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Iryna_Orlivska\,homework\7.Metrics\"/>
    </mc:Choice>
  </mc:AlternateContent>
  <xr:revisionPtr revIDLastSave="0" documentId="13_ncr:1_{B3C88814-C849-43B5-8466-339114EBE084}" xr6:coauthVersionLast="43" xr6:coauthVersionMax="43" xr10:uidLastSave="{00000000-0000-0000-0000-000000000000}"/>
  <bookViews>
    <workbookView xWindow="-120" yWindow="-120" windowWidth="29040" windowHeight="15840" activeTab="2" xr2:uid="{EFE55111-297A-C24C-BBCD-255815B3897B}"/>
  </bookViews>
  <sheets>
    <sheet name="stories" sheetId="1" r:id="rId1"/>
    <sheet name="bugs" sheetId="2" r:id="rId2"/>
    <sheet name="Test result" sheetId="3" r:id="rId3"/>
  </sheets>
  <definedNames>
    <definedName name="_xlnm._FilterDatabase" localSheetId="1" hidden="1">bugs!$A$1:$J$426</definedName>
    <definedName name="_xlchart.v1.0" hidden="1">bugs!$F$1</definedName>
    <definedName name="_xlchart.v1.1" hidden="1">bugs!$F$2:$F$426</definedName>
    <definedName name="_xlnm.Criteria" localSheetId="1">bugs!$T$8</definedName>
    <definedName name="_xlnm.Extract" localSheetId="1">bugs!$T$8</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4" i="2" l="1"/>
  <c r="X4" i="2" l="1"/>
  <c r="X5" i="2"/>
  <c r="X6" i="2"/>
  <c r="X3" i="2"/>
  <c r="W4" i="2"/>
  <c r="W5" i="2"/>
  <c r="W6" i="2"/>
  <c r="W3" i="2"/>
  <c r="V4" i="2"/>
  <c r="V5" i="2"/>
  <c r="V6" i="2"/>
  <c r="V3" i="2"/>
  <c r="U4" i="2"/>
  <c r="Y4" i="2" s="1"/>
  <c r="U5" i="2"/>
  <c r="Y5" i="2" s="1"/>
  <c r="U6" i="2"/>
  <c r="Y6" i="2" s="1"/>
  <c r="U3" i="2"/>
  <c r="Y3" i="2" s="1"/>
  <c r="P3" i="2"/>
  <c r="Q3" i="2"/>
  <c r="R3" i="2"/>
  <c r="P4" i="2"/>
  <c r="Q4" i="2"/>
  <c r="R4" i="2"/>
  <c r="P5" i="2"/>
  <c r="Q5" i="2"/>
  <c r="R5" i="2"/>
  <c r="P6" i="2"/>
  <c r="Q6" i="2"/>
  <c r="R6" i="2"/>
  <c r="P7" i="2"/>
  <c r="Q7" i="2"/>
  <c r="R7" i="2"/>
  <c r="P8" i="2"/>
  <c r="Q8" i="2"/>
  <c r="R8" i="2"/>
  <c r="P9" i="2"/>
  <c r="Q9" i="2"/>
  <c r="R9" i="2"/>
  <c r="P10" i="2"/>
  <c r="Q10" i="2"/>
  <c r="R10" i="2"/>
  <c r="P11" i="2"/>
  <c r="Q11" i="2"/>
  <c r="R11" i="2"/>
  <c r="P12" i="2"/>
  <c r="Q12" i="2"/>
  <c r="R12" i="2"/>
  <c r="P13" i="2"/>
  <c r="Q13" i="2"/>
  <c r="R13" i="2"/>
  <c r="P14" i="2"/>
  <c r="Q14" i="2"/>
  <c r="R14" i="2"/>
  <c r="P15" i="2"/>
  <c r="Q15" i="2"/>
  <c r="R15" i="2"/>
  <c r="P16" i="2"/>
  <c r="Q16" i="2"/>
  <c r="R16" i="2"/>
  <c r="P17" i="2"/>
  <c r="Q17" i="2"/>
  <c r="R17" i="2"/>
  <c r="P18" i="2"/>
  <c r="Q18" i="2"/>
  <c r="R18" i="2"/>
  <c r="P19" i="2"/>
  <c r="Q19" i="2"/>
  <c r="R19" i="2"/>
  <c r="P20" i="2"/>
  <c r="Q20" i="2"/>
  <c r="R20" i="2"/>
  <c r="P21" i="2"/>
  <c r="Q21" i="2"/>
  <c r="R21" i="2"/>
  <c r="P22" i="2"/>
  <c r="Q22" i="2"/>
  <c r="R22" i="2"/>
  <c r="P23" i="2"/>
  <c r="Q23" i="2"/>
  <c r="R23" i="2"/>
  <c r="P24" i="2"/>
  <c r="Q24" i="2"/>
  <c r="R24" i="2"/>
  <c r="P25" i="2"/>
  <c r="Q25" i="2"/>
  <c r="R25" i="2"/>
  <c r="P26" i="2"/>
  <c r="Q26" i="2"/>
  <c r="R26" i="2"/>
  <c r="P27" i="2"/>
  <c r="Q27" i="2"/>
  <c r="R27" i="2"/>
  <c r="P28" i="2"/>
  <c r="Q28" i="2"/>
  <c r="R28" i="2"/>
  <c r="P29" i="2"/>
  <c r="Q29" i="2"/>
  <c r="R29" i="2"/>
  <c r="P30" i="2"/>
  <c r="Q30" i="2"/>
  <c r="R30" i="2"/>
  <c r="P31" i="2"/>
  <c r="Q31" i="2"/>
  <c r="R31" i="2"/>
  <c r="P32" i="2"/>
  <c r="Q32" i="2"/>
  <c r="R32" i="2"/>
  <c r="P33" i="2"/>
  <c r="Q33" i="2"/>
  <c r="R33" i="2"/>
  <c r="P34" i="2"/>
  <c r="Q34" i="2"/>
  <c r="R34" i="2"/>
  <c r="P35" i="2"/>
  <c r="Q35" i="2"/>
  <c r="R35" i="2"/>
  <c r="P36" i="2"/>
  <c r="Q36" i="2"/>
  <c r="R36" i="2"/>
  <c r="P37" i="2"/>
  <c r="Q37" i="2"/>
  <c r="R37" i="2"/>
  <c r="P38" i="2"/>
  <c r="Q38" i="2"/>
  <c r="R38" i="2"/>
  <c r="P39" i="2"/>
  <c r="Q39" i="2"/>
  <c r="R39" i="2"/>
  <c r="P40" i="2"/>
  <c r="Q40" i="2"/>
  <c r="R40" i="2"/>
  <c r="P41" i="2"/>
  <c r="Q41" i="2"/>
  <c r="R41" i="2"/>
  <c r="P42" i="2"/>
  <c r="Q42" i="2"/>
  <c r="R42" i="2"/>
  <c r="P43" i="2"/>
  <c r="Q43" i="2"/>
  <c r="R43" i="2"/>
  <c r="P44" i="2"/>
  <c r="Q44" i="2"/>
  <c r="R44" i="2"/>
  <c r="P45" i="2"/>
  <c r="Q45" i="2"/>
  <c r="R45" i="2"/>
  <c r="P46" i="2"/>
  <c r="Q46" i="2"/>
  <c r="R46" i="2"/>
  <c r="P47" i="2"/>
  <c r="Q47" i="2"/>
  <c r="R47" i="2"/>
  <c r="P48" i="2"/>
  <c r="Q48" i="2"/>
  <c r="R48" i="2"/>
  <c r="P49" i="2"/>
  <c r="Q49" i="2"/>
  <c r="R49" i="2"/>
  <c r="P50" i="2"/>
  <c r="Q50" i="2"/>
  <c r="R50" i="2"/>
  <c r="P51" i="2"/>
  <c r="Q51" i="2"/>
  <c r="R51" i="2"/>
  <c r="P52" i="2"/>
  <c r="Q52" i="2"/>
  <c r="R52" i="2"/>
  <c r="P53" i="2"/>
  <c r="Q53" i="2"/>
  <c r="R53" i="2"/>
  <c r="P54" i="2"/>
  <c r="Q54" i="2"/>
  <c r="R54" i="2"/>
  <c r="P55" i="2"/>
  <c r="Q55" i="2"/>
  <c r="R55" i="2"/>
  <c r="P56" i="2"/>
  <c r="Q56" i="2"/>
  <c r="R56" i="2"/>
  <c r="P57" i="2"/>
  <c r="Q57" i="2"/>
  <c r="R57" i="2"/>
  <c r="P58" i="2"/>
  <c r="Q58" i="2"/>
  <c r="R58" i="2"/>
  <c r="P59" i="2"/>
  <c r="Q59" i="2"/>
  <c r="R59" i="2"/>
  <c r="P60" i="2"/>
  <c r="Q60" i="2"/>
  <c r="R60" i="2"/>
  <c r="P61" i="2"/>
  <c r="Q61" i="2"/>
  <c r="R61" i="2"/>
  <c r="P62" i="2"/>
  <c r="Q62" i="2"/>
  <c r="R62" i="2"/>
  <c r="P63" i="2"/>
  <c r="Q63" i="2"/>
  <c r="R63" i="2"/>
  <c r="P64" i="2"/>
  <c r="Q64" i="2"/>
  <c r="R64" i="2"/>
  <c r="P65" i="2"/>
  <c r="Q65" i="2"/>
  <c r="R65" i="2"/>
  <c r="P66" i="2"/>
  <c r="Q66" i="2"/>
  <c r="R66" i="2"/>
  <c r="P67" i="2"/>
  <c r="Q67" i="2"/>
  <c r="R67" i="2"/>
  <c r="P68" i="2"/>
  <c r="Q68" i="2"/>
  <c r="R68" i="2"/>
  <c r="P69" i="2"/>
  <c r="Q69" i="2"/>
  <c r="R69" i="2"/>
  <c r="P70" i="2"/>
  <c r="Q70" i="2"/>
  <c r="R70" i="2"/>
  <c r="P71" i="2"/>
  <c r="Q71" i="2"/>
  <c r="R71" i="2"/>
  <c r="H141" i="2"/>
  <c r="H142" i="2"/>
  <c r="H162" i="2"/>
  <c r="H187" i="2"/>
  <c r="H202" i="2"/>
  <c r="H219" i="2"/>
  <c r="H222" i="2"/>
  <c r="H252" i="2"/>
  <c r="H285" i="2"/>
  <c r="H291" i="2"/>
  <c r="H304" i="2"/>
  <c r="H130" i="2"/>
  <c r="H320" i="2"/>
  <c r="H373" i="2"/>
  <c r="H389" i="2"/>
  <c r="H397" i="2"/>
  <c r="H76" i="2"/>
  <c r="H78" i="2"/>
  <c r="H70" i="2"/>
  <c r="H6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3" i="2"/>
  <c r="J17" i="3" l="1"/>
  <c r="M17" i="3"/>
  <c r="L17" i="3"/>
  <c r="K17" i="3"/>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6" i="2"/>
  <c r="H395" i="2"/>
  <c r="H394" i="2"/>
  <c r="H393" i="2"/>
  <c r="H392" i="2"/>
  <c r="H391" i="2"/>
  <c r="H390" i="2"/>
  <c r="H388" i="2"/>
  <c r="H387" i="2"/>
  <c r="H386" i="2"/>
  <c r="H385" i="2"/>
  <c r="H384" i="2"/>
  <c r="H383" i="2"/>
  <c r="H382" i="2"/>
  <c r="H381" i="2"/>
  <c r="H380" i="2"/>
  <c r="H379" i="2"/>
  <c r="H378" i="2"/>
  <c r="H377" i="2"/>
  <c r="H376" i="2"/>
  <c r="H375" i="2"/>
  <c r="H374" i="2"/>
  <c r="H372" i="2"/>
  <c r="H371" i="2"/>
  <c r="H370" i="2"/>
  <c r="H369" i="2"/>
  <c r="H368" i="2"/>
  <c r="H367" i="2"/>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19" i="2"/>
  <c r="H318" i="2"/>
  <c r="H317" i="2"/>
  <c r="H316" i="2"/>
  <c r="H315" i="2"/>
  <c r="H314" i="2"/>
  <c r="H313" i="2"/>
  <c r="H312" i="2"/>
  <c r="H311" i="2"/>
  <c r="H310" i="2"/>
  <c r="H309" i="2"/>
  <c r="H308" i="2"/>
  <c r="H307" i="2"/>
  <c r="H306" i="2"/>
  <c r="H305" i="2"/>
  <c r="H124" i="2"/>
  <c r="H125" i="2"/>
  <c r="H126" i="2"/>
  <c r="H127" i="2"/>
  <c r="H128" i="2"/>
  <c r="H129" i="2"/>
  <c r="H131" i="2"/>
  <c r="H132" i="2"/>
  <c r="H133" i="2"/>
  <c r="H134" i="2"/>
  <c r="H135" i="2"/>
  <c r="H136" i="2"/>
  <c r="H303" i="2"/>
  <c r="H302" i="2"/>
  <c r="H301" i="2"/>
  <c r="H300" i="2"/>
  <c r="H299" i="2"/>
  <c r="H297" i="2"/>
  <c r="H298" i="2"/>
  <c r="H296" i="2"/>
  <c r="H295" i="2"/>
  <c r="H294" i="2"/>
  <c r="H293" i="2"/>
  <c r="H292" i="2"/>
  <c r="H290" i="2"/>
  <c r="H289" i="2"/>
  <c r="H288" i="2"/>
  <c r="H287" i="2"/>
  <c r="H286"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1" i="2"/>
  <c r="H220" i="2"/>
  <c r="H218" i="2"/>
  <c r="H217" i="2"/>
  <c r="H216" i="2"/>
  <c r="H215" i="2"/>
  <c r="H214" i="2"/>
  <c r="H213" i="2"/>
  <c r="H212" i="2"/>
  <c r="H211" i="2"/>
  <c r="H210" i="2"/>
  <c r="H209" i="2"/>
  <c r="H208" i="2"/>
  <c r="H207" i="2"/>
  <c r="H206" i="2"/>
  <c r="H205" i="2"/>
  <c r="H204" i="2"/>
  <c r="H203" i="2"/>
  <c r="H201" i="2"/>
  <c r="H200" i="2"/>
  <c r="H199" i="2"/>
  <c r="H198" i="2"/>
  <c r="H197" i="2"/>
  <c r="H196" i="2"/>
  <c r="H195" i="2"/>
  <c r="H194" i="2"/>
  <c r="H193" i="2"/>
  <c r="H192" i="2"/>
  <c r="H191" i="2"/>
  <c r="H190" i="2"/>
  <c r="H189" i="2"/>
  <c r="H188" i="2"/>
  <c r="H186" i="2"/>
  <c r="H185" i="2"/>
  <c r="H184" i="2"/>
  <c r="H183" i="2"/>
  <c r="H182" i="2"/>
  <c r="H181" i="2"/>
  <c r="H180" i="2"/>
  <c r="H179" i="2"/>
  <c r="H178" i="2"/>
  <c r="H177" i="2"/>
  <c r="H176" i="2"/>
  <c r="H175" i="2"/>
  <c r="H174" i="2"/>
  <c r="H173" i="2"/>
  <c r="H172" i="2"/>
  <c r="H171" i="2"/>
  <c r="H170" i="2"/>
  <c r="H169" i="2"/>
  <c r="H168" i="2"/>
  <c r="H167" i="2"/>
  <c r="H166" i="2"/>
  <c r="H165" i="2"/>
  <c r="H164" i="2"/>
  <c r="H163" i="2"/>
  <c r="H161" i="2"/>
  <c r="H160" i="2"/>
  <c r="H159" i="2"/>
  <c r="H158" i="2"/>
  <c r="H157" i="2"/>
  <c r="H156" i="2"/>
  <c r="H155" i="2"/>
  <c r="H154" i="2"/>
  <c r="H153" i="2"/>
  <c r="H152" i="2"/>
  <c r="H151" i="2"/>
  <c r="H150" i="2"/>
  <c r="H149" i="2"/>
  <c r="H148" i="2"/>
  <c r="H147" i="2"/>
  <c r="H146" i="2"/>
  <c r="H145" i="2"/>
  <c r="H144" i="2"/>
  <c r="H143" i="2"/>
  <c r="H140" i="2"/>
  <c r="H139" i="2"/>
  <c r="H138" i="2"/>
  <c r="H137"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7" i="2"/>
  <c r="H75" i="2"/>
  <c r="H74" i="2"/>
  <c r="H73" i="2"/>
  <c r="H72" i="2"/>
  <c r="H71" i="2"/>
  <c r="H69" i="2"/>
  <c r="H67" i="2"/>
  <c r="H68" i="2"/>
  <c r="H66" i="2"/>
  <c r="H65" i="2"/>
  <c r="H64"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3" i="2"/>
  <c r="H2" i="2"/>
  <c r="E20" i="3"/>
  <c r="E19" i="3"/>
  <c r="E17" i="3"/>
  <c r="E18" i="3"/>
  <c r="F17" i="3"/>
  <c r="B18" i="3"/>
  <c r="F18" i="3"/>
  <c r="D18" i="3"/>
  <c r="D19" i="3"/>
  <c r="D20" i="3"/>
  <c r="D17" i="3"/>
  <c r="C19" i="3"/>
  <c r="C20" i="3"/>
  <c r="C17" i="3"/>
  <c r="C18" i="3"/>
  <c r="B20" i="3"/>
  <c r="F20" i="3"/>
  <c r="B17" i="3"/>
  <c r="B19" i="3"/>
  <c r="F19" i="3"/>
</calcChain>
</file>

<file path=xl/sharedStrings.xml><?xml version="1.0" encoding="utf-8"?>
<sst xmlns="http://schemas.openxmlformats.org/spreadsheetml/2006/main" count="5330" uniqueCount="1492">
  <si>
    <t>Summary</t>
  </si>
  <si>
    <t>Issue key</t>
  </si>
  <si>
    <t>Issue id</t>
  </si>
  <si>
    <t>Issue Type</t>
  </si>
  <si>
    <t>Status</t>
  </si>
  <si>
    <t>Project key</t>
  </si>
  <si>
    <t>Project name</t>
  </si>
  <si>
    <t>Project type</t>
  </si>
  <si>
    <t>Project lead</t>
  </si>
  <si>
    <t>Project description</t>
  </si>
  <si>
    <t>Project url</t>
  </si>
  <si>
    <t>Priority</t>
  </si>
  <si>
    <t>Resolution</t>
  </si>
  <si>
    <t>Assignee</t>
  </si>
  <si>
    <t>Reporter</t>
  </si>
  <si>
    <t>Creator</t>
  </si>
  <si>
    <t>Created</t>
  </si>
  <si>
    <t>Updated</t>
  </si>
  <si>
    <t>Last Viewed</t>
  </si>
  <si>
    <t>Resolved</t>
  </si>
  <si>
    <t>Fix Version/s</t>
  </si>
  <si>
    <t>Component/s</t>
  </si>
  <si>
    <t>Votes</t>
  </si>
  <si>
    <t>Labels</t>
  </si>
  <si>
    <t>Description</t>
  </si>
  <si>
    <t>Original Estimate</t>
  </si>
  <si>
    <t>Remaining Estimate</t>
  </si>
  <si>
    <t>Time Spent</t>
  </si>
  <si>
    <t>Work Ratio</t>
  </si>
  <si>
    <t>Î£ Original Estimate</t>
  </si>
  <si>
    <t>Î£ Remaining Estimate</t>
  </si>
  <si>
    <t>Î£ Time Spent</t>
  </si>
  <si>
    <t>Outward issue link (Cloners)</t>
  </si>
  <si>
    <t>Outward issue link (Dependency)</t>
  </si>
  <si>
    <t>Outward issue link (Relates)</t>
  </si>
  <si>
    <t>Attachment</t>
  </si>
  <si>
    <t>Custom field (Epic Link)</t>
  </si>
  <si>
    <t>Custom field (External issue ID)</t>
  </si>
  <si>
    <t>Custom field (Flagged)</t>
  </si>
  <si>
    <t>Custom field (Flusso ID)</t>
  </si>
  <si>
    <t>Custom field (IP &amp; Bucket)</t>
  </si>
  <si>
    <t>Custom field (IP &amp; Initiative (2018))</t>
  </si>
  <si>
    <t>Custom field (On which screen is the finding detected)</t>
  </si>
  <si>
    <t>Custom field (Rank)</t>
  </si>
  <si>
    <t>Custom field (Rank (Obsolete))</t>
  </si>
  <si>
    <t>Custom field (ServiceNow ID)</t>
  </si>
  <si>
    <t>Custom field (ServiceNow Link)</t>
  </si>
  <si>
    <t>Sprint</t>
  </si>
  <si>
    <t>Custom field (Story Points)</t>
  </si>
  <si>
    <t>Comment</t>
  </si>
  <si>
    <t>Research AppFollow integratie in Rocket.Chat</t>
  </si>
  <si>
    <t>APPS-16959</t>
  </si>
  <si>
    <t>Story</t>
  </si>
  <si>
    <t>Build in Progress</t>
  </si>
  <si>
    <t>APPS</t>
  </si>
  <si>
    <t>Ah Online Apps</t>
  </si>
  <si>
    <t>software</t>
  </si>
  <si>
    <t>eva.groen</t>
  </si>
  <si>
    <t>Major</t>
  </si>
  <si>
    <t>ferry.spiering@ahold.com</t>
  </si>
  <si>
    <t>2|hzzzw7:</t>
  </si>
  <si>
    <t>Sprint 18 - SchnAppie ðŸŠ</t>
  </si>
  <si>
    <t>/search/suggestions verservicen uit MS</t>
  </si>
  <si>
    <t>APPS-16922</t>
  </si>
  <si>
    <t>Open</t>
  </si>
  <si>
    <t>milo.van.der.zee</t>
  </si>
  <si>
    <t>Backend</t>
  </si>
  <si>
    <t>/search/suggestions</t>
  </si>
  <si>
    <t>2|hzzxyf:</t>
  </si>
  <si>
    <t>Bewust en gezonde keuze CFT</t>
  </si>
  <si>
    <t>APPS-16911</t>
  </si>
  <si>
    <t>kscheng</t>
  </si>
  <si>
    <t xml:space="preserve">In de co-groep Productgegevens is besloten dat, helaas, een kleine CR nodig is voor AH Online._x000D_
Zie ook onderstaande motivatie._x000D_
_x000D_
Kun jij svp borgen dat deze CR tijdig uiterlijk 1 oktober wordt doorgevoerd?_x000D_
Als kwaliteit van ah wil ik dat onderstaande logo's en aanduidingen verwijdert worden van ah.nl en de app_x000D_
_x000D_
acceptance:_x000D_
- voor 1 oktober 2018_x000D_
- Toon geen logo's en teksten voor de volgende keurmerken /CIP Properties File:_x000D_
packageMarksDietAllergen.BEWUSTE_KEUZE_x000D_
packageMarksDietAllergen.IK_KIES_BEWUST_x000D_
packageMarksDietAllergen.GEZONDE_KEUZE_KLAVERTJE_x000D_
packageMarksDietAllergen.GEZONDE_KEUZE_x000D_
packageMarksEnvironment.GEZONDE_KEUZE_KLAVERTJE_x000D_
packageMarksEnvironment.GEZONDE_KEUZE_x000D_
packageMarksEnvironment.IK_KIES_BEWUST_x000D_
- op de PDP en wellicht andere plekken?_x000D_
_x000D_
Voor voorbeelden:_x000D_
- zie document in bijlage_x000D_
_x000D_
_x000D_
_x000D_
Motivatie:_x000D_
Vanaf mid oktober 2018 mag AH de logo's Gezondere Keuze en Bewuste Keuze niet meer voeren. Als AH na deze datum deze logo's nog voert dan verwacht AH Kwaliteit dat wij hier boetes voor gaan krijgen Ã©n ook door FoodWatch / Consumentenbond zullen worden 'aangepakt'._x000D_
Dat laatste is nog erger dan het eerste, maar de kans dat beide gaan gebeuren acht AH Kwaliteit substantieel._x000D_
_x000D_
Zowel A-merk leveranciers als wijzelf als H-merk eigenaar zijn bezig om alle fysieke verpakkingen aan te passen opdat vanaf 1 oktober geen van deze beide logo's nog op de fysieke verpakingen staat. Formeel is de procedure vervolgens dat A-merk leveranciers de logo's verwijderen in GS1 en dat H-merk leveranciers de logo's verwijderen in PLM. Hierna worden de codes automatisch verwijderd uit de Product Hub waarna deze ook automatisch worden verwijderd uit AH.nl._x000D_
_x000D_
Helaas werkt het verwijderen in GS1 en PLM nog niet feilloos:_x000D_
A-merk: de uitrol van GS1 DatakwaliTijd 2.0 is vertraagd waardoor een groot deel van de etiketgegevens nog vanuit Brandbank komt en niet vanuit de leverancier in GS1. Hierdoor worden beide logo's niet tijdig in Product Hub verwijderd bij alle A-merk artikelen;_x000D_
H-merk: de uitrol van PLM is vertraagd waardoor het verwijderen van beide logo's via PLM niet mogelijk is en beide logo's dus ook niet tijdig in Product Hub verwijderd worden voor alle H-merk artikelen;_x000D_
Zonder maatregelen zullen de logo's geleidelijk uitfaseren tot mid 2019. _x000D_
Eenmalig schonen in de Product Hub blijkt niet effectief want via Brandbank en GS1 kan toch weer vervuiling binnen komen._x000D_
In de co-groep Productgegevens is daarom besloten dat een CR nodig is voor AH Online. </t>
  </si>
  <si>
    <t>AOW-4021</t>
  </si>
  <si>
    <t>AH projects</t>
  </si>
  <si>
    <t>2|hzzwlb:</t>
  </si>
  <si>
    <t>Sprint 18 - WIP</t>
  </si>
  <si>
    <t>04/Sep/18 1:35 PM;reinier.goltstein;Getest &amp; werkend bevonden.</t>
  </si>
  <si>
    <t>04/Sep/18 2:01 PM;rvanenburg;[~kscheng] getest, en werkt.</t>
  </si>
  <si>
    <t>Eerder gekocht: pagination</t>
  </si>
  <si>
    <t>APPS-16910</t>
  </si>
  <si>
    <t>jras</t>
  </si>
  <si>
    <t>appie</t>
  </si>
  <si>
    <t>android</t>
  </si>
  <si>
    <t>iOS</t>
  </si>
  <si>
    <t>TheWalkingDevs</t>
  </si>
  <si>
    <t>APPS-15546</t>
  </si>
  <si>
    <t>2|hzmijj:</t>
  </si>
  <si>
    <t>TLS 1.2 wordt afgedwongen op test omgeving</t>
  </si>
  <si>
    <t>APPS-16898</t>
  </si>
  <si>
    <t>Fixed</t>
  </si>
  <si>
    <t>richard.klein</t>
  </si>
  <si>
    <t>oscar.spruit</t>
  </si>
  <si>
    <t>rappie-bff 1.3</t>
  </si>
  <si>
    <t>Op de test omgeving wordt TLS 1.2 afgedwongen. Hierdoor kunnen oudere Android versies (4.4 en lager) niet communiceren met de backend. Het is wenselijk om dit te voorkomen op productie, zodat zo'n 3000 klanten geen last hebben van dit probleem :)_x000D_
_x000D_
url test omgeving: [https://api-tst.ah.nl|https://api-tst.ah.nl/]_x000D_
_x000D_
Met onderstaand command kun je een rapportje genereren, waarin te zien is dat alleen TLS 1.2 wordt toegestaan:_x000D_
{code:java}_x000D_
gnutls-cli-debug -p 443 --starttls-proto https api-tst.ah.nl{code}</t>
  </si>
  <si>
    <t>2|hzzxav:</t>
  </si>
  <si>
    <t>28/Aug/18 9:32 AM;richard.klein;TLS 1.1 stond uit op de LB, dit is nu aangepast.</t>
  </si>
  <si>
    <t>Echt vers: empty &amp; error states consistent maken</t>
  </si>
  <si>
    <t>APPS-16883</t>
  </si>
  <si>
    <t>joris.dijkhuis</t>
  </si>
  <si>
    <t>Android</t>
  </si>
  <si>
    <t>Als Albert Heijn wil ik een uniforme huisstijl over al mijn platformen._x000D_
_x000D_
*AC:*_x000D_
 * alle empty states echt vers styling (nieuw icoontje en andere copy)_x000D_
 * alle error states echt vers stylingÂ (nieuw icoontje en andere copy)_x000D_
_x000D_
Â _x000D_
_x000D_
*Overzicht van alle statussen van onze (Android) ProgressIndicatorView:*_x000D_
_x000D_
_Onderhoud__x000D_
shopping bag met gereedschap erin (niet echt vers)_x000D_
*Werk aan de winkel*_x000D_
Wij zijn even bezig met onderhoud._x000D_
_x000D_
_Lege lijst bij zelfscan__x000D_
lijst icoon_x000D_
*Je lijstje is leeg*_x000D_
Producten op je boodschappenlijstje kan je hier scannen en afstrepen. Erg makkelijk._x000D_
_x000D_
_Zelfscan pagina: geen Wifi__x000D_
wifi icoon_x000D_
*Zin om te scannen?*_x000D_
Gebruik het wifi netwerk van je Albert Heijn winkel om te starten._x000D_
Wifi Instellingen_x000D_
_x000D_
_Zelfscan pagina: geen zelfscan__x000D_
wifi icoon_x000D_
*Zin om te scannen?*_x000D_
Zelfscan is niet beschikbaar in deze winkel._x000D_
_x000D_
_MC18__x000D_
Unhappy shopping bag (niet echt vers)_x000D_
*We kunnen geen verbinding maken met de server in de winkel.*_x000D_
_x000D_
_Digitaal betalen__x000D_
*Verificatie mislukt*_x000D_
We kunnen geen verbinding maken met de server in de winkel._x000D_
_x000D_
_Zelfscan bonus overzicht__x000D_
oranje label_x000D_
*Bekijk hier jouw voordeel*_x000D_
Als je producten hebt gescand die in de Bonus zijn of 35% korting hebben, worden deze hier weergegeven._x000D_
_x000D_
_Zelfscan checkout__x000D_
Als je producten hebt gescand die in de Bonus zijn of 35% korting hebben, worden deze hier weergegeven._x000D_
_x000D_
_Zelfscan list__x000D_
We kunnen geen verbinding maken met de server in de winkel._x000D_
_x000D_
_Bonus categoriÃ«n__x000D_
oranje label_x000D_
*Onze Bonusaanbiedingen zijn nog niet bekend*_x000D_
Producten in de Bonus worden minimaal 3 dagen voor het bezorg- of\nophaalmoment bekend gemaakt._x000D_
_x000D_
_Bonus overview__x000D_
oranje label_x000D_
*Onze Bonusaanbiedingen zijn nog niet bekend*_x000D_
Producten in de Bonus worden minimaal 3 dagen voor het bezorg- of\nophaalmoment bekend gemaakt._x000D_
_x000D_
_Bonus groep__x000D_
happy shoppingbag (niet echt vers)_x000D_
*Deze bonusgroep bevat geen producten!*_x000D_
_x000D_
_Actiepagina__x000D_
Unhappy shopping bag (deze is nog niet in echt vers design)_x000D_
De actiepagina kan niet worden geladen_x000D_
_x000D_
_Zoekresultaten__x000D_
Unhappy shopping bag (deze is nog niet in echt vers design)_x000D_
_x000D_
We hebben geen producten kunnen vinden_x000D_
We hebben geen recepten kunnen vinden_x000D_
We hebben geen winkels kunnen vinden_x000D_
_x000D_
_Lege free delivery__x000D_
happy shoppingbag (niet echt vers)_x000D_
*Geen gratis bezorging gevonden!*_x000D_
_x000D_
_Mijn orders__x000D_
unhappy shopping bag (niet echt vers)_x000D_
*Helaas, er kan geen verbinding worden gemaakt.*_x000D_
[geen bericht]_x000D_
Probeer opnieuw_x000D_
_x000D_
_Mijn orders (staat uit)__x000D_
happy shopping bag (niet echt vers)_x000D_
*Zet de dienst Online bestellen aan om een bestelling te doen.*_x000D_
Albert Heijn heeft nog enkele gegevens van je nodig, zodat je online boodschappen kunt bestellen._x000D_
Zet Online bestellen aan_x000D_
_x000D_
_Mijn order detail__x000D_
happy shoppingbag (niet echt vers)_x000D_
*Je bestelling is leeg*_x000D_
Voeg producten toe om je bestelling compleet te maken._x000D_
Bekijk het assortiment_x000D_
_x000D_
_Order overzicht__x000D_
happy shoppingbag (niet echt vers)_x000D_
*Je hebt op dit moment geen bestellingen*_x000D_
Albert Heijn biedt je de mogelijkheid om jouw bestellingen in te zien op ah.nl en in Appie. Eerdere bestellingen zijn te zien als je de afgelopen 12 maanden een online bestelling hebt geplaatst._x000D_
Start een bestelling_x000D_
_x000D_
_delivery block__x000D_
*Helaas, er kan geen verbinding worden gemaakt.*_x000D_
_x000D_
_pbo__x000D_
Al netjes gemaakt in de voedingswaarden story_x000D_
_x000D_
_Allerhande box__x000D_
happy shoppingbag (niet echt vers)_x000D_
*In de week vÃ³Ã³r je bezorg- of ophaalmoment vind je hier de recepten van jouw Allerhande Box*_x000D_
_x000D_
_PDP__x000D_
*Helaas, de productinformatie kon niet worden opgehaald.*_x000D_
_x000D_
_Product subshelf__x000D_
*Er zijn geen producten beschikbaar in dit schap.*_x000D_
_x000D_
_Producten__x000D_
*Dit schap bevat geen producten.*_x000D_
_x000D_
_Favoriete recepten leeg__x000D_
groen hartje_x000D_
*Al je favorieten bij elkaar*_x000D_
Lekker recept gevonden? Klik op het hartje en verzamel op deze pagina al je favorieten._x000D_
_x000D_
_Favoriete recepten uitgelogd__x000D_
groen hartje_x000D_
*Al je favorieten bij elkaar*_x000D_
Lekker recept gevonden? Klik op het hartje en verzamel op deze pagina al je favorieten. Meld je aan of log in om je favoriete recepten op al je apparaten terug te vinden._x000D_
_x000D_
_Recept detail__x000D_
*Recept niet gevonden*_x000D_
_x000D_
_Geen recepten op home__x000D_
*Er zijn geen recepten beschikbaar*_x000D_
_x000D_
_Recente recepten__x000D_
groen pannetje_x000D_
*Je hebt nog geen recepten bekeken*_x000D_
Wanneer je recepten hebt bekeken kun je ze hier altijd weer terugvinden._x000D_
_x000D_
_Looproute__x000D_
*We hebben geen winkels kunnen vinden*</t>
  </si>
  <si>
    <t>APPS-13276</t>
  </si>
  <si>
    <t>2|hzmj3b:</t>
  </si>
  <si>
    <t>recipe-bff uitbreiden met by-ids endpoint</t>
  </si>
  <si>
    <t>APPS-16879</t>
  </si>
  <si>
    <t>To Verify</t>
  </si>
  <si>
    <t>mobileservices 2018.08.x</t>
  </si>
  <si>
    <t>production_deploy</t>
  </si>
  <si>
    <t>De service is nu gedeeltelijk uit de monolith gehaald en een stuk zit er nog in. Dit is het laatste deel en dan is het recepten deel gewoon weer netjes.</t>
  </si>
  <si>
    <t>APPS-13198</t>
  </si>
  <si>
    <t>2|hzzwjb:</t>
  </si>
  <si>
    <t>27/Aug/18 12:44 PM;jenkins;Deploying appie-recipe-bff:1.0.0.89 by [~milo.van.der.zee] to online-tst for [APPS-16879]</t>
  </si>
  <si>
    <t>27/Aug/18 12:58 PM;jenkins;Deploying appie-auth-proxy:1.1.0.251 by [~milo.van.der.zee] to online-tst for [APPS-16879]</t>
  </si>
  <si>
    <t>27/Aug/18 3:27 PM;milo.van.der.zee;Het gaat om endpoint: https://api-tst.ah.nl/mobile-services/recipes/v1/recipe/by-ids?ids=1190183%7C910968%7C1186703%7C1190187</t>
  </si>
  <si>
    <t>27/Aug/18 3:29 PM;milo.van.der.zee;Ik heb gevonden dat het gebruikt wordt om de recepten onder "Recent" op te vragen. Of er meer plekken zijn weet ik niet.</t>
  </si>
  <si>
    <t>27/Aug/18 4:30 PM;maaike.brinkhof;als ik een leeg ID meestuur krijg ik een 500 internal server error, waar een 400 me meer op z'n plaats lijkt _x000D_
_x000D_
{code}curl -X GET \_x000D_
  'https://appie-recipe-bff.online-tst.ecom.ahold.nl/recipes/v1/recipe/by-ids?ids=' \_x000D_
  -H 'Cache-Control: no-cache' \_x000D_
  -H 'x-Authorization: eyJhbGciOiJIUzI1NiJ9.eyJjbGkiOiJkZW1vLXVzZXIiLCJjbGllbnRJZCI6ImRlbW8tdXNlciIsInNjb3BlIjpbInByb2ZpbGUiLCJkZW1vIl0sInRocm90dGxlUmVxdWVzdHNQZXJIb3VyIjotMSwiZG9tYWluIjoiTkxEIiwic2NuIjoiMSIsIm1pZCI6IjExNjUzOTI3IiwibWVtYmVyTm8iOiIxMTY1MzkyNyIsIm1kYyI6MTUzMzY0MzYyODYwMSwiYjJiIjpmYWxzZSwiY2lkIjoiMTAzNjg5MCIsIm1zcCI6WyJBSVJNSUxFU19FWFRSQSIsIktFWV9TRVJWSUNFIiwiTE9ZQUxUWSIsIk1FTUJFUiIsIlBFUlNPTkFMX09GRkVSUyIsIlBSSVZJTEVHRVMiLCJQVVJDSEFTRVMiLCJTRUxGX1NDQU4iLCJTSE9QUElOR0xJU1QiLCJXRUJTSE9QIl19.nvGixvfIL6unAartqnoSF7s_XVrqeKHspEQr-nqLW_w'{code}</t>
  </si>
  <si>
    <t xml:space="preserve">27/Aug/18 4:37 PM;maaike.brinkhof;Getest:_x000D_
1 ID,_x000D_
2 ID's,_x000D_
Veul ID's,_x000D_
Veel ID's waarvan er 1tje fout is (die wordt genegeerd, dat lijkt me okÃ©),_x000D_
Geen ID meesturen (zie comment hierboven),_x000D_
</t>
  </si>
  <si>
    <t>27/Aug/18 4:42 PM;jenkins;Deploying appie-auth-proxy:1.1.0.252 by [~milo.van.der.zee] to online-tst for [APPS-16879]</t>
  </si>
  <si>
    <t>27/Aug/18 4:46 PM;jenkins;Deploying appie-recipe-bff:1.0.0.90 by [~milo.van.der.zee] to online-tst for [APPS-16879]</t>
  </si>
  <si>
    <t>28/Aug/18 8:29 AM;jenkins;Deploying appie-auth-proxy:1.1.0.253 by [~milo.van.der.zee] to online-tst for [APPS-16879]</t>
  </si>
  <si>
    <t>28/Aug/18 8:31 AM;jenkins;Deploying appie-recipe-bff:1.0.0.91 by [~milo.van.der.zee] to online-tst for [APPS-16879]</t>
  </si>
  <si>
    <t>28/Aug/18 9:27 AM;jenkins;Deploying appie-auth-proxy:1.1.0.254 by [~milo.van.der.zee] to online-tst for [APPS-16879]</t>
  </si>
  <si>
    <t>28/Aug/18 9:29 AM;jenkins;Deploying appie-recipe-bff:1.0.0.92 by [~milo.van.der.zee] to online-tst for [APPS-16879]</t>
  </si>
  <si>
    <t>28/Aug/18 9:35 AM;jenkins;Deploying appie-recipe-bff:1.0.0.92 by [~milo.van.der.zee] to online-acc for [APPS-16879]</t>
  </si>
  <si>
    <t>28/Aug/18 9:39 AM;jenkins;Deploying appie-recipe-bff:1.0.0.92 by [~milo.van.der.zee] to online-prd for [APPS-16879]</t>
  </si>
  <si>
    <t>29/Aug/18 7:42 AM;jenkins;Deploying appie-auth-proxy:1.1.0.254 by [~milo.van.der.zee] to online-acc for [APPS-16879]</t>
  </si>
  <si>
    <t>29/Aug/18 7:47 AM;jenkins;Deploying appie-auth-proxy:1.1.0.254 by [~milo.van.der.zee] to online-prd for [APPS-16879]</t>
  </si>
  <si>
    <t xml:space="preserve">Toon alternatieve producten op elke product detail </t>
  </si>
  <si>
    <t>APPS-16878</t>
  </si>
  <si>
    <t>martijn.spaargaren</t>
  </si>
  <si>
    <t>ios</t>
  </si>
  <si>
    <t>h3. *Omschrijving*_x000D_
_x000D_
Als gebruiker wil ik alternatieve producten kunnen bekijken voor het product dat ik aan het bekijken ben zodat ik de beste keuze kan maken voor mij._x000D_
h3. *Acceptatiecriteria*_x000D_
 * Toon op elke product detail alternatieve producten vanuit dezelfde taxonomieknoop._x000D_
 * Toon de meeste relevante voor de gebruiker als eerst_x000D_
 * Toon standaard X alternatieven (te bepalen in refinement ivm impact performance)_x000D_
 * Gebruiker kan meer alternatieven zien als hij op "meer" klikt (geen MVP)_x000D_
 * Je ziet geen alternatieven voor de getoonde alternatieven_x000D_
 * We kunnen tracken hoeveel gebruikers alternatieve producten bekijken en op hun lijst zetten_x000D_
_x000D_
h3. *Uitgangspunt*_x000D_
 * Maak deze functionaliteit zo generiek mogelijk zodat we in de toekomst de meest relevante alternatieven kunnen tonen aan de gebruiker (bv. klant met glutenallergie, klant die duurzamere alternatieven wil zien, etc.)_x000D_
_x000D_
Â _x000D_
h5. Stakeholders &amp; Contactpersonen_x000D_
h5. Scope_x000D_
h5. Uitzoekpunten / overwegingen_x000D_
h5. PRA risicoschatting_x000D_
h5. Testscenario's en aanpak_x000D_
_x000D_
Â </t>
  </si>
  <si>
    <t>APPS-16218</t>
  </si>
  <si>
    <t>Customer Centric Marketing -&gt; Appie 3.0</t>
  </si>
  <si>
    <t>2|hzzwfz:</t>
  </si>
  <si>
    <t>(Android) Digitaal betalen - SDK versie 2 implementeren</t>
  </si>
  <si>
    <t>APPS-16873</t>
  </si>
  <si>
    <t>TeamSchnAppie</t>
  </si>
  <si>
    <t>Tijdens de pilot van digitaal betalen is een nieuwe versie van de SDK beschikbaar gekomen, deze versie lost een aantal issues op die klanten noemen in de feedback. Albert Heijn wil graag deze nieuwe versie van de SDK testen tijdens de pilot om te bepalen of deze de klantervaring van digitaal betalen verbeteren._x000D_
_x000D_
Verbeteringen:_x000D_
- Mogelijkheid om cvc code weg te laten, dit is aan en uit te zetten door Ahold_x000D_
- Als klant bankierenapp op telefoon heeft, wordt dit herkend en wordt de klant gevraagd om daarmee te betalen. Voorspelling voor hoe je wilt betalen wordt iets slimmer._x000D_
{color:#212121}- Ander design vanuit Google --&gt; material design, alleen voor Android en in lijn met alle Android apps{color}_x000D_
{color:#212121}- Sommige bugfixes opgelost, zoals bepaalde redirects die niet plaats vonden (ABN Amro bij livegang) vinden nu wel plaats{color}_x000D_
Â _x000D_
{color:#212121}Versie2 is de versie waar verder op wordt voort gebouwd voor de uitrol naar een project, voordelen:{color}_x000D_
- In versie2 is het mogelijk om kleurstellingen, lettertype etc. aan te passen._x000D_
- In versie2 (niet default) is het mogelijk om de creditcard uit te lezen via NFC (credit card reader) --&gt; Android Only_x000D_
Â _x000D_
Acceptance criteria:_x000D_
- SDK implementeren voor Android_x000D_
- Testversie opleveren aan Laura_x000D_
Â </t>
  </si>
  <si>
    <t>APPS-13915</t>
  </si>
  <si>
    <t>Impediment</t>
  </si>
  <si>
    <t>2|hzzrfz:</t>
  </si>
  <si>
    <t>Sprint 17 - SchnAppie</t>
  </si>
  <si>
    <t>24/Aug/18 9:19 AM;eva.groen;Hi all,_x000D_
Â _x000D_
As promised, some resources to share with the dev team to make a possible migration fromÂ SDKÂ v1 toÂ SDKÂ v2 as smooth as possible._x000D_
General note: the new version of theÂ SDKÂ (includingÂ [an example app|https://github.com/Adyen/adyen-android/tree/master/example-app]) is available on ourÂ [GitHub|https://github.com/Adyen/adyen-android]._x000D_
Â _x000D_
High-level steps required for move from v1 to v2 of the AndroidÂ SDK:_x000D_
 * Update the build.gradle file to refer to the updated dependencies.Â [This section|https://github.com/Adyen/adyen-android#installation]Â on theÂ AdyenÂ Github page shows what it should look like._x000D_
 * Move to the use of the CheckoutController for initialising the payment. See e.g.Â [this snippet|https://github.com/Adyen/adyen-android/blob/master/example-app/src/main/java/com/adyen/example/MainActivity.java#L73]Â on Github. Instead of referring to a PaymentRequestListener, implement a CheckoutSetupParameters object. Note that the utility for making asynchronous HTTP requests is not included anymore; feel free to use any package to set up a connection to theÂ Adyenweb services (e.g.Â [Retrofit|https://github.com/Adyen/adyen-android/blob/master/example-app/src/main/java/com/adyen/example/CheckoutService.java]) and supply the correct format for the setup request ([example|https://github.com/Adyen/adyen-android/blob/master/example-app/src/main/java/com/adyen/example/model/PaymentSetupRequest.java]Â andÂ [reference|https://docs.adyen.com/api-explorer/#/PaymentSetupAndVerificationService/v32/paymentSession]).Â _x000D_
 * Create a StartPaymentParametersHandler to handle the payment as soon as you receive the response. SeeÂ [this snippet|https://github.com/Adyen/adyen-android/blob/master/example-app/src/main/java/com/adyen/example/MainActivity.java#L218]Â on Github._x000D_
 * Use the CheckoutController to direct the response from the service into theÂ SDK. SeeÂ [this snippet|https://github.com/Adyen/adyen-android/blob/master/example-app/src/main/java/com/adyen/example/MainActivity.java#L195]Â on Github._x000D_
 * After the payment activity is finished, the steps for the verify can be implemented in a similar way:_x000D_
 * Create a service to be able to reach out to the verify endpoint, using your favourite package. Example can be foundÂ [here|https://github.com/Adyen/adyen-android/blob/master/example-app/src/main/java/com/adyen/example/MainActivity.java#L171]._x000D_
 * Create an observer to handle the result payload._x000D_
 * If succes: start your success activity as you do in your current logic._x000D_
 * If failure: handle the error as you do in your current logic._x000D_
_x000D_
Â _x000D_
Hope this helps! Timon and I are happy to come over again and do a workshop to actually help moving the current code base to v2. As Timon already indicated: this should only take a couple of hours, maybe a day tops!_x000D_
Â _x000D_
Best regards,_x000D_
_x000D_
--Â _x000D_
_x000D_
++Cees Trouwborst_x000D_
_x000D_
_x000D_
officeÂ +31 20 240 12 40</t>
  </si>
  <si>
    <t>24/Aug/18 1:35 PM;ferry.spiering@ahold.com;(flag) Flag added
SDK is vervangen door 2.0 versie, maar zelfscan backend geeft een error terug op het starten van de betalingstransactie. Hier moet door het innovatie team naar gekeken worden.</t>
  </si>
  <si>
    <t>24/Aug/18 1:36 PM;ferry.spiering@ahold.com;Ferry Spiering [12:06 PM]_x000D_
 @Ton Nijkes (of iemand anders die dit misschien op kan pakken tijdens zijn vakantie). Wij hebben vanochtend in de Android app de Adyen SDK vervangen door de 2.0 versie. Bij het testen in het zelfscan hok liepen we echter al vrij vlot tegen een probleem aan._x000D_
_x000D_
Voor het starten van een transactie doen we `POST [https://selfscan.store.ah.nl:8881/api/selfscan/v2.0/trips/47f16cd7-4113-4892-829a-d243b46bc6a5/payment/transaction]`_x000D_
_x000D_
Dit was de body die we daarbij meesturen:_x000D_
_x000D_
_x000D_
 ```\{"adyenReturnUrl":"checkout://com.icemobile.albertheijn.debug","adyenToken":"eyJkZXZpY2VGaW5nZXJwcmludFZlcnNpb24iOiIxLjAiLCJwbGF0Zm9ybSI6IkFuZHJvaWQiLCJvc1ZlcnNpb24iOiIyNyIsInNka1ZlcnNpb24iOiIyLjAuMCIsImRldmljZU1vZGVsIjoiSHVhd2VpIGFuZ2xlciIsImRldmljZUlkZW50aWZpZXIiOiIyNDkyNzNhYTcyYWY2NmRmIiwiaW50ZWdyYXRpb24iOiJxdWljayIsImxvY2FsZSI6Im5sX05MIiwiZ2VuZXJhdGlvblRpbWUiOiIyMDE4LTA4LTI0VDA4OjU4OjA4WiJ9","paymentMethod":"ADYEN"}```_x000D_
_x000D_
_x000D_
 De response (200) was dit:_x000D_
_x000D_
_x000D_
{"result":\{"totals":{"itemCount":1,"discount":0,"bonusDiscount":0,"total":85,"personalDiscount":0},"symbology":"EAN13","backButton":\{"enabled":false},"imageUrl":"https://selfscan.store.ah.nl:8881/api/selfscan/v2.0/assets/barc/P2620572003445.gif","paymentJSON":"{\"paymentSession\":\"eyJjaG [..ingekort...] ExRUY2QzBBMjczRkE0NjMifQ==\"}","showToPay":true,"barcode":"2620572003445"},"message":\{"message":"Fout bij betalen","level":"error","code":"PAYMENT_ERROR"}}_x000D_
_x000D_
_x000D_
 De response leek er dus verder goed uit te zien, behalve dan die error :wink:_x000D_
 Maar als we die negeren en gewoon verder gaan met het proces dan werkt alles gewoon prima, en kunnen we de betaling netjes afronden._x000D_
 De vraag is nu dus waar die error vandaan komt..._x000D_
_x000D_
Ferry Spiering [12:40 PM]_x000D_
 Bonuskaartnummer bij de test was `2620572003445`. Netwerk was `9240`.</t>
  </si>
  <si>
    <t>27/Aug/18 8:34 AM;ferry.spiering@ahold.com;Mail [naarÂ cees.trouwborst@adyen.com|mailto:naar%C2%A0cees.trouwborst@adyen.com]Â gestuurd met daarin de vraag of zij misschien een idee hebben waar die error vandaan zou kunnen komen. Mocht ik daar geen reactie op krijgen dan bel ik er even achteraan.</t>
  </si>
  <si>
    <t>Gespecificeerde loading error states</t>
  </si>
  <si>
    <t>APPS-16842</t>
  </si>
  <si>
    <t>Barbara.Wajda@ah.nl</t>
  </si>
  <si>
    <t>TeamWIP</t>
  </si>
  <si>
    <t>Als gebruiker wil ik duidelijke communicatie als er iets verkeerd gaat_x000D_
_x000D_
*AC*_x000D_
 * Error states binnen de app uitbreiden - op elke scherm toepassen_x000D_
 * Aparte meldingen voor:_x000D_
 ** geen internetverbinding_x000D_
 ** mobiele data uit voor appie / toestel (setting)_x000D_
 ** server kapot (generieke error)_x000D_
 ** server maintenance_x000D_
 * Redesign meldingen (kill the sad shoppingbag)</t>
  </si>
  <si>
    <t>20/Aug/18 3:09 PM;joris.dijkhuis;Screen Shot 2018-08-20 at 15.08.27.png;https://jira.ecom.ahold.nl/secure/attachment/47728/Screen+Shot+2018-08-20+at+15.08.27.png</t>
  </si>
  <si>
    <t>APPS-13267</t>
  </si>
  <si>
    <t>2|hzmj07:</t>
  </si>
  <si>
    <t>Release Appie 6.3 (Android)</t>
  </si>
  <si>
    <t>APPS-16833</t>
  </si>
  <si>
    <t>Appie Android 6.3</t>
  </si>
  <si>
    <t>2|hzztyn:</t>
  </si>
  <si>
    <t>Sprint 17 - The Walking Devs</t>
  </si>
  <si>
    <t>Rappie in ACC mist headers</t>
  </si>
  <si>
    <t>APPS-16813</t>
  </si>
  <si>
    <t>mobileservices 2018.01.x</t>
  </si>
  <si>
    <t>Blijkt dat in de acc config naar http verwezen wordt. Er komt een 301 terug naar https. Dit moet in de conf vast op https ingesteld worden</t>
  </si>
  <si>
    <t>2|hzztg7:</t>
  </si>
  <si>
    <t>15/Aug/18 4:02 PM;jenkins;Deploying superbuddy-proxy:6 by [~milo.van.der.zee] to online-tst for [APPS-16813]</t>
  </si>
  <si>
    <t>15/Aug/18 4:04 PM;jenkins;Deploying superbuddy-proxy:7 by [~milo.van.der.zee] to online-acc for [APPS-16813]</t>
  </si>
  <si>
    <t>15/Aug/18 4:12 PM;milo.van.der.zee;Was een issue in ACC en hoeft dus niet door naar PRD. Daar is ook niks voor veranderd.</t>
  </si>
  <si>
    <t>15/Aug/18 4:13 PM;milo.van.der.zee;Samen met Jurien (E: jurienhamaker@gmail.com, P: +31 6 18 17 01 70, W: https://superbuddy.nl) opgepakt</t>
  </si>
  <si>
    <t>Flow stoppen bij errors in Appie-Auth-Proxy</t>
  </si>
  <si>
    <t>APPS-16799</t>
  </si>
  <si>
    <t>Als de login niet lukt mag de flow in Zuul niet door gaan.</t>
  </si>
  <si>
    <t>2|hzzt27:</t>
  </si>
  <si>
    <t>14/Aug/18 5:43 PM;jenkins;Deploying appie-auth-proxy:1.1.0.238 by [~milo.van.der.zee] to online-tst for [APPS-16799]</t>
  </si>
  <si>
    <t>14/Aug/18 5:51 PM;jenkins;Deploying appie-auth-proxy:1.1.0.238 by [~milo.van.der.zee] to online-acc for [APPS-16799]</t>
  </si>
  <si>
    <t>15/Aug/18 9:36 AM;jenkins;Deploying appie-auth-proxy:1.1.0.240 by [~milo.van.der.zee] to online-tst for [APPS-16799]</t>
  </si>
  <si>
    <t>15/Aug/18 9:39 AM;jenkins;Deploying appie-auth-proxy:1.1.0.240 by [~milo.van.der.zee] to online-acc for [APPS-16799]</t>
  </si>
  <si>
    <t>Eerder gekocht: sorteer op afdeling</t>
  </si>
  <si>
    <t>APPS-16776</t>
  </si>
  <si>
    <t>Aydin</t>
  </si>
  <si>
    <t>*Acceptance criteria*:_x000D_
 * Producten gaan niet binnen meerdere afdelingen worden teruggegeven_x000D_
 * iOS sorteert niet meer lokaal de data, back-end geeft data gesorteerd terug</t>
  </si>
  <si>
    <t>2|hzmj1j:</t>
  </si>
  <si>
    <t>Sprint 18 - The Walking Devs</t>
  </si>
  <si>
    <t>17/Aug/18 10:20 AM;jras;Dit is het beschikbaar maken van sorteren op afdelingen binnen de nieuwe PBO call. Alleen back-end werk dus?</t>
  </si>
  <si>
    <t>28/Aug/18 3:36 PM;jras;(flag) Flag added
Flagged: PR hangt op team dat afwezig is</t>
  </si>
  <si>
    <t>Log toevoegen aan gateway</t>
  </si>
  <si>
    <t>APPS-16759</t>
  </si>
  <si>
    <t>Extra log regel toevoegen aan Gateway</t>
  </si>
  <si>
    <t>2|hzzsfz:</t>
  </si>
  <si>
    <t>14/Aug/18 11:31 AM;milo.van.der.zee;We hebben het gekke effect dat Appie-Auth+proxy blijkbaar verkeer naar de gateway stuurt met Basic authentication. Om te vinden welke calls dat zijn voegen we info toe aan de log regel. Daarnaast verwijderen we het wachtwoord uit de log.</t>
  </si>
  <si>
    <t>14/Aug/18 12:03 PM;jenkins;Deploying ah-open-api-gateway:1.0.0.416 by [~milo.van.der.zee] to online-tst for [APPS-16759]</t>
  </si>
  <si>
    <t>14/Aug/18 12:52 PM;jenkins;Deploying ah-open-api-gateway:1.0.0.417 by [~milo.van.der.zee] to online-tst for [APPS-16759]</t>
  </si>
  <si>
    <t>14/Aug/18 12:56 PM;jenkins;Deploying ah-open-api-gateway:1.0.0.417 by [~milo.van.der.zee] to online-acc for [APPS-16759]</t>
  </si>
  <si>
    <t>14/Aug/18 1:05 PM;jenkins;Deploying ah-open-api-gateway:1.0.0.417 by [~milo.van.der.zee] to online-prd for [APPS-16759]</t>
  </si>
  <si>
    <t>Nieuw favoriet lijstje aanmaken vanuit Mijn Lijst in Ordermode</t>
  </si>
  <si>
    <t>APPS-16729</t>
  </si>
  <si>
    <t>dexter.smith@ahold.com</t>
  </si>
  <si>
    <t>ReadyForSprint</t>
  </si>
  <si>
    <t>Als Appie gebruiker wil ik een nieuw favoriet lijstje kunnen aanmaken vanuit *Mijn Lijst in Ordermode*, zodat ik boodschappen die ik regelmatig doe kan bewarenÂ _x000D_
_x000D_
Acceptance criteria:_x000D_
 * Gebruiker van Appie krijgt de optie om een nieuw favoriet lijstje te maken, vanuit de Lijst_x000D_
 * Klant moet ingelogd zijn of inloggen om het lijstje te kunnen bewaren_x000D_
 * Nieuwe favoriete lijst is zichtbaar in Appie en op web_x000D_
 * Niet bestelbare producten worden wel toegevoegd._x000D_
 *</t>
  </si>
  <si>
    <t>APPS-15408</t>
  </si>
  <si>
    <t>2|hzzrt3:</t>
  </si>
  <si>
    <t>Mijn Lijst in Ordermode opslaan in bestaand favoriet lijstje</t>
  </si>
  <si>
    <t>APPS-16728</t>
  </si>
  <si>
    <t>Als Appie gebruiker wil ikÂ Â *Mijn Lijst in Ordermode*Â kunnen bewaren in een bestaand favoriet lijstje,Â  zodat ik boodschappen die ik regelmatig doe kan bewarenÂ _x000D_
_x000D_
Acceptance criteria:_x000D_
 * Gebruiker van Appie krijgt de optie om Mijn Lijst op te slaan in een bestaand favoriet lijstje._x000D_
 * Klant moet ingelogd zijn of inloggen om het lijstje te kunnen bewaren_x000D_
 * Nieuwe favoriete lijst is zichtbaar in Appie en op web_x000D_
 * Aantallen worden meegenomen en bij elkaar opgeteld._x000D_
 * Conflictafhandeling zoals bij Shopping List. (als lijstje op meerdere plekken tegelijkertijd wordt gewijzigd)._x000D_
 * Niet bestelbare producten worden wel toegevoegd.</t>
  </si>
  <si>
    <t>APPS-16725</t>
  </si>
  <si>
    <t>2|hzzrsv:</t>
  </si>
  <si>
    <t>13/Aug/18 1:33 PM;dexter.smith@ahold.com;conflict afhandeling</t>
  </si>
  <si>
    <t>Mijn Lijst opslaan in bestaand favoriet lijstje</t>
  </si>
  <si>
    <t>Als Appie gebruiker wil ikÂ Â *Mijn Lijst*Â kunnen bewaren in een bestaand favoriet lijstje,Â  zodat ik boodschappen die ik regelmatig doe kan bewarenÂ _x000D_
_x000D_
Acceptance criteria:_x000D_
 * Gebruiker van Appie krijgt de optie om Mijn Lijst op te slaan in een bestaand favoriet lijstje._x000D_
 * Klant moet ingelogd zijn of inloggen om het lijstje te kunnen bewaren_x000D_
 * Nieuwe favoriete lijst is zichtbaar in Appie en op web_x000D_
 * Aantallen worden meegenomen en bij elkaar opgeteld._x000D_
 * Conflictafhandeling zoals bij Shopping List. (als lijstje op meerdere plekken tegelijkertijd wordt gewijzigd).</t>
  </si>
  <si>
    <t>2|hzzrrr:</t>
  </si>
  <si>
    <t>Eerder Gekocht Bonus op Ontdek scherm</t>
  </si>
  <si>
    <t>APPS-16722</t>
  </si>
  <si>
    <t>jbouma</t>
  </si>
  <si>
    <t>Als gebruiker wil ik indien mogelijk al mijn Eerder gekochte producten die in de Bonus zijn zien op mijn ontdek scherm, zodat ik mij persoonlijk benaderd voel door Albert Heijn._x000D_
_x000D_
*Acc crit:*_x000D_
 * Toon de Eerder gekochte producten die voor de ingelogde gebruiker in de Bonus zijn naast de Persoonlijke Bonus items in de bonus producten lane, in plaats van de spotlight Bonus_x000D_
 * niet tonen als er nog geen producten in persoonlijk bonus zijn of gebruiker geen persoonlijke bonus geactiveerd heeft of persoonlijke bonus nog niet bekend is (order mode)_x000D_
_x000D_
Â </t>
  </si>
  <si>
    <t>APPS-14043</t>
  </si>
  <si>
    <t>Marketing &amp; Format Digital Development</t>
  </si>
  <si>
    <t>2|hzminj:</t>
  </si>
  <si>
    <t xml:space="preserve">Filter producten zonder voedingswaarden uit </t>
  </si>
  <si>
    <t>APPS-16700</t>
  </si>
  <si>
    <t>h3. *Omschrijving*_x000D_
_x000D_
Als gebruiker wil ik enkel producten zien die voedingswaarden bevatten zodat ik enkel relevante producten zie._x000D_
h3. *Acceptatiecriteria*_x000D_
 * Wanneer gebruiker een voedingswaarde kiest worden producten zonder FIR informatie uitgesloten._x000D_
 * Wanneer gebruiker geen producten met FIR informatie toont een nette melding_x000D_
_x000D_
h3. *Uitgangspunt*_x000D_
_x000D_
Maak de voedingswaarde toggle als component zodat deze in toekomst:_x000D_
_x000D_
-Â gemakkelijk op andere plekken gezet kan worden (search, schappen, etc.)_x000D_
_x000D_
-Â gemakkelijk uit te breiden is met andere informatie over producten (bv. vitamines maar ook bv. duurzaamheidskenmerken, etc.)_x000D_
h3. *Toekomst*_x000D_
_x000D_
Het huidige idee is dat we het in de toekomst mogelijk is voor de gebruiker om meerdere voedingswaarden te selecteren om zo gemakkelijk te hoeveelheid per 100 gram te kunnen zien voor verschillende voedingswaarden._x000D_
h5. Stakeholders &amp; Contactpersonen_x000D_
_x000D_
Maaike slagter (AH Marketing)_x000D_
 Merel Laarman (Health)_x000D_
h5. Scope_x000D_
h5. Uitzoekpunten / overwegingen_x000D_
h5. PRA risicoschatting_x000D_
h5. Testscenario's en aanpak_x000D_
_x000D_
Â </t>
  </si>
  <si>
    <t>APPS-16217</t>
  </si>
  <si>
    <t>2|hzmj2v:</t>
  </si>
  <si>
    <t>Persoonlijke Bonus activation prompt op Ontdek scherm [niet ingelogde gebruiker]</t>
  </si>
  <si>
    <t>APPS-16695</t>
  </si>
  <si>
    <t>Als een niet ingelogde gebruiker zonder Persoonlijke Bonus wilÂ ik direct na inloggen (vanaf persoonlijke bonus activatie prompt op Ontdek) het Persoonlijke Bonus activatie formulier zienÂ _x000D_
_x000D_
*AC:*_x000D_
 * laat Persoonlijke Bonus prompt zien als user niet ingelogd isÂ _x000D_
 * laat inloggen scherm zien als niet ingelogde user op activatie prompt klikt daarnaÂ direct Persoonlijke Bonus activatie formulierÂ tonen_x000D_
 * als na inloggen blijkt dat de user al persoonlijke bonus geactiveerd heeft, hoeft de activatie flow niet getoond te worden en kan de bonus lane gelijk geupdate worden (en de activatie prompt verwijderd)._x000D_
_x000D_
Â </t>
  </si>
  <si>
    <t>APPS-15894</t>
  </si>
  <si>
    <t>09/Aug/18 10:25 AM;Barbara.Wajda@ah.nl;activation_prompt_UX.png;https://jira.ecom.ahold.nl/secure/attachment/47558/activation_prompt_UX.png</t>
  </si>
  <si>
    <t>2|hzmikn:</t>
  </si>
  <si>
    <t>Aankondiging van Mijn Favorieten</t>
  </si>
  <si>
    <t>APPS-16674</t>
  </si>
  <si>
    <t>Als Appie gebruiker wil ik informatie ontvangen over dat ik nu mijn favoriete lijsten kan zien, maar nog niet kan bewerken._x000D_
_x000D_
Acceptance criteria:_x000D_
 * De eerste keer dat de gebruiker 'mijn favorieten' opent, toon popup met informatie.</t>
  </si>
  <si>
    <t>07/Aug/18 1:36 PM;dexter.smith@ahold.com;Screenshot 2018-08-07 13.36.23.png;https://jira.ecom.ahold.nl/secure/attachment/47526/Screenshot+2018-08-07+13.36.23.png</t>
  </si>
  <si>
    <t>16/Aug/18 1:08 PM;dexter.smith@ahold.com;favorieten-nieuw.pdf;https://jira.ecom.ahold.nl/secure/attachment/47676/favorieten-nieuw.pdf</t>
  </si>
  <si>
    <t>16/Aug/18 1:08 PM;dexter.smith@ahold.com;favorieten-nieuw.svg;https://jira.ecom.ahold.nl/secure/attachment/47675/favorieten-nieuw.svg</t>
  </si>
  <si>
    <t>2|hzzrfj:</t>
  </si>
  <si>
    <t>Favoriete lijst kunnen plussen vanuit overzicht</t>
  </si>
  <si>
    <t>APPS-16665</t>
  </si>
  <si>
    <t>Als Appie gebruiker wil ik een nieuw favoriet lijstje vanuit het overzicht kunnen toevoegen aan mijn lijst.</t>
  </si>
  <si>
    <t>2|hzmivz:</t>
  </si>
  <si>
    <t>Favorieten lijsten op Ontdek</t>
  </si>
  <si>
    <t>APPS-16663</t>
  </si>
  <si>
    <t>Als Appie gebruiker wil ik mijn favorieten lijsten op ontdek kunnen zien._x000D_
_x000D_
Acceptance criteria:_x000D_
 * Horizontaal door de favorieten lijsten kunnen scrollen_x000D_
 * Bekijk alles knop, om naar het overzicht te gaan van alle favoriete lijsten._x000D_
 * Alleen laten zien indien de gebruiker meer dan 2 lijsten heeft._x000D_
 * Alleen laten zien indien het favoriete lijstje meer dan 4 producten bevat.Â </t>
  </si>
  <si>
    <t>06/Aug/18 12:45 PM;dexter.smith@ahold.com;ontdek-favo-lijsten.png;https://jira.ecom.ahold.nl/secure/attachment/47501/ontdek-favo-lijsten.png</t>
  </si>
  <si>
    <t>2|hzmivr:</t>
  </si>
  <si>
    <t>Visual voor favorieten lijsten</t>
  </si>
  <si>
    <t>APPS-16660</t>
  </si>
  <si>
    <t>Als Appie gebruiker wil ik een visual van mijn favoriete lijst, zodat ik deze makkelijk kan herkennen._x000D_
_x000D_
Acceptance criteria:_x000D_
 * Laat 5 producten zien uit de favoriete lijst_x000D_
 * Producten gaan altijd boven vage termen of ingredienten._x000D_
 * Indien geen producten, laat per vierkant een andere empty state zien._x000D_
 * Er zit een wit vierkant achter elk product, om kleine margin's te voorkomen._x000D_
 * Automatisch een pastelkleur kiezen als achtergrondkleur (op volgorde)</t>
  </si>
  <si>
    <t>13/Aug/18 5:13 PM;dexter.smith@ahold.com;Android-icons.zip;https://jira.ecom.ahold.nl/secure/attachment/47604/Android-icons.zip</t>
  </si>
  <si>
    <t>14/Aug/18 1:49 PM;dexter.smith@ahold.com;BG-Color order.jpg;https://jira.ecom.ahold.nl/secure/attachment/47617/BG-Color+order.jpg</t>
  </si>
  <si>
    <t>14/Aug/18 1:52 PM;dexter.smith@ahold.com;Favorieten-overview.jpg;https://jira.ecom.ahold.nl/secure/attachment/47622/Favorieten-overview.jpg</t>
  </si>
  <si>
    <t>13/Aug/18 5:13 PM;dexter.smith@ahold.com;iOS-icons.zip;https://jira.ecom.ahold.nl/secure/attachment/47605/iOS-icons.zip</t>
  </si>
  <si>
    <t>2|hzzrfb:</t>
  </si>
  <si>
    <t>Rappie: apache configuratie wijzigen op de tst en prd omgeving</t>
  </si>
  <si>
    <t>APPS-16543</t>
  </si>
  <si>
    <t>de URL's voor de tst en prd omgeving moeten aangepast worden vanwege superbuddy._x000D_
_x000D_
*_URL verwijzing_* _x000D_
 * productieomgeving:Â [https://saitama.superbuddy.nl|https://saitama.superbuddy.nl/]Â =&gt;Â [https://heroes.superbuddy.nl|https://heroes.superbuddy.nl/]_x000D_
 * acc-omgeving:Â [http://heroes.superbuddy.nl|http://heroes.superbuddy.nl/]Â =&gt;Â [http://beta-heroes.superbuddy.nl_x000D_
|http://beta-heroes.superbuddy.nl/]_x000D_
_x000D_
Repository: [https://scm.ecom.ahold.nl/stash/projects/AOS/repos/superbuddy-proxy/browse]_x000D_
_x000D_
_*Acceptatie criteria:*__x000D_
 * De urls zijn aangepast voor acc en prd omgevingen._x000D_
 * README updaten met de juiste urls</t>
  </si>
  <si>
    <t>2|hzmin3:</t>
  </si>
  <si>
    <t>Nieuw favoriet lijstje aanmaken vanuit overzicht favoriete lijsten</t>
  </si>
  <si>
    <t>APPS-16537</t>
  </si>
  <si>
    <t>Als Appie gebruiker krijg ik de mogelijkheid om een nieuw favoriet lijstje aan te maken vanuit het overzicht van mijn favoriete lijsten._x000D_
_x000D_
Acceptance criteria:_x000D_
 * Vanuit het overzicht mogelijkheid om nieuw favoriete lijst aan te maken._x000D_
 * Na het toevoegen wordt de lege lijst met een empty state getoond._x000D_
 * Indien niet gelukt, laat foutmelding zien._x000D_
 * Klant moet ingelogd zijn of inloggen om een favoriet lijstje te kunnen bewaren</t>
  </si>
  <si>
    <t>APPS-16244</t>
  </si>
  <si>
    <t>24/Aug/18 1:27 PM;dexter.smith@ahold.com;Screenshot 2018-08-24 13.08.55.png;https://jira.ecom.ahold.nl/secure/attachment/47806/Screenshot+2018-08-24+13.08.55.png</t>
  </si>
  <si>
    <t>2|hzmilj:</t>
  </si>
  <si>
    <t>Product toevoegen aan favoriet lijstje vanuit PDP</t>
  </si>
  <si>
    <t>APPS-16536</t>
  </si>
  <si>
    <t>Als Appie gebruiker krijg ik de mogelijkheid om een product toe te voegen aan mijn favoriete lijstje vanuit PDP, zodat ik dit product aan een wensenlijst voor te toekomst kan toevoegen_x000D_
_x000D_
Acceptance criteria:_x000D_
 * Vanuit PDP mogelijkheid om product op een bestaand favoriet lijstje te zetten_x000D_
 * Na het toevoegen van een product aan een favoriet lijstje, krijgt de klant terugkoppeling of dit is gelukt of niet._x000D_
 * Klant moet ingelogd zijn of inloggen om een favoriet lijstje te kunnen bewaren_x000D_
 * De put quantity is een diff + aantal</t>
  </si>
  <si>
    <t>24/Aug/18 1:30 PM;dexter.smith@ahold.com;Screenshot 2018-08-24 13.30.07.png;https://jira.ecom.ahold.nl/secure/attachment/47809/Screenshot+2018-08-24+13.30.07.png</t>
  </si>
  <si>
    <t>2|hzmilr:</t>
  </si>
  <si>
    <t>Echt vers: inspiratie receptcards</t>
  </si>
  <si>
    <t>APPS-16533</t>
  </si>
  <si>
    <t>Als gebruiker wil ik geÃ¯nspireerd worden op de receptenpagina._x000D_
_x000D_
AC_x000D_
 * 'Nu in het magazine' receptcards groter presenteren (zie Zeplin)_x000D_
 * Receptcards in zoeken, favorieten en recent bekeken in kleine layout presenteren (zie Zeplin)_x000D_
 * Fall-back image van receptcards aanpassen met nieuwe image_x000D_
 * Achtergrond van de recepten-pagina wit (salmiak-4)_x000D_
 * Tablet kaartje wordt het zelfde.</t>
  </si>
  <si>
    <t>03/Aug/18 11:55 AM;joris.dijkhuis;inspiratie-cards.png;https://jira.ecom.ahold.nl/secure/attachment/47470/inspiratie-cards.png</t>
  </si>
  <si>
    <t>03/Aug/18 11:55 AM;joris.dijkhuis;kleine-layout.png;https://jira.ecom.ahold.nl/secure/attachment/47469/kleine-layout.png</t>
  </si>
  <si>
    <t>2|hzmilb:</t>
  </si>
  <si>
    <t>Lists op home supporten</t>
  </si>
  <si>
    <t>APPS-16505</t>
  </si>
  <si>
    <t>backend</t>
  </si>
  <si>
    <t>Supporten van stories voor List op Home_x000D_
_x000D_
Acceptance criteria:_x000D_
 * Aansluiten bij refinements met team WIP_x000D_
 * Refinements op maandagen en donderdagen_x000D_
 * Overzicht van stories vind je hier:Â https://jira.ecom.ahold.nl/browse/APPS-13267_x000D_
 * Overleg met team welke stories in sprint gaan en als eerste moeten worden gesupport</t>
  </si>
  <si>
    <t>2|hzmimv:</t>
  </si>
  <si>
    <t>Favoriete lijstjes bewerken: aantallen aanpassen</t>
  </si>
  <si>
    <t>APPS-16500</t>
  </si>
  <si>
    <t>Als Appie gebruiker wil ik producten aantallen van items op mijnÂ  favoriete lijstjes aanpassen zodat ik deze kan aanpassen aan mijn wensen_x000D_
_x000D_
Acceptance criteria:_x000D_
 * Aantallen items aanpassen in favoriete lijst ingangÂ _x000D_
 * Lijst naar aanpassen aantallen modus omzetten (bewerkingsmodus)_x000D_
 * Per item aantal kunnen aanpassen (inclusief minnen naar nul om te verwijderen en swipe to delete)_x000D_
 * Mogelijkheid om uit deze bewerkingsmodus te gaan_x000D_
 * Wijzigingen in aantallen zijn direct opgeslagen in je favoriete lijst_x000D_
 * Bij lege favoriete lijst: uit bewerkingsmodus en empty state tonen</t>
  </si>
  <si>
    <t>APPS-16499</t>
  </si>
  <si>
    <t>26/Jul/18 11:49 AM;dexter.smith@ahold.com;Screenshot 2018-07-26 11.48.46.png;https://jira.ecom.ahold.nl/secure/attachment/47242/Screenshot+2018-07-26+11.48.46.png</t>
  </si>
  <si>
    <t>2|hzmiuv:</t>
  </si>
  <si>
    <t>Favoriete lijstjes bewerken: toevoegen producten</t>
  </si>
  <si>
    <t>Als Appie gebruiker wil ik producten kunnen toevoegen aan mijn favoriete lijstjes zodat ik deze kan aanpassen aan mijn wensen_x000D_
_x000D_
Acceptance criteria:_x000D_
 * Mogelijkheid om producten toe te voegen aan een favoriet lijstje_x000D_
 * Deze wijzigingen worden opgeslagen, zowel in Appie als in de web lijstjes_x000D_
 * Als product al op dit specifieke favoriete lijstje staat: dan zie je aantal bij hartje staan_x000D_
 * Vage termen en SKU's kunnen toevoegen_x000D_
 * NB: Dexter helpen om + of hartje te testen</t>
  </si>
  <si>
    <t>APPS-16241</t>
  </si>
  <si>
    <t>26/Jul/18 11:29 AM;dexter.smith@ahold.com;Screenshot 2018-07-26 11.28.20.png;https://jira.ecom.ahold.nl/secure/attachment/47236/Screenshot+2018-07-26+11.28.20.png</t>
  </si>
  <si>
    <t>2|hzmivj:</t>
  </si>
  <si>
    <t>verander de tekst van de popup nadat je een account hebt gecreÃ«erd</t>
  </si>
  <si>
    <t>APPS-16494</t>
  </si>
  <si>
    <t>Bianca.van.Schaik</t>
  </si>
  <si>
    <t>aiso.haikens</t>
  </si>
  <si>
    <t>titel: *Bedankt voor je aanmelding!*_x000D_
body: Log direct in, dan kun je verder met waar je mee bezig was.Â </t>
  </si>
  <si>
    <t>2|hzzlyf:</t>
  </si>
  <si>
    <t>APPS-16492</t>
  </si>
  <si>
    <t>Won't Do</t>
  </si>
  <si>
    <t>2|hzzlxj:</t>
  </si>
  <si>
    <t>Sprint 15 - SchnAppie</t>
  </si>
  <si>
    <t>26/Jul/18 3:53 PM;Bianca.van.Schaik;Popup hebben we bij Android niet.</t>
  </si>
  <si>
    <t>(iOS) Bonusoverview scherm toevoegen</t>
  </si>
  <si>
    <t>APPS-16455</t>
  </si>
  <si>
    <t>APPS-15940</t>
  </si>
  <si>
    <t>24/Jul/18 1:20 PM;eva.groen;Screen Shot 2018-06-25 at 08.05.55.png;https://jira.ecom.ahold.nl/secure/attachment/47174/Screen+Shot+2018-06-25+at+08.05.55.png</t>
  </si>
  <si>
    <t>APPS-13264</t>
  </si>
  <si>
    <t>The Base -&gt; The base (Fix - Compliance - New)</t>
  </si>
  <si>
    <t>2|hzmj3j:</t>
  </si>
  <si>
    <t>Nieuw in het assortiment - lane</t>
  </si>
  <si>
    <t>APPS-16448</t>
  </si>
  <si>
    <t>Als AH online leverancier wil ik de mogelijkheid hebben om in Appie wekelijks nieuwe producten onder de aandacht van klanten te brengen, zodat ik de verkoop van deze producten kan boosten_x000D_
_x000D_
Acceptance criteria:_x000D_
 * Een 'Nieuw in assortiment' lane toevoegen aan Ontdek_x000D_
 * De content van deze lane komt uit het CMS (nieuw te maken, nog niet beschikbaar)_x000D_
 * Wekelijks zo'n 3-5 producten om te promoten_x000D_
 * Handig om rekening te houden met meer dan 3-5 producten_x000D_
 * Wekelijks wisselen deze producten_x000D_
 * Klant kan de producten direct toevoegen aan de lijst_x000D_
 * Indien mogelijk: graag een bestaand component hiervoor gebruiken_x000D_
 * Google Analytics inbouwen voor het bekijken (indien mogelijk) en plussen van deze producten_x000D_
 * Gezien de Appie ontdek pagina net opnieuw is opgezet hebben we nog geen statistics over gebruik van de pagina. Deze lane zetten we voor nu op een logische plek op de home en na release kijken we naar analytics om te evalueren of deze plek voldoende views/clicks oplevert_x000D_
_x000D_
Contactpersonen: [~stijn.bokhove] en Marjet Nieuwland</t>
  </si>
  <si>
    <t>APPS-16447</t>
  </si>
  <si>
    <t>2|hzmj4n:</t>
  </si>
  <si>
    <t>Gratis bezorgen informatie op Ontdek - Bezorgbundel klanten</t>
  </si>
  <si>
    <t>APPS-16445</t>
  </si>
  <si>
    <t>Als bezorgbundel gebruiker wil ik de free delivery aanbiedingen verkrijgen zodat ik door mijn bezorgbundel geen gratis producten misloop omdat ik een bezorgbundel heb afgesloten_x000D_
_x000D_
Acceptance criteria:_x000D_
 * Bezorgbundel klanten krijgen op web speciale free delivery actiesÂ _x000D_
 * Deze acties voor deze groep klanten ook zichtbaar maken in Appie_x000D_
_x000D_
Â </t>
  </si>
  <si>
    <t>30/Jul/18 11:34 AM;cmeijer;AH Bezorgbundel Bonus op web.png;https://jira.ecom.ahold.nl/secure/attachment/47318/AH+Bezorgbundel+Bonus+op+web.png</t>
  </si>
  <si>
    <t>APPS-15407</t>
  </si>
  <si>
    <t>2|hzmj73:</t>
  </si>
  <si>
    <t>Alternatieven toevoegen aan Appie</t>
  </si>
  <si>
    <t>APPS-16444</t>
  </si>
  <si>
    <t>Als AH online wil ik Appie gebruikers alternatieve producten geven wanneer assortiment is uitverkocht, zodat klanten altijd geholpen worden tijdens het boodschappen doen_x000D_
_x000D_
Acceptance criteria:_x000D_
 * Alternatieven optie is in Appie al beschikbaar in de 'Maak compleet' stap en in de lijstÂ _x000D_
 * Deze optie is op andere plekken in de flow ook behulpzaam voor klanten_x000D_
 ** In eerder gekocht_x000D_
 ** ATP scherm_x000D_
_x000D_
NB: de webteams zijn bezig deze feature te verservicen - timing van implementatie van deze feature hierop afstemmen_x000D_
_x000D_
Contactpersoon is [~Hfranken]. Nodig haar uit voor refinement hierover.</t>
  </si>
  <si>
    <t>APPS-16436</t>
  </si>
  <si>
    <t>2|hzmj7b:</t>
  </si>
  <si>
    <t>Kassakoopjes toevoegen aan bestelflow</t>
  </si>
  <si>
    <t>APPS-16443</t>
  </si>
  <si>
    <t>Als Albert Heijn online wil ik de Appie gebruiker de kassakoopjes aanbieden in de online bestellen flow, zodat leveranciers van AH online de mogelijkheid hebben om hun producten te pushen aan de klant (en hiervoor ontvangt AH Online inkomsten)._x000D_
_x000D_
De verwachting is dat deze feature een OPT verhoging van 10 cent heeft in Appie._x000D_
_x000D_
Acceptance criteria:_x000D_
 * Kassakoopjes zijn beschikbaar in het CMS (daar is een document te vinden met product id's)_x000D_
 * Elke week worden de kassakoopjes ververst en zijn nieuwe producten beschikbaar_x000D_
 * Op web krijgt de klant de kassakoopjes in de 'Maak compleet' stap te zien. Indien de klant deze stap niet te zien krijgt, toch de klant deze kassakoopjes laten zien_x000D_
_x000D_
NB: Contactpersoon voor deze user story is [~stijn.bokhove]. Nodig hem ook uit voor de refinement hiervoor._x000D_
_x000D_
Â _x000D_
_x000D_
Â </t>
  </si>
  <si>
    <t>2|hzmj47:</t>
  </si>
  <si>
    <t>Visual toevoegen aan favoriet lijstje</t>
  </si>
  <si>
    <t>APPS-16439</t>
  </si>
  <si>
    <t>Als Appie gebruiker wil ik de mogelijkheid om een visual toe te voegen aan mijn favoriete lijstjes zodat ik het lijstje dat ik zoek makkelijker kan herkennen_x000D_
_x000D_
Acceptance criteria:_x000D_
 * Visual toevoegen_x000D_
 * Zichtbaar op/bij lijstje_x000D_
 * Zichtbaar in overzichtÂ _x000D_
 * Zichtbaar in Appie en op webÂ </t>
  </si>
  <si>
    <t>2|hzmiwn:</t>
  </si>
  <si>
    <t>Favoriete lijstjes van web tonen in Appie</t>
  </si>
  <si>
    <t>APPS-16438</t>
  </si>
  <si>
    <t>Duplicate</t>
  </si>
  <si>
    <t>Backend werk voor story: APPS-16245_x000D_
_x000D_
Â </t>
  </si>
  <si>
    <t>2|hzmitr:</t>
  </si>
  <si>
    <t>Sprint 17 - Backend</t>
  </si>
  <si>
    <t>Meerdere producten tegelijkertijd aan een favoriet lijstje toevoegen</t>
  </si>
  <si>
    <t>APPS-16390</t>
  </si>
  <si>
    <t>Als Appie gebruiker wil ik meerder producten tegelijk kunnen selecteren, om die vervolgens in een keer aan een nieuw of bestaand favoriet lijstje toe te voegen.</t>
  </si>
  <si>
    <t>2|hzmiwv:</t>
  </si>
  <si>
    <t>Bonus bff</t>
  </si>
  <si>
    <t>APPS-16387</t>
  </si>
  <si>
    <t>Won't Fix</t>
  </si>
  <si>
    <t>avanzijl</t>
  </si>
  <si>
    <t>2|hzzjz3:</t>
  </si>
  <si>
    <t>Sprint 15 - Backend</t>
  </si>
  <si>
    <t>Toon disclaimer in de bottomsheet</t>
  </si>
  <si>
    <t>APPS-16254</t>
  </si>
  <si>
    <t>h3. *Omschrijving*_x000D_
_x000D_
Als gebruiker wil ik weten waar ik naar kijk en waar ik rekening mee moet houden wanneer ik mijn boodschappen sorteer op verschillende voedingwaarden en alternatieven bekijken zodat ik bewustere/gezondere keuzes voor mij kan maken.Â _x000D_
h3. *Acceptatiecriteria*_x000D_
 * Disclaimer toont onderin de bottomsheet_x000D_
 * De disclaimer is een verkorte versie en de knop 'lees meer hierover' linkt naar de FAQ dmv een webview_x000D_
_x000D_
h5. Stakeholders &amp; Contactpersonen_x000D_
_x000D_
Leonie Hoogewerf (Kwaliteit)_x000D_
_x000D_
Maaike slagter (AH Marketing)_x000D_
 Merel Laarman (Health)_x000D_
h5. Scope_x000D_
_x000D_
Â _x000D_
_x000D_
PRA risicoschatting_x000D_
h5. Testscenario's en aanpak_x000D_
_x000D_
Â </t>
  </si>
  <si>
    <t>APPS-16253</t>
  </si>
  <si>
    <t>17/Aug/18 4:23 PM;joris.dijkhuis;Screen Shot 2018-08-17 at 16.22.56.png;https://jira.ecom.ahold.nl/secure/attachment/47704/Screen+Shot+2018-08-17+at+16.22.56.png</t>
  </si>
  <si>
    <t>2|hzmj1b:</t>
  </si>
  <si>
    <t>04/Sep/18 1:33 PM;eva.groen;[~martijn.spaargaren] [Â |https://www.ah.nl/klantenservice/34174/Themas-en-Evenementen/48489/pilot-voedingswaarden?mobile=true]_x000D_
_x000D_
We linken door naar deze webpage:_x000D_
_x000D_
[https://www.ah.nl/klantenservice/34174/Themas-en-Evenementen/48489/pilot-voedingswaarden?mobile=true]_x000D_
_x000D_
NB: wie kan de footer hieruit weglaten voor mobile=true? Je ziet nu 3 blokjes die we in Appie niet kunnen supporten</t>
  </si>
  <si>
    <t>Toon opt-in voor gebruik toggle binnen eerder gekocht</t>
  </si>
  <si>
    <t>h3. *Omschrijving*_x000D_
_x000D_
Als gebruiker wil ik zelf kunnen bepalen of ik inzage wil hebben in mijn voedingswaarden zodat ik zelf in control ben._x000D_
h3. *Acceptatiecriteria*_x000D_
 * Wanneer gebruiker nog geen opt-in heeft afgegeven (op web of binnen Appie) toon deze opt-in_x000D_
 * Als iemand akkoord gaat sla afgegeven opt-in op in het profiel_x000D_
 * Link in copy naar webview met FAQ op ah.nl_x000D_
 * Opt-in toont in dezelfde bottom sheet van de voedingswaarden toggles_x000D_
_x000D_
h3. *Uitgangspunt*_x000D_
_x000D_
Â _x000D_
h3. *Toekomst*_x000D_
_x000D_
Â _x000D_
h5. Stakeholders &amp; Contactpersonen_x000D_
_x000D_
Maaike slagter (AH Marketing)_x000D_
 Merel Laarman (Health)_x000D_
h5. Scope_x000D_
h5. Uitzoekpunten / overwegingen_x000D_
h5. PRA risicoschatting_x000D_
h5. Testscenario's en aanpak_x000D_
_x000D_
Â </t>
  </si>
  <si>
    <t>09/Aug/18 1:59 PM;joris.dijkhuis;Screen Shot 2018-08-09 at 13.58.49.png;https://jira.ecom.ahold.nl/secure/attachment/47571/Screen+Shot+2018-08-09+at+13.58.49.png</t>
  </si>
  <si>
    <t>16/Aug/18 2:59 PM;joris.dijkhuis;Screen Shot 2018-08-16 at 14.57.58.png;https://jira.ecom.ahold.nl/secure/attachment/47679/Screen+Shot+2018-08-16+at+14.57.58.png</t>
  </si>
  <si>
    <t>2|hzmikf:</t>
  </si>
  <si>
    <t>Move v0 to v1 in remote service</t>
  </si>
  <si>
    <t>APPS-16251</t>
  </si>
  <si>
    <t>Done</t>
  </si>
  <si>
    <t>AOW-3917</t>
  </si>
  <si>
    <t>2|hzzhv3:</t>
  </si>
  <si>
    <t>Sprint 13 Backend</t>
  </si>
  <si>
    <t>16/Jul/18 8:49 AM;jenkins;Deploying appie-allerhandebox-bff:1.0.0.62 by [~avanzijl] to online-acc for [APPS-16251]</t>
  </si>
  <si>
    <t>16/Jul/18 8:57 AM;jenkins;Deploying appie-allerhandebox-bff:1.0.0.62 by [~avanzijl] to online-prd for [APPS-16251]</t>
  </si>
  <si>
    <t>Favorieten lijstje verwijderen vanuit overzicht pagina</t>
  </si>
  <si>
    <t>APPS-16247</t>
  </si>
  <si>
    <t>Als Appie gebruiker wil ik vanuit de favorieten overzichtspagina favoriete lijstjes kunnen verwijderen zodat mijn lijst met favoriete lijstjes overzichtelijk blijft_x000D_
_x000D_
Acceptance criteria:_x000D_
 * Favoriet lijstje kunnen verwijderen_x000D_
 * Na verwijderen verdwijnt dit lijstje uit AppieÂ _x000D_
 * Lijstje is ook niet meer zichtbaar op web</t>
  </si>
  <si>
    <t>2|hzmiwf:</t>
  </si>
  <si>
    <t>Nieuwe favoriet lijst toevoegen vanuit product kaartje (overzicht pagina)</t>
  </si>
  <si>
    <t>APPS-16246</t>
  </si>
  <si>
    <t>Als Appie gebruiker wil ik vanuit mijn overzicht van favoriete lijstjes een nieuwe lijstje kunnen aanmaken_x000D_
_x000D_
Acceptance criteria:_x000D_
 * Lijstje aanmaken vanuit overzichtspagina favoriete lijstjes_x000D_
 * Naam geven aan lijstje_x000D_
 * Bewaren in favoriete lijstjes in Appie en op web</t>
  </si>
  <si>
    <t>2|hzmiw7:</t>
  </si>
  <si>
    <t>Overzicht van favoriete lijstjes</t>
  </si>
  <si>
    <t>APPS-16245</t>
  </si>
  <si>
    <t>Appie iOS 6.3</t>
  </si>
  <si>
    <t>Als Appie gebruiker wil ik al mijn favoriete lijstjes kunnen bekijken, zodat ik kan inzien welke lijstjes ik heb en welke ik kan gebruiken_x000D_
_x000D_
Acceptance criteria:_x000D_
 * Overzicht van favoriete lijstjes van web beschikbaar in Appie voor ingelogde klanten_x000D_
 * Als niet ingelogd, dan empty state tonen_x000D_
 * Beschikbaar via ingang onder Meer_x000D_
 * Volgorde van de favoriete lijstjes: alfabetisch_x000D_
 * Aantal producten op lijstje zichtbaar_x000D_
 * Aantal producten in Bonus zichtbaar (ordermode afhankelijk)_x000D_
 * Plaatje is een aparte story: nu geen plaatje tonen_x000D_
 * Geen paginering_x000D_
 * Bij geen favoriete lijstjes aanwezig: empty state tonen</t>
  </si>
  <si>
    <t>02/Aug/18 3:09 PM;dexter.smith@ahold.com;Lijst-overzicht.jpg;https://jira.ecom.ahold.nl/secure/attachment/47446/Lijst-overzicht.jpg</t>
  </si>
  <si>
    <t>09/Aug/18 11:04 AM;dexter.smith@ahold.com;Screenshot 2018-08-09 11.02.08.png;https://jira.ecom.ahold.nl/secure/attachment/47561/Screenshot+2018-08-09+11.02.08.png</t>
  </si>
  <si>
    <t>01/Aug/18 2:20 PM;dexter.smith@ahold.com;favorite-icon.pdf;https://jira.ecom.ahold.nl/secure/attachment/47394/favorite-icon.pdf</t>
  </si>
  <si>
    <t>01/Aug/18 2:19 PM;dexter.smith@ahold.com;favorite-icon.svg;https://jira.ecom.ahold.nl/secure/attachment/47393/favorite-icon.svg</t>
  </si>
  <si>
    <t>2|hzmiuf:</t>
  </si>
  <si>
    <t>Sprint 16 - SchnAppie</t>
  </si>
  <si>
    <t>01/Aug/18 2:20 PM;dexter.smith@ahold.com;Final copy zal ik nog aanleveren</t>
  </si>
  <si>
    <t>09/Aug/18 9:31 AM;maaike.brinkhof;(flag) Flag added
kan niet &amp;quot;Done&amp;quot; zijn zolang de backend niet werkt</t>
  </si>
  <si>
    <t xml:space="preserve">Nieuw favoriet lijstje aanmaken vanuit PDP </t>
  </si>
  <si>
    <t>Als Appie gebruiker krijg ik de mogelijkheid om een product aan een nieuw favoriet lijstje toe te voegen op de PDP, zodat ik dit product aan een wensenlijst voor te toekomst kan toevoegen_x000D_
_x000D_
Acceptance criteria:_x000D_
 * Vanuit PDP mogelijkheid om product op een nieuw favoriet lijstje te zetten_x000D_
 * Na het toevoegen van een product aan een favoriet lijstje, krijgt de klant terugkoppeling of dit is gelukt of niet_x000D_
 * Klant moet ingelogd zijn of inloggen om een favoriet lijstje te kunnen bewaren</t>
  </si>
  <si>
    <t>23/Jul/18 1:11 PM;dexter.smith@ahold.com;Screenshot 2018-07-23 13.10.23.png;https://jira.ecom.ahold.nl/secure/attachment/47150/Screenshot+2018-07-23+13.10.23.png</t>
  </si>
  <si>
    <t>2|hzmilz:</t>
  </si>
  <si>
    <t>Nieuw favoriet lijstje aanmaken vanuit Mijn Lijst</t>
  </si>
  <si>
    <t>APPS-16243</t>
  </si>
  <si>
    <t>Als Appie gebruiker wil ik een nieuw favoriet lijstje kunnen aanmaken vanuit *Mijn Lijst*, zodat ik boodschappen die ik regelmatig doe kan bewarenÂ _x000D_
_x000D_
Acceptance criteria:_x000D_
 * Gebruiker van Appie krijgt de optie om een nieuw favoriet lijstje te maken, vanuit de Lijst_x000D_
 * Klant moet ingelogd zijn of inloggen om het lijstje te kunnen bewaren_x000D_
 * Nieuwe favoriete lijst is zichtbaar in Appie en op web</t>
  </si>
  <si>
    <t>06/Aug/18 11:56 AM;dexter.smith@ahold.com;Screenshot 2018-08-06 11.55.38.png;https://jira.ecom.ahold.nl/secure/attachment/47495/Screenshot+2018-08-06+11.55.38.png</t>
  </si>
  <si>
    <t>2|hzmivb:</t>
  </si>
  <si>
    <t>Naam van favoriet lijstje veranderen</t>
  </si>
  <si>
    <t>APPS-16242</t>
  </si>
  <si>
    <t>Als Appie gebruiker wil ik de naam van een favoriet lijstje kunnen wijzigen, zodat ik deze kan aanpassen aan mijn wensen_x000D_
_x000D_
Acceptance criteria:_x000D_
 * Naam van favoriet lijstje wijzigen_x000D_
 * Lege naam: melding geven dat een naam nodig is_x000D_
 * Alleen ISO-8859-1, geen UTF8 (emoticons etc)_x000D_
 * Maximaal aantal karakters: hetzelfde als web = 40_x000D_
 * De wijziging is zowel zichtbaar in Appie als op web</t>
  </si>
  <si>
    <t>24/Aug/18 1:28 PM;dexter.smith@ahold.com;Screenshot 2018-08-24 13.27.58.png;https://jira.ecom.ahold.nl/secure/attachment/47807/Screenshot+2018-08-24+13.27.58.png</t>
  </si>
  <si>
    <t>2|hzmimn:</t>
  </si>
  <si>
    <t>Favoriete lijstjes bewerken: verwijderen</t>
  </si>
  <si>
    <t>Als Appie gebruiker wil ik producten kunnen verwijderen van mijn favoriete lijstjes zodat ik deze kan aanpassen aan mijn wensen_x000D_
_x000D_
Acceptance criteria:_x000D_
 * Mogelijkheid om producten te verwijderen van een favoriet lijstje_x000D_
 * Swipe vanuit de favoriete lijst_x000D_
 * Deze wijzigingen worden opgeslagen, zowel in Appie als in de web lijstjes</t>
  </si>
  <si>
    <t>24/Aug/18 1:28 PM;dexter.smith@ahold.com;Screenshot 2018-08-24 13.09.17.png;https://jira.ecom.ahold.nl/secure/attachment/47808/Screenshot+2018-08-24+13.09.17.png</t>
  </si>
  <si>
    <t>2|hzmim7:</t>
  </si>
  <si>
    <t>Bonus groepen en bonus spotlight producten koppelen aan Appie app</t>
  </si>
  <si>
    <t>APPS-16232</t>
  </si>
  <si>
    <t>Een call maken naar product-service om bonus groepen en bonus spotlight producten op te halen en verwerken zodat de app het kan gebruiken.</t>
  </si>
  <si>
    <t>2|hzmil3:</t>
  </si>
  <si>
    <t>31/Jul/18 9:53 AM;jenkins;Deploying appie-product-bff:0.0.1.20 by [~kscheng] to online-acc for [APPS-16232]</t>
  </si>
  <si>
    <t>31/Jul/18 10:22 AM;jenkins;Deploying appie-product-bff:0.0.1.20 by [~kscheng] to online-prd for [APPS-16232]</t>
  </si>
  <si>
    <t>/v1/facades/recipes/{id} implementeren in bff</t>
  </si>
  <si>
    <t>APPS-16231</t>
  </si>
  <si>
    <t>maaike.brinkhof</t>
  </si>
  <si>
    <t>16/Aug/18 11:32 AM;maaike.brinkhof;description.jpg;https://jira.ecom.ahold.nl/secure/attachment/47667/description.jpg</t>
  </si>
  <si>
    <t>2|hzminb:</t>
  </si>
  <si>
    <t>16/Jul/18 4:59 PM;jenkins;Deploying appie-recipe-bff:1.0.0.65 by [~milo.van.der.zee] to online-tst for [APPS-16231]</t>
  </si>
  <si>
    <t>17/Jul/18 11:38 AM;jenkins;Deploying appie-auth-proxy:1.1.0.222 by [~milo.van.der.zee] to online-tst for [APPS-16231]</t>
  </si>
  <si>
    <t>17/Jul/18 12:01 PM;jenkins;Deploying appie-recipe-bff:1.0.0.66 by [~milo.van.der.zee] to online-tst for [APPS-16231]</t>
  </si>
  <si>
    <t>17/Jul/18 1:03 PM;jenkins;Deploying appie-recipe-bff:1.0.0.68 by [~milo.van.der.zee] to online-tst for [APPS-16231]</t>
  </si>
  <si>
    <t>17/Jul/18 1:25 PM;jenkins;Deploying appie-recipe-bff:1.0.0.69 by [~milo.van.der.zee] to online-tst for [APPS-16231]</t>
  </si>
  <si>
    <t>17/Jul/18 2:04 PM;jenkins;Deploying appie-recipe-bff:1.0.0.70 by [~milo.van.der.zee] to online-tst for [APPS-16231]</t>
  </si>
  <si>
    <t>17/Jul/18 2:17 PM;jenkins;Deploying appie-recipe-bff:1.0.0.71 by [~milo.van.der.zee] to online-tst for [APPS-16231]</t>
  </si>
  <si>
    <t>17/Jul/18 2:54 PM;jenkins;Deploying appie-recipe-bff:1.0.0.72 by [~milo.van.der.zee] to online-tst for [APPS-16231]</t>
  </si>
  <si>
    <t>17/Jul/18 4:24 PM;jenkins;Deploying appie-recipe-bff:1.0.0.73 by [~milo.van.der.zee] to online-tst for [APPS-16231]</t>
  </si>
  <si>
    <t>17/Jul/18 4:45 PM;jenkins;Deploying appie-auth-proxy:1.1.0.223 by [~milo.van.der.zee] to online-tst for [APPS-16231]</t>
  </si>
  <si>
    <t>16/Aug/18 9:41 AM;jenkins;Deploying appie-auth-proxy:1.1.0.241 by [~milo.van.der.zee] to online-tst for [APPS-16231]</t>
  </si>
  <si>
    <t>16/Aug/18 10:51 AM;milo.van.der.zee;Aan [~maaike.brinkhof] gevraagd om dit te testen_x000D_
Zelf al gevonden:_x000D_
- 'vet' en dan 'waarvan verzadigd' staat niet onder elkaar</t>
  </si>
  <si>
    <t>16/Aug/18 11:24 AM;maaike.brinkhof;Voedingswaarden staan niet meer goedÂ gesorteerd qua volgorde</t>
  </si>
  <si>
    <t>16/Aug/18 11:26 AM;milo.van.der.zee;Yep, working on it :)</t>
  </si>
  <si>
    <t xml:space="preserve">16/Aug/18 11:28 AM;maaike.brinkhof;In de oude call staat vrij bovenaan een Description_x000D_
_x000D_
{code}curl -i -X GET -H 'Accept: application/json' -H 'Ga-Client-Id: fd1701cb-dbdd-4b97-b856-3510a7dbc2c5' -H 'X-ClientVersion: 6.3' -H 'Appie-Request-Date: 2018-08-16' -H 'User-Agent: com.ahold.test.AppieTimeTravel/6.3 Model/iPhone iPhoneOS/11.4 Member/59851528' -H 'Authorization: Basic NTk4NTE1Mjg6MjAwMTBkNjQyOWIyNGIwMGVlZjA4ZTg3YjhiZTA5NDE=' -H 'X-ClientName: ipad' -H 'Deliver-Errors-In-Json: true' 'https://ms.ah.nl/rest/ah/v1/facades/recipes/1189826'{code}_x000D_
_x000D_
_x000D_
{code:java}_x000D_
{"id":1189826,"title":"Sushiballen","description":"Je zou 'm de bitterbal Ã  la 2018 kunnen noemen. Hier gaan sushilovers hÃ©Ã©l blij van worden.","courses":["bijgerecht"],"tagCloud":["aziatisch","japans","koken"],"recipeTime":{"cookTime":60,"ovenTime":0,"waitTime":60,"totalTime":120,"completeTotalTime":"2 uur","completeWaitTime":"1 uur","completeCookTime":"1 uur","completeOvenTime":""},"servingType":"porties","servingsNumber":24,"maxServingsNumber":48,"minServingsNumber":24,"scaleServingsNumber":24,"recipeImage":[{"width":1920,"height":1080,"url":"https://static.ah.nl/static/recepten/img_109552_1920x1080_JPG.jpg"},{"width":300,"height":300,"url":"https://static.ah.nl/static/recepten/img_109552_Recipe_300.jpg"},{"width":200,"height":200,"url":"https://static.ah.nl/static/recepten/img_109552_Recipe_200.jpg"},{"width":23,"height":23,"url":"https://static.ah.nl/static/recepten/img_109552_Recipe_23.jpg"},{"width":1024,"height":748,"url":"https://static.ah.nl/static/recepten/img_109552_1024x748_JPG.jpg"},{"width":1600,"height":0,"url":"https://static.ah.nl/static/recepten/img_109552_1600x_JPG.jpg"},{"width":445,"height":297,"url":"https://static.ah.nl/static/recepten/img_109552_445x297_JPG.jpg"},{"width":612,"height":450,"url":"https://static.ah.nl/static/recepten/img_109552_612x450_JPG.jpg"},{"width":220,"height":162,"url":"https://static.ah.nl/static/recepten/img_109552_220x162_JPG.jpg"},{"width":890,"height":594,"url":"https://static.ah.nl/static/recepten/img_109552_890x594_JPG.jpg"},{"width":302,"height":220,"url":"https://static.ah.nl/static/recepten/img_109552_302x220_JPG.jpg"},{"width":440,"height":324,"url":"https://static.ah.nl/static/recepten/img_109552_440x324_JPG.jpg"},{"width":1224,"height":900,"url":"https://static.ah.nl/static/recepten/img_109552_1224x900_JPG.jpg"},{"width":680,"height":320,"url":"https://static.ah.nl/static/recepten/img_109552_680x320_JPG.jpg"},{"width":1600,"height":560,"url":"https://static.ah.nl/static/recepten/img_109552_1600x560_JPG.jpg"},{"width":80,"height":80,"url":"https://static.ah.nl/static/recepten/img_109552_Recipe_80.jpg"},{"width":445,"height":0,"url":"https://static.ah.nl/static/recepten/img_109552_445x_JPG.jpg"},{"width":120,"height":120,"url":"https://static.ah.nl/static/recepten/img_109552_Recipe_120.jpg"},{"width":2048,"height":1496,"url":"https://static.ah.nl/static/recepten/img_109552_2048x1496_JPG.jpg"},{"width":890,"height":0,"url":"https://static.ah.nl/static/recepten/img_109552_890x_JPG.jpg"}],"stepByStepQuality":"MEDIUM","ingredients":[{"quantity":250.0,"quantityUnit":{"singular":"g","plural":"g"},"description":{"singular":"sushirijst"},"completeText":"250 g sushirijst"},{"quantity":75.0,"quantityUnit":{"singular":"ml","plural":"ml"},"description":{"singular":"rijstazijn"},"completeText":"75 ml rijstazijn"},{"quantity":150.0,"quantityUnit":{"singular":"g","plural":"g"},"description":{"singular":"gerookte zalmfilet"},"completeText":"150 g gerookte zalmfilet"},{"quantity":1.0,"description":{"singular":"Saitaku norivel","plural":"Saitaku norivellen"},"completeText":"1 Saitaku norivel"},{"quantity":0.25,"description":{"singular":"komkommer","plural":"komkommers"},"completeText":"&amp;#188; komkommer"},{"quantity":1.0,"quantityUnit":{"singular":"bakje","plural":"bakjes"},"description":{"singular":"tuinkers"},"completeText":"1 bakje tuinkers"},{"quantity":1.0,"quantityUnit":{"singular":"el","plural":"el"},"description":{"singular":"sesamzaad"},"completeText":"1 el sesamzaad"},{"quantity":2.0,"quantityUnit":{"singular":"tl","plural":"tl"},"description":{"singular":"wasabipaste"},"completeText":"2 tl wasabipaste"},{"quantity":4.0,"quantityUnit":{"singular":"el","plural":"el"},"description":{"singular":"mayonaise"},"completeText":"4 el mayonaise"}],"kitchenAppliances":[],"tips":[],"tastyWith":[],"preparationSummary":["Kook de rijst volgens de aanwijzingen op de verpakking. Doe in een ruime schaal en roer de azijn erdoor. Laat afkoelen tot kamertemperatuur. Snijd de zalm in de breedte in dunne plakjes. Knip het norivel in 24 stukjes. Halveer de ongeschilde komkommer in de lengte en snijd in platte reepjes van ca. 3 x 1 x Â½ cm. Knip de tuinkers zo lang mogelijk af.","Leg per sushibal een stuk vershoudfolie op het werkblad. Leg hierop overlappend een stukje zalm, een stukje nori, een stukje komkommer en wat tuinkers. Verdeel het sesamzaad erover. Schep er 1 el rijst op. Trek de folie er strak omheen, zodat een kleine bal ontstaat. Draai de folie aan beide kanten dicht, zoals bij een snoepje. Maak zo nog 23 ballen.","Meng de wasabi en mayonaise. Verwijder de folie en serveer de sushiballen met de wasabimayo."],"courseTypes":["borrelhapje"],"popularityInformation":{"rating":{"averageRate":4.25,"numberOfRates":8,"averageRateRounded":4},"numberOfFavorites":1174,"numberOfTimesInShoppingListLastWeek":0},"nutricionalValues":[{"name":"energie","unit":"kcal","value":80.0},{"name":"eiwit","unit":"g","value":2.0},{"name":"koolhydraten","unit":"g","value":11.0},{"name":"vet","unit":"g","value":3.0},{"name":"waarvan verzadigd","unit":"g","value":0.0},{"name":"natrium","unit":"mg","value":80.0}],"favourite":false} {code}_x000D_
_x000D_
Die wordt in de app gebruikt als een opmerking bij het gerecht (zal screenshot bijvoegen)_x000D_
_x000D_
In de nieuwe situatie is de description leeg _x000D_
_x000D_
{code}curl -X GET --header 'Accept: application/json' --header 'x-jwt: eyJhbGciOiJIUzI1NiJ9.eyJjbGkiOiJkZW1vLXVzZXIiLCJjbGllbnRJZCI6ImRlbW8tdXNlciIsInNjb3BlIjpbImRlbW8iXSwidGhyb3R0bGVSZXF1ZXN0c1BlckhvdXIiOi0xLCJkb21haW4iOiJOTEQiLCJzY24iOiIxIiwibWlkIjoiMTE1NTQ2NzMiLCJtZW1iZXJObyI6IjExNTU0NjczIiwibWRjIjoxNTI5NDAyMjU1MTY2LCJjaWQiOiIxMDE1ODM0IiwibXNwIjpbIkFJUk1JTEVTX0VYVFJBIiwiS0VZX1NFUlZJQ0UiLCJMT1lBTFRZIiwiTUVNQkVSIiwiUEVSU09OQUxfT0ZGRVJTIiwiUFJJVklMRUdFUyIsIlBVUkNIQVNFUyIsIlNFTEZfU0NBTiIsIlNIT1BQSU5HTElTVCIsIldFQlNIT1AiXX0.bBvlBUmqdZUxAVvPXlJfRfyE2CJh7Mhyoe0YJ5NLj4w' 'https://appie-recipe-bff.online-tst.ecom.ahold.nl/recipes/v1/recipe/1189826'{code}_x000D_
_x000D_
{code}{_x000D_
  "id": 1189826,_x000D_
  "title": "Sushiballen",_x000D_
  "courses": [_x000D_
    "bijgerecht"_x000D_
  ],_x000D_
  "tagCloud": [_x000D_
    "aziatisch",_x000D_
    "japans",_x000D_
    "koken"_x000D_
  ],_x000D_
  "recipeTime": {_x000D_
    "cookTime": 60,_x000D_
    "ovenTime": 0,_x000D_
    "waitTime": 60,_x000D_
    "completeWaitTime": "60 min.",_x000D_
    "completeOvenTime": "",_x000D_
    "totalTime": 120,_x000D_
    "completeTotalTime": "120 min.",_x000D_
    "completeCookTime": "60 min."_x000D_
  },_x000D_
  "servingType": "porties",_x000D_
  "servingsNumber": 24,_x000D_
  "recipeImage": [_x000D_
    {_x000D_
      "width": 1920,_x000D_
      "height": 1080,_x000D_
      "url": "https://static.ah.nl/static/recepten/img_109552_1920x1080_JPG.jpg"_x000D_
    },_x000D_
    {_x000D_
      "width": 300,_x000D_
      "height": 300,_x000D_
      "url": "https://static.ah.nl/static/recepten/img_109552_Recipe_300.jpg"_x000D_
    },_x000D_
    {_x000D_
      "width": 200,_x000D_
      "height": 200,_x000D_
      "url": "https://static.ah.nl/static/recepten/img_109552_Recipe_200.jpg"_x000D_
    },_x000D_
    {_x000D_
      "width": 23,_x000D_
      "height": 23,_x000D_
      "url": "https://static.ah.nl/static/recepten/img_109552_Recipe_23.jpg"_x000D_
    },_x000D_
    {_x000D_
      "width": 1024,_x000D_
      "height": 748,_x000D_
      "url": "https://static.ah.nl/static/recepten/img_109552_1024x748_JPG.jpg"_x000D_
    },_x000D_
    {_x000D_
      "width": 1600,_x000D_
      "height": 0,_x000D_
      "url": "https://static.ah.nl/static/recepten/img_109552_1600x_JPG.jpg"_x000D_
    },_x000D_
    {_x000D_
      "width": 445,_x000D_
      "height": 297,_x000D_
      "url": "https://static.ah.nl/static/recepten/img_109552_445x297_JPG.jpg"_x000D_
    },_x000D_
    {_x000D_
      "width": 612,_x000D_
      "height": 450,_x000D_
      "url": "https://static.ah.nl/static/recepten/img_109552_612x450_JPG.jpg"_x000D_
    },_x000D_
    {_x000D_
      "width": 220,_x000D_
      "height": 162,_x000D_
      "url": "https://static.ah.nl/static/recepten/img_109552_220x162_JPG.jpg"_x000D_
    },_x000D_
    {_x000D_
      "width": 890,_x000D_
      "height": 594,_x000D_
      "url": "https://static.ah.nl/static/recepten/img_109552_890x594_JPG.jpg"_x000D_
    },_x000D_
    {_x000D_
      "width": 302,_x000D_
      "height": 220,_x000D_
      "url": "https://static.ah.nl/static/recepten/img_109552_302x220_JPG.jpg"_x000D_
    },_x000D_
    {_x000D_
      "width": 440,_x000D_
      "height": 324,_x000D_
      "url": "https://static.ah.nl/static/recepten/img_109552_440x324_JPG.jpg"_x000D_
    },_x000D_
    {_x000D_
      "width": 1224,_x000D_
      "height": 900,_x000D_
      "url": "https://static.ah.nl/static/recepten/img_109552_1224x900_JPG.jpg"_x000D_
    },_x000D_
    {_x000D_
      "width": 680,_x000D_
      "height": 320,_x000D_
      "url": "https://static.ah.nl/static/recepten/img_109552_680x320_JPG.jpg"_x000D_
    },_x000D_
    {_x000D_
      "width": 1600,_x000D_
      "height": 560,_x000D_
      "url": "https://static.ah.nl/static/recepten/img_109552_1600x560_JPG.jpg"_x000D_
    },_x000D_
    {_x000D_
      "width": 80,_x000D_
      "height": 80,_x000D_
      "url": "https://static.ah.nl/static/recepten/img_109552_Recipe_80.jpg"_x000D_
    },_x000D_
    {_x000D_
      "width": 445,_x000D_
      "height": 0,_x000D_
      "url": "https://static.ah.nl/static/recepten/img_109552_445x_JPG.jpg"_x000D_
    },_x000D_
    {_x000D_
      "width": 120,_x000D_
      "height": 120,_x000D_
      "url": "https://static.ah.nl/static/recepten/img_109552_Recipe_120.jpg"_x000D_
    },_x000D_
    {_x000D_
      "width": 2048,_x000D_
      "height": 1496,_x000D_
      "url": "https://static.ah.nl/static/recepten/img_109552_2048x1496_JPG.jpg"_x000D_
    },_x000D_
    {_x000D_
      "width": 890,_x000D_
      "height": 0,_x000D_
      "url": "https://static.ah.nl/static/recepten/img_109552_890x_JPG.jpg"_x000D_
    }_x000D_
  ],_x000D_
  "ingredients": [_x000D_
    {_x000D_
      "quantity": 250,_x000D_
      "quantityUnit": {_x000D_
        "singular": "g",_x000D_
        "plural": "g"_x000D_
      },_x000D_
      "description": {},_x000D_
      "completeText": "250 g sushirijst"_x000D_
    },_x000D_
    {_x000D_
      "quantity": 75,_x000D_
      "quantityUnit": {_x000D_
        "singular": "ml",_x000D_
        "plural": "ml"_x000D_
      },_x000D_
      "description": {},_x000D_
      "completeText": "75 ml rijstazijn"_x000D_
    },_x000D_
    {_x000D_
      "quantity": 150,_x000D_
      "quantityUnit": {_x000D_
        "singular": "g",_x000D_
        "plural": "g"_x000D_
      },_x000D_
      "description": {},_x000D_
      "completeText": "150 g gerookte zalmfilet"_x000D_
    },_x000D_
    {_x000D_
      "quantity": 1,_x000D_
      "description": {},_x000D_
      "completeText": "1 Saitaku norivel"_x000D_
    },_x000D_
    {_x000D_
      "quantity": 0.25,_x000D_
      "description": {},_x000D_
      "completeText": "&amp;#188; komkommer"_x000D_
    },_x000D_
    {_x000D_
      "quantity": 1,_x000D_
      "quantityUnit": {_x000D_
        "singular": "bakje",_x000D_
        "plural": "bakjes"_x000D_
      },_x000D_
      "description": {},_x000D_
      "completeText": "1 bakje tuinkers"_x000D_
    },_x000D_
    {_x000D_
      "quantity": 1,_x000D_
      "quantityUnit": {_x000D_
        "singular": "el",_x000D_
        "plural": "el"_x000D_
      },_x000D_
      "description": {},_x000D_
      "completeText": "1 el sesamzaad"_x000D_
    },_x000D_
    {_x000D_
      "quantity": 2,_x000D_
      "quantityUnit": {_x000D_
        "singular": "tl",_x000D_
        "plural": "tl"_x000D_
      },_x000D_
      "description": {_x000D_
        "singular": "wasabipaste"_x000D_
      },_x000D_
      "completeText": "2 tl wasabipaste"_x000D_
    },_x000D_
    {_x000D_
      "quantity": 4,_x000D_
      "quantityUnit": {_x000D_
        "singular": "el",_x000D_
        "plural": "el"_x000D_
      },_x000D_
      "description": {},_x000D_
      "completeText": "4 el mayonaise"_x000D_
    }_x000D_
  ],_x000D_
  "preparationSummary": [_x000D_
    "Kook de rijst volgens de aanwijzingen op de verpakking. Doe in een ruime schaal en roer de azijn erdoor. Laat afkoelen tot kamertemperatuur. Snijd de zalm in de breedte in dunne plakjes. Knip het norivel in 24 stukjes. Halveer de ongeschilde komkommer in de lengte en snijd in platte reepjes van ca. 3 x 1 x Â½ cm. Knip de tuinkers zo lang mogelijk af.",_x000D_
    "Leg per sushibal een stuk vershoudfolie op het werkblad. Leg hierop overlappend een stukje zalm, een stukje nori, een stukje komkommer en wat tuinkers. Verdeel het sesamzaad erover. Schep er 1 el rijst op. Trek de folie er strak omheen, zodat een kleine bal ontstaat. Draai de folie aan beide kanten dicht, zoals bij een snoepje. Maak zo nog 23 ballen.",_x000D_
    "Meng de wasabi en mayonaise. Verwijder de folie en serveer de sushiballen met de wasabimayo."_x000D_
  ],_x000D_
  "courseTypes": [_x000D_
    "borrelhapje"_x000D_
  ],_x000D_
  "popularityInformation": {_x000D_
    "rating": {_x000D_
      "averageRate": 3,_x000D_
      "numberOfRates": 1,_x000D_
      "averageRateRounded": 3_x000D_
    },_x000D_
    "numberOfFavorites": 0,_x000D_
    "numberOfTimesInShoppingListLastWeek": 0_x000D_
  },_x000D_
  "nutricionalValues": [_x000D_
    {_x000D_
      "name": "waarvan verzadigd",_x000D_
      "unit": "g",_x000D_
      "value": 0_x000D_
    },_x000D_
    {_x000D_
      "name": "energie",_x000D_
      "unit": "kcal",_x000D_
      "value": 80_x000D_
    },_x000D_
    {_x000D_
      "name": "natrium",_x000D_
      "unit": "mg",_x000D_
      "value": 80_x000D_
    },_x000D_
    {_x000D_
      "name": "eiwit",_x000D_
      "unit": "g",_x000D_
      "value": 2_x000D_
    },_x000D_
    {_x000D_
      "name": "vet",_x000D_
      "unit": "g",_x000D_
      "value": 3_x000D_
    },_x000D_
    {_x000D_
      "name": "koolhydraten",_x000D_
      "unit": "g",_x000D_
      "value": 11_x000D_
    }_x000D_
  ],_x000D_
  "favourite": false_x000D_
}{code}_x000D_
_x000D_
_x000D_
</t>
  </si>
  <si>
    <t xml:space="preserve">16/Aug/18 11:39 AM;maaike.brinkhof;Data over "Kitchen Appliances" mist in nieuwe call_x000D_
_x000D_
"kitchenAppliances":[_x000D_
{_x000D_
"quantity":2,_x000D_
"scalable":true,_x000D_
"completeText":"2 weckpot"_x000D_
}_x000D_
]_x000D_
_x000D_
Voorbeeld recept, let op dit is de oude call: _x000D_
{code}curl -i -X GET -H 'Accept: application/json' -H 'Ga-Client-Id: fd1701cb-dbdd-4b97-b856-3510a7dbc2c5' -H 'X-ClientVersion: 6.3' -H 'Appie-Request-Date: 2018-08-16' -H 'User-Agent: com.ahold.test.AppieTimeTravel/6.3 Model/iPhone iPhoneOS/11.4 Member/59851528' -H 'Authorization: Basic NTk4NTE1Mjg6MjAwMTBkNjQyOWIyNGIwMGVlZjA4ZTg3YjhiZTA5NDE=' -H 'X-ClientName: ipad' -H 'Deliver-Errors-In-Json: true' 'https://ms.ah.nl/rest/ah/v1/facades/recipes/1190825'{code}_x000D_
</t>
  </si>
  <si>
    <t>16/Aug/18 11:45 AM;maaike.brinkhof;"tips":[_x000D_
{_x000D_
"type":"tip",_x000D_
"value":"Dit is een Allerhande Box gerecht."_x000D_
}_x000D_
_x000D_
TIPS mist in nieuwe call._x000D_
_x000D_
Voorbeeld gerecht: 1188500</t>
  </si>
  <si>
    <t>16/Aug/18 11:45 AM;maaike.brinkhof;"tastyWith" mist in nieuwe call</t>
  </si>
  <si>
    <t xml:space="preserve">16/Aug/18 11:54 AM;maaike.brinkhof;Functioneel verschil:_x000D_
Rating komt niet door in de nieuwe call._x000D_
_x000D_
bij Recept id 1188500 zijn er wel ratings, maar in de nieuwe call staat "numberOfRates" op 0_x000D_
</t>
  </si>
  <si>
    <t>16/Aug/18 2:22 PM;milo.van.der.zee;De ratings lijken wel al door te komen. 1188500 had in TST geen ratings. Nu in web toegevoegd en die zie ik meteen in de app.</t>
  </si>
  <si>
    <t>16/Aug/18 2:30 PM;milo.van.der.zee;Heb je een voorbeeld van een recept met tastyWith?</t>
  </si>
  <si>
    <t>16/Aug/18 4:33 PM;milo.van.der.zee;tastyWith recepten zijn blijkbaar schaars. We hebben er geen kunnen vinden en daarmee rijst de vraag of dat nog relevant is. Voor nu laat ik dat weg.</t>
  </si>
  <si>
    <t>16/Aug/18 4:44 PM;jenkins;Deploying appie-recipe-bff:1.0.0.75 by [~milo.van.der.zee] to online-tst for [APPS-16231]</t>
  </si>
  <si>
    <t>16/Aug/18 4:58 PM;jenkins;Deploying appie-recipe-bff:1.0.0.76 by [~milo.van.der.zee] to online-tst for [APPS-16231]</t>
  </si>
  <si>
    <t>16/Aug/18 5:05 PM;milo.van.der.zee;Blijkt dat zowel Android als IOS tastyWith niet tonen en verder niks mee doen. Die kan dus weg blijven.</t>
  </si>
  <si>
    <t>17/Aug/18 9:14 AM;maaike.brinkhof;Heb nog 2 bugs die al bestonden en met recepten te maken hadden even aan je assigned [~milo.van.der.zee]. Dan kunnen we maandag even kijken of die ook nog waard zijn om te fixen</t>
  </si>
  <si>
    <t>23/Aug/18 4:01 PM;jenkins;Deploying appie-auth-proxy:1.1.0.249 by [~milo.van.der.zee] to online-tst for [APPS-16231]</t>
  </si>
  <si>
    <t>24/Aug/18 8:59 AM;jenkins;Deploying appie-recipe-bff:1.0.0.78 by [~milo.van.der.zee] to online-tst for [APPS-16231]</t>
  </si>
  <si>
    <t>24/Aug/18 9:57 AM;jenkins;Deploying appie-recipe-bff:1.0.0.81 by [~milo.van.der.zee] to online-tst for [APPS-16231]</t>
  </si>
  <si>
    <t>24/Aug/18 12:50 PM;maaike.brinkhof;ziet er goed uit nu</t>
  </si>
  <si>
    <t>27/Aug/18 8:12 AM;jenkins;Deploying appie-recipe-bff:1.0.0.84 by [~milo.van.der.zee] to online-tst for [APPS-16231]</t>
  </si>
  <si>
    <t>27/Aug/18 9:01 AM;jenkins;Deploying appie-recipe-bff:1.0.0.88 by [~milo.van.der.zee] to online-tst for [APPS-16231]</t>
  </si>
  <si>
    <t>27/Aug/18 9:35 AM;jenkins;Deploying appie-recipe-bff:1.0.0.88 by [~milo.van.der.zee] to online-acc for [APPS-16231]</t>
  </si>
  <si>
    <t>27/Aug/18 9:41 AM;jenkins;Deploying appie-recipe-bff:1.0.0.88 by [~milo.van.der.zee] to online-prd for [APPS-16231]</t>
  </si>
  <si>
    <t>Appsflyer onderzoeken</t>
  </si>
  <si>
    <t>APPS-16227</t>
  </si>
  <si>
    <t>Als AH online marketing team wil ik meer informatie over de implementatie van AppsFlyer, zodat een besluit kan worden genomen over de timing &amp; input beschikbaar is om legal van antwoorden rond het contract te voorzien_x000D_
_x000D_
Acceptance criteria:_x000D_
 * Wat is de verwachte effort om AppsFlyer SDK te implementeren in Appie (iOS en Android)?_x000D_
 * Welke stappen moeten we dan volgen maw welke user stories hebben we nodig?_x000D_
 * Deeplinking use case, kunnen we deze supporten?_x000D_
 * Wat als het AppsFlyer contract eindigt? Wordt het verzamelen van data dan gestopt? Wat zijn de gevolgen voor AH?_x000D_
 * Legal maakt zich zorgen over data leaks - wat kunnen we vanuit apps hierover zeggen?_x000D_
_x000D_
Â _x000D_
_x000D_
Contactpersoon is ArjenÂ </t>
  </si>
  <si>
    <t>2|hzmiv3:</t>
  </si>
  <si>
    <t>16/Aug/18 1:16 PM;arjen.jelsma;* wat is de effort om eventueel cookie policy en / of privacy statement tekst aan te passen als dit nodig is</t>
  </si>
  <si>
    <t xml:space="preserve">Jumping mandje </t>
  </si>
  <si>
    <t>APPS-16226</t>
  </si>
  <si>
    <t>APPS-4730</t>
  </si>
  <si>
    <t>2|hzmit3:</t>
  </si>
  <si>
    <t>20/Jul/18 2:57 PM;Ramona.de.Wit;Ferry heeft met Joris nog gehad over het 'faden' van het winkelmandje door de tekst, maar dit is niet erg. :)Â Resolved Story!</t>
  </si>
  <si>
    <t xml:space="preserve">Catch 404 from memberservice </t>
  </si>
  <si>
    <t>APPS-16225</t>
  </si>
  <si>
    <t>Catch 404 from memberservice</t>
  </si>
  <si>
    <t>2|hzzhcn:</t>
  </si>
  <si>
    <t>12/Jul/18 2:29 PM;jenkins;Deploying appie-member-bff:1.0.0.13 by [~avanzijl] to online-acc for [APPS-16225]</t>
  </si>
  <si>
    <t>12/Jul/18 2:32 PM;jenkins;Deploying appie-member-bff:1.0.0.13 by [~avanzijl] to online-prd for [APPS-16225]</t>
  </si>
  <si>
    <t>Shoppinglist bff</t>
  </si>
  <si>
    <t>APPS-16223</t>
  </si>
  <si>
    <t>Reopened</t>
  </si>
  <si>
    <t>2|hzmitz:</t>
  </si>
  <si>
    <t>26/Jul/18 1:35 PM;jenkins;Deploying list-service:0.0.3.86 by [~avanzijl] to online-tst for [APPS-16223]</t>
  </si>
  <si>
    <t>26/Jul/18 1:57 PM;jenkins;Deploying obtain-service:0.0.0.298 by [~avanzijl] to online-tst for [APPS-16223]</t>
  </si>
  <si>
    <t>26/Jul/18 3:55 PM;jenkins;Deploying obtain-service:0.0.0.299 by [~avanzijl] to online-tst for [APPS-16223]</t>
  </si>
  <si>
    <t>26/Jul/18 5:01 PM;jenkins;Deploying list-service:0.0.3.88 by [~avanzijl] to online-tst for [APPS-16223]</t>
  </si>
  <si>
    <t>26/Jul/18 5:07 PM;jenkins;Deploying list-service:0.0.3.88 by [~avanzijl] to online-acc for [APPS-16223]</t>
  </si>
  <si>
    <t>30/Jul/18 10:12 AM;jenkins;Deploying appie-auth-proxy:1.1.0.231 by [~avanzijl] to online-tst for [APPS-16223]</t>
  </si>
  <si>
    <t>01/Aug/18 1:08 PM;jenkins;Deploying list-service:0.0.3.88 by [~andrea.zanardi] to online-prd for [APPS-16223]</t>
  </si>
  <si>
    <t>02/Aug/18 1:36 PM;jenkins;Deploying order-service:0.0.2.191 by [~avanzijl] to online-tst for [APPS-16223]</t>
  </si>
  <si>
    <t>02/Aug/18 1:42 PM;jenkins;Deploying obtain-service:0.0.0.314 by [~avanzijl] to online-tst for [APPS-16223]</t>
  </si>
  <si>
    <t>02/Aug/18 1:47 PM;jenkins;Deploying appie-auth-proxy:1.1.0.235 by [~avanzijl] to online-tst for [APPS-16223]</t>
  </si>
  <si>
    <t>02/Aug/18 2:14 PM;jenkins;Deploying order-service:0.0.2.192 by [~avanzijl] to online-tst for [APPS-16223]</t>
  </si>
  <si>
    <t>02/Aug/18 2:26 PM;jenkins;Deploying obtain-service:0.0.0.315 by [~avanzijl] to online-tst for [APPS-16223]</t>
  </si>
  <si>
    <t>08/Aug/18 9:03 AM;jenkins;Deploying obtain-service:0.0.0.329 by [~avanzijl] to online-tst for [APPS-16223]</t>
  </si>
  <si>
    <t>08/Aug/18 9:20 AM;jenkins;Deploying order-service:0.0.2.205 by [~avanzijl] to online-tst for [APPS-16223]</t>
  </si>
  <si>
    <t>08/Aug/18 12:31 PM;jenkins;Deploying obtain-service:0.0.0.334 by [~avanzijl] to online-tst for [APPS-16223]</t>
  </si>
  <si>
    <t>08/Aug/18 1:21 PM;jenkins;Deploying obtain-service:0.0.0.336 by [~avanzijl] to online-tst for [APPS-16223]</t>
  </si>
  <si>
    <t>08/Aug/18 2:31 PM;jenkins;Deploying obtain-service:0.0.0.337 by [~avanzijl] to online-tst for [APPS-16223]</t>
  </si>
  <si>
    <t>08/Aug/18 5:52 PM;jenkins;Deploying obtain-service:0.0.0.342 by [~andrea.zanardi] to online-apps-16223-tst for [APPS-16223]</t>
  </si>
  <si>
    <t>10/Aug/18 10:00 AM;jenkins;Deploying list-service:0.0.3.88 by [~serafin.constan.cebrian] to online-prd for [APPS-16223]</t>
  </si>
  <si>
    <t>29/Aug/18 10:39 AM;jenkins;Deploying appie-shoppinglist-bff:1.0.0.35 by [~avanzijl] to online-acc for [APPS-16223]</t>
  </si>
  <si>
    <t>30/Aug/18 4:49 PM;jenkins;Deploying appie-shoppinglist-bff:1.0.0.35 by [~avanzijl] to online-prd for [APPS-16223]</t>
  </si>
  <si>
    <t>04/Sep/18 11:07 AM;avanzijl;Found a bug in the order service</t>
  </si>
  <si>
    <t>addOrUpdateMember ook 5 check uit laten voeren</t>
  </si>
  <si>
    <t>APPS-16220</t>
  </si>
  <si>
    <t>memberService validityCheck extra queryparam meegeven waarin de validity "5" check aan of uit gezet kan worden.</t>
  </si>
  <si>
    <t>2|hzzh3r:</t>
  </si>
  <si>
    <t>Toon alternatieve producten dmv toggle binnen eerder gekocht</t>
  </si>
  <si>
    <t>h3. *Omschrijving*_x000D_
_x000D_
Als gebruiker wil ik kunnen zien welke alternatieve producten ik kan kopen voor de producten die ik eerder bij AH heb gekocht zodat ik op basis hiervan bewustere/gezondere keuzes kan gaan maken._x000D_
h3. *Acceptatiecriteria*_x000D_
 * Gebruiker ziet alternatieve producten voor de top-30 producten obv de gekozen voedingswaarde in de toggle_x000D_
 * Gebruiker ziet ook alternatieve producten wanneer die gesorteerd heeft op vaaks, laatst en schap en dan een voedingswaarde kiest._x000D_
 * Alternatieve producten worden getoond vanuit dezelfde taxonomieknoop_x000D_
 * Je ziet geen alternatieven voor de getoonde alternatieven_x000D_
 * Sorteer de alternatieve producten van laag naar hoog voor suiker, zout, verz. vet, calorieen/energieÂ _x000D_
 * Sorteer de alternatieve producten van hoog naar laag voor eiwitten, vezels_x000D_
 * Toon disclaimer + link naar FAQ in webview_x000D_
 * We kunnen tracken hoeveel gebruikers alternatieve producten vergelijken en op hun lijst zetten_x000D_
_x000D_
h3. *Uitgangspunt*_x000D_
 * Maak de alternatieven functionaliteit zoveel mogelijk generiek zodat deze ook voor andere doeleinden gebruikt kan worde in de toekomst._x000D_
_x000D_
Maak de voedingswaarde toggle als component zodat deze in toekomst:_x000D_
_x000D_
-Â gemakkelijk op andere plekken gezet kan worden (search, schappen, etc.)_x000D_
_x000D_
-Â gemakkelijk uit te breiden is met andere informatie over producten (bv. vitamines maar ook bv. duurzaamheidskenmerken, etc.)_x000D_
h3. *Toekomst*_x000D_
_x000D_
Het huidige idee is dat we het in de toekomst mogelijk is voor de gebruiker om meerdere voedingswaarden te selecteren om zo gemakkelijk te hoeveelheid per 100 gram te kunnen zien voor verschillende voedingswaarden._x000D_
h5. Stakeholders &amp; Contactpersonen_x000D_
_x000D_
Maaike slagter (AH Marketing)_x000D_
 Merel Laarman (Health)_x000D_
h5. Scope_x000D_
h5. Uitzoekpunten / overwegingen_x000D_
h5. PRA risicoschatting_x000D_
h5. Testscenario's en aanpak_x000D_
_x000D_
Â </t>
  </si>
  <si>
    <t>17/Aug/18 4:28 PM;joris.dijkhuis;Screen Shot 2018-08-17 at 16.27.26.png;https://jira.ecom.ahold.nl/secure/attachment/47705/Screen+Shot+2018-08-17+at+16.27.26.png</t>
  </si>
  <si>
    <t>2|hzmj2n:</t>
  </si>
  <si>
    <t>Sorteer voedingswaarden dmv toggle binnen eerder gekocht</t>
  </si>
  <si>
    <t>h3. *Omschrijving*_x000D_
_x000D_
Als gebruiker wil ik kunnen zien hoeveel er van een bepaalde voedingswaarde zit in de producten die ik eerder bij AH heb gekocht en deze kunnen sorteren zodat ik op basis hiervan bewustere/gezondere keuzes kan gaan maken._x000D_
h3. *Acceptatiecriteria*_x000D_
 * Gebruiker kan de producten sorteren van hoog naar laag voor een bepaalde voedingswaarde (fase 1: top 30 --&gt; fixed sort)_x000D_
 * Dit is een extra optie naast bestaande sorteringen op: laatst, afdeling en vaakst gekocht_x000D_
 * Gebruiker wordt geinformeerd dat er mogelijkheden zijn om de sortering aan te passen_x000D_
 * Sortering gaat terug naar vaakst gekocht als je de filters uitzetÂ Â _x000D_
 * We willen kunnen tracken waar de gebruiker op sorteert (vaakst, laatst, hoog naar laag, etc.)_x000D_
_x000D_
h3. *Uitgangspunt*_x000D_
_x000D_
Maak de voedingswaarde toggle als component zodat deze in toekomst:_x000D_
_x000D_
-Â gemakkelijk op andere plekken gezet kan worden (search, schappen, etc.)_x000D_
_x000D_
-Â gemakkelijk uit te breiden is met andere informatie over producten (bv. vitamines maar ook bv. duurzaamheidskenmerken, etc.)_x000D_
 - ook van laag naar hoog kan sorteren_x000D_
h3. *Toekomst*_x000D_
_x000D_
Het huidige idee is dat we het in de toekomst mogelijk is voor de gebruiker om meerdere voedingswaarden te selecteren om zo gemakkelijk te hoeveelheid per 100 gram te kunnen zien voor verschillende voedingswaarden._x000D_
h5. Stakeholders &amp; Contactpersonen_x000D_
_x000D_
Maaike slagter (AH Marketing)_x000D_
 Merel Laarman (Health)_x000D_
h5. Scope_x000D_
h5. Uitzoekpunten / overwegingen_x000D_
h5. PRA risicoschatting_x000D_
h5. Testscenario's en aanpak_x000D_
_x000D_
Â </t>
  </si>
  <si>
    <t>APPS-15545</t>
  </si>
  <si>
    <t>07/Aug/18 10:41 AM;joris.dijkhuis;Screen Shot 2018-08-07 at 10.41.34.png;https://jira.ecom.ahold.nl/secure/attachment/47518/Screen+Shot+2018-08-07+at+10.41.34.png</t>
  </si>
  <si>
    <t>2|hzmj27:</t>
  </si>
  <si>
    <t>08/Aug/18 9:25 AM;joris.dijkhuis;Wat als er producten in eerder gekocht bestaan met geen zout?</t>
  </si>
  <si>
    <t>(iOS) Deeplinking in Appie voor Google Assistant</t>
  </si>
  <si>
    <t>APPS-16204</t>
  </si>
  <si>
    <t>Appie iOS 6.2</t>
  </si>
  <si>
    <t>Als Appie for Google Assistant geen antwoord kan geven op een vraag, wordt gebruiker doorgelinkt naar AH.nl. Albert Heijn wil gebruikers die de een versie van Appie for Google Assistant op een iOS device hebben geÃ¯nstalleerd, graag doorlinken naar de juiste pagina in de app, in de aanname dat:_x000D_
 * Deze gebruikers Appie gewend zijn boven ah.nl op mobiel_x000D_
 * Deze gebruikers reeds ingelogd zijn in Appie en wellicht niet op ah.nl en zo direct kunnen plussen enz. zonder opnieuw in te loggen_x000D_
_x000D_
h3. *Acceptance criteria*_x000D_
 * De volgende links worden doorgelinkt naar Appie app, mits deze is geÃ¯nstalleerd:_x000D_
 ** Mijn bestellingen (overzicht, we linken voorlopig nog niet detailpagina)_x000D_
 ** Winkels (overzicht, we linken nog niet naar detailpagina)_x000D_
 ** Receptdetail (alleen detailpagina's. We linken niet naar het overzicht)_x000D_
 ** Producten (overzicht)_x000D_
 ** Allerhande Box_x000D_
 * Alle overige links blijven naar ah.nl gelinkt, denk aan:Â _x000D_
 ** Klantenservice (is niet beschikbaar in Appie app):Â [https://www.ah.nl/klantenservice]_x000D_
 ** Bezorgbundel:Â [https://www.ah.nl/bezorgbundel]_x000D_
 ** Bonuskaart activeren:Â [https://www.ah.nl/bonuskaart]_x000D_
 ** Zakelijk:Â [https://www.ah.nl/zakelijk]_x000D_
 * Het effect van deze aanpassing is inzichtelijk via Google Analytics:_x000D_
 ** Origin code '?O=GA' wordt meegegeven vanuit Appie for Google Assistant_x000D_
 * In Appie krijgt de klant de keuze om ipv Appie te gebruiken naar ah.nl te gaan_x000D_
_x000D_
h3. Out of scope (later te implementeren)_x000D_
 * Groepen met en zonder Appie app tegen elkaar afgezet (browser vs app)_x000D_
_x000D_
 * Conversie op de pagina waar naartoe is gelinkt: hoger, gelijk, lager_x000D_
_x000D_
 * Verblijfstijd op de pagina:Â hoger, gelijk, lager_x000D_
_x000D_
 * Verblijfstijd in app/website: hoger, lager, gelijk_x000D_
_x000D_
Meer informatie bij [~feuerstijn] en [~mrietveld]</t>
  </si>
  <si>
    <t>APPS-15602</t>
  </si>
  <si>
    <t>2|hzmiqn:</t>
  </si>
  <si>
    <t>19/Jul/18 10:46 AM;psam;*Bundle identifiers:*_x000D_
_x000D_
25GX3X46V4.nl.ah.Appie_x000D_
_x000D_
3YLLD6YLB5.com.ahold.test.Appie_x000D_
_x000D_
3YLLD6YLB5.com.ahold.test.AppieContentTeam_x000D_
_x000D_
Â _x000D_
_x000D_
*mijn bestelling*_x000D_
 "/producten/eerder-gekocht/bestellingen"_x000D_
_x000D_
*allerhandebox*_x000D_
 "/allerhandebox"_x000D_
_x000D_
*recept details*_x000D_
 "/r/.*"_x000D_
 "/allerhande/recept/R-R.*"_x000D_
_x000D_
*product overzicht*_x000D_
 "/producten"</t>
  </si>
  <si>
    <t>01/Aug/18 11:29 AM;psam;Deeplinking naar winkels overzicht zit er niet in. Deze zal voor een volgende versie meegenomen worden om de live-gang van de feature niet uit te stellen.</t>
  </si>
  <si>
    <t>01/Aug/18 2:32 PM;psam;Deze urls kunnen getest worden:_x000D_
_x000D_
[https://www.ah.nl/producten]_x000D_
_x000D_
[https://www.ah.nl/producten/]_x000D_
_x000D_
Â _x000D_
_x000D_
[https://www.ah.nl/allerhandebox]_x000D_
_x000D_
[https://www.ah.nl/allerhandebox/]_x000D_
_x000D_
Â _x000D_
_x000D_
[https://www.ah.nl/producten/eerder-gekocht/bestellingen]_x000D_
_x000D_
[https://www.ah.nl/producten/eerder-gekocht/bestellingen/]_x000D_
_x000D_
Â _x000D_
_x000D_
[https://www.ah.nl/r/1190195]_x000D_
_x000D_
[https://www.ah.nl/allerhande/recept/R-R1190195/mortadella-sandwich-met-zuivelspread-kropsla-en-tomaat]_x000D_
_x000D_
[https://www.ah.nl/allerhande/recept/R-R1190195]</t>
  </si>
  <si>
    <t>Echt vers: achtergrondkleur in de app aanpassen naar wit</t>
  </si>
  <si>
    <t>APPS-16182</t>
  </si>
  <si>
    <t>ReadyToRefine</t>
  </si>
  <si>
    <t>Als Albert Heijn wil ik een uniforme huisstijl over alle platformen - inclusief Appie._x000D_
_x000D_
Momenteel is de achtergrondkleur op *alle* pagina's salmiak-3. Dit willen we aanpassen naar wit (salmiak-4).Â </t>
  </si>
  <si>
    <t>Marketing &amp; Format Digital Development -&gt; Appie Continuous Development</t>
  </si>
  <si>
    <t>2|hzmj5j:</t>
  </si>
  <si>
    <t>favourite recipes zoeken via filter ipv speciaal endpoint</t>
  </si>
  <si>
    <t>APPS-16170</t>
  </si>
  <si>
    <t>De backend heeft nu twee mogelijkheden om favourite-recipes op te vragen:_x000D_
- /recipes/search: search met het juiste filter_x000D_
- /recipes/favourite/ids: geen parameters nodig_x000D_
_x000D_
Dit is onhandig aangezien we dan twee endpoints moeten onderhouden terwijl het eigenlijk hetzelfde is. Gaarne de filter versie gaan gebruiken.</t>
  </si>
  <si>
    <t>2|hzzg3r:</t>
  </si>
  <si>
    <t>/v1/facades/recipes/favourite/ids in appie-recipe-bff implementeren</t>
  </si>
  <si>
    <t>APPS-16159</t>
  </si>
  <si>
    <t>2|hzmj0n:</t>
  </si>
  <si>
    <t>10/Jul/18 3:46 PM;jenkins;Deploying appie-recipe-bff:1.0.0.58 by [~milo.van.der.zee] to online-tst for [APPS-16159]</t>
  </si>
  <si>
    <t>10/Jul/18 4:36 PM;jenkins;Deploying appie-recipe-bff:1.0.0.59 by [~milo.van.der.zee] to online-tst for [APPS-16159]</t>
  </si>
  <si>
    <t>10/Jul/18 4:55 PM;jenkins;Deploying appie-auth-proxy:1.1.0.216 by [~milo.van.der.zee] to online-tst for [APPS-16159]</t>
  </si>
  <si>
    <t>11/Jul/18 8:40 AM;jenkins;Deploying appie-recipe-bff:1.0.0.60 by [~milo.van.der.zee] to online-tst for [APPS-16159]</t>
  </si>
  <si>
    <t>11/Jul/18 8:57 AM;jenkins;Deploying appie-recipe-bff:1.0.0.61 by [~milo.van.der.zee] to online-tst for [APPS-16159]</t>
  </si>
  <si>
    <t>11/Jul/18 8:59 AM;jenkins;Deploying appie-recipe-bff:1.0.0.61 by [~milo.van.der.zee] to online-acc for [APPS-16159]</t>
  </si>
  <si>
    <t>11/Jul/18 9:04 AM;jenkins;Deploying appie-recipe-bff:1.0.0.61 by [~milo.van.der.zee] to online-prd for [APPS-16159]</t>
  </si>
  <si>
    <t>11/Jul/18 9:37 AM;jenkins;Deploying appie-auth-proxy:1.1.0.217 by [~milo.van.der.zee] to online-tst for [APPS-16159]</t>
  </si>
  <si>
    <t>11/Jul/18 9:40 AM;jenkins;Deploying appie-auth-proxy:1.1.0.218 by [~milo.van.der.zee] to online-tst for [APPS-16159]</t>
  </si>
  <si>
    <t>11/Jul/18 9:43 AM;jenkins;Deploying appie-auth-proxy:1.1.0.218 by [~milo.van.der.zee] to online-acc for [APPS-16159]</t>
  </si>
  <si>
    <t>11/Jul/18 9:48 AM;jenkins;Deploying appie-auth-proxy:1.1.0.218 by [~milo.van.der.zee] to online-prd for [APPS-16159]</t>
  </si>
  <si>
    <t>11/Jul/18 10:10 AM;jenkins;Deploying appie-recipe-bff:1.0.0.62 by [~milo.van.der.zee] to online-tst for [APPS-16159]</t>
  </si>
  <si>
    <t>11/Jul/18 10:17 AM;jenkins;Deploying appie-recipe-bff:1.0.0.62 by [~milo.van.der.zee] to online-acc for [APPS-16159]</t>
  </si>
  <si>
    <t>11/Jul/18 10:19 AM;jenkins;Deploying appie-recipe-bff:1.0.0.62 by [~milo.van.der.zee] to online-acc for [APPS-16159]</t>
  </si>
  <si>
    <t>11/Jul/18 10:24 AM;jenkins;Deploying appie-recipe-bff:1.0.0.62 by [~milo.van.der.zee] to online-prd for [APPS-16159]</t>
  </si>
  <si>
    <t>Implement member-bff get member</t>
  </si>
  <si>
    <t>APPS-16140</t>
  </si>
  <si>
    <t>2|hzzesn:</t>
  </si>
  <si>
    <t>10/Jul/18 9:03 AM;jenkins;Deploying appie-member-bff:1.0.0.9 by [~avanzijl] to online-tst for [APPS-16140]</t>
  </si>
  <si>
    <t>10/Jul/18 9:30 AM;jenkins;Deploying appie-auth-proxy:1.1.0.212 by [~avanzijl] to online-tst for [APPS-16140]</t>
  </si>
  <si>
    <t>10/Jul/18 10:09 AM;jenkins;Deploying appie-auth-proxy:1.1.0.215 by [~avanzijl] to online-tst for [APPS-16140]</t>
  </si>
  <si>
    <t>10/Jul/18 3:24 PM;jenkins;Deploying appie-member-bff:1.0.0.10 by [~avanzijl] to online-tst for [APPS-16140]</t>
  </si>
  <si>
    <t>10/Jul/18 4:21 PM;jenkins;Deploying appie-member-bff:1.0.0.11 by [~avanzijl] to online-tst for [APPS-16140]</t>
  </si>
  <si>
    <t>11/Jul/18 2:10 PM;jenkins;Deploying appie-auth-proxy:1.1.0.219 by [~avanzijl] to online-tst for [APPS-16140]</t>
  </si>
  <si>
    <t>12/Jul/18 9:35 AM;jenkins;Deploying appie-member-bff:1.0.0.12 by [~avanzijl] to online-acc for [APPS-16140]</t>
  </si>
  <si>
    <t>12/Jul/18 9:38 AM;jenkins;Deploying appie-auth-proxy:1.1.0.221 by [~avanzijl] to online-tst for [APPS-16140]</t>
  </si>
  <si>
    <t>12/Jul/18 9:41 AM;jenkins;Deploying appie-member-bff:1.0.0.12 by [~avanzijl] to online-prd for [APPS-16140]</t>
  </si>
  <si>
    <t>12/Jul/18 9:42 AM;jenkins;Deploying appie-auth-proxy:1.1.0.221 by [~avanzijl] to online-acc for [APPS-16140]</t>
  </si>
  <si>
    <t>12/Jul/18 9:48 AM;jenkins;Deploying appie-auth-proxy:1.1.0.221 by [~avanzijl] to online-prd for [APPS-16140]</t>
  </si>
  <si>
    <t>Toon producten in Bonus spotlight op Ontdek scherm</t>
  </si>
  <si>
    <t>APPS-15997</t>
  </si>
  <si>
    <t>reinier.goltstein</t>
  </si>
  <si>
    <t>Als een gebruiker wil ik een lonely product dat in zijn eentje in een bonus groep zit direct kunnen plussen zonder eerst de bonus groep te openen zodat ik makkelijker geld kan uitgeven._x000D_
_x000D_
*AC:*_x000D_
 * Toon producten ipv bonusgroep als er maar 1 product in de bonusgroep zit in de BonusSpotlight op ontdek_x000D_
_x000D_
Algemeen:_x000D_
 * 'Bekijk alles' button linkt naar alle producten in een lijst binnen ontdek (subpagina)_x000D_
 * product direct plussen met plusbutton of naar productdetail door op rest van de card te klikken</t>
  </si>
  <si>
    <t>APPS-15895</t>
  </si>
  <si>
    <t>12/Jul/18 8:13 AM;joris.dijkhuis;spotlight.png;https://jira.ecom.ahold.nl/secure/attachment/46928/spotlight.png</t>
  </si>
  <si>
    <t>2|hzmizj:</t>
  </si>
  <si>
    <t>Sprint 15 - Team WIP</t>
  </si>
  <si>
    <t>Sprint 16 - WIP</t>
  </si>
  <si>
    <t>(Android) Bonusoverview scherm toevoegen</t>
  </si>
  <si>
    <t>Appie Android 6.2</t>
  </si>
  <si>
    <t>05/Jul/18 11:13 AM;eva.groen;Screen Shot 2018-06-25 at 08.05.55.png;https://jira.ecom.ahold.nl/secure/attachment/46784/Screen+Shot+2018-06-25+at+08.05.55.png</t>
  </si>
  <si>
    <t>2|hzmjbb:</t>
  </si>
  <si>
    <t>Sprint 14 Team SchnAppie ðŸŠ</t>
  </si>
  <si>
    <t xml:space="preserve">09/Jul/18 11:45 AM;maaike.brinkhof;functioneel werkt het maar ik heb enkele vragen:_x000D_
- gaan klanten dit vinden?_x000D_
- ik mis op dat scherm op het einde (of boven?) ook een optelsom van het totaal voordeel_x000D_
- volgorde van producten in Bonusvoordeel scherm is voor mij niet logisch. 35% korting bovenaan. Een product kan Ã©n 35% en een Bonusmechanisme hebben en die korting staat dus niet bij elkaar op dat scherm._x000D_
_x000D_
Ongetest: Persoonlijke Bonus. Op dit moment is het niet mogelijk Bonuskaarten te resetten en dit is dus ongetest_x000D_
_x000D_
</t>
  </si>
  <si>
    <t>Allerhande Box - voeg toe optie aanpassen</t>
  </si>
  <si>
    <t>APPS-15939</t>
  </si>
  <si>
    <t>RM-290</t>
  </si>
  <si>
    <t>2|hzmjdb:</t>
  </si>
  <si>
    <t>Gerecht kaartje stylen</t>
  </si>
  <si>
    <t>APPS-15937</t>
  </si>
  <si>
    <t>De gerecht kaarjes van de Allerhande box moet gestyled worden.</t>
  </si>
  <si>
    <t>2|hzmjd3:</t>
  </si>
  <si>
    <t>16/Jul/18 4:12 PM;Ramona.de.Wit;Ik zie geen rare dingen, alles werkt nog oke! Test OK</t>
  </si>
  <si>
    <t xml:space="preserve">Allerhande Box - week selector </t>
  </si>
  <si>
    <t>APPS-15936</t>
  </si>
  <si>
    <t>Weekselector a la iOS maken</t>
  </si>
  <si>
    <t>2|hzmjcv:</t>
  </si>
  <si>
    <t>Hateaos fixen voor verschillende ingangen</t>
  </si>
  <si>
    <t>APPS-15932</t>
  </si>
  <si>
    <t>Hateaos heeft het nodig om de oorspronkelijke request te weten. Deze informatie gaat door  het aantal hops tussen de app en de service echter verloren. Dit moet opgelost worden._x000D_
_x000D_
BESLUIT: We gaan het niet fixen met een header maar we gaan de links in de App samenstellen. De backend hoeft daardoor geen links te maken en heeft de header dus ook niet meer nodig. Gevolg is wel dat de app de links niet meer kan gebruiken en dus omgebouwd moet worden.</t>
  </si>
  <si>
    <t>2|hzzd07:</t>
  </si>
  <si>
    <t>03/Jul/18 1:48 PM;milo.van.der.zee;Header: X-Appie-Original-Request_x000D_
_x000D_
Deze vullen met zoiets als "https://api-tst.ah.nl/mobile-services/password/generate-password"</t>
  </si>
  <si>
    <t>03/Jul/18 4:17 PM;milo.van.der.zee;Deze header hebben we ook in PRD nodig. Dit aangezien we op den duur migreren van ms.ah.nl/rest/ah naar ms.ah.nl/mobile-service. Om dit naadloos te laten gaan hebben we die header nodig. Daar hoeft overigens niet de query in te staan. Alles na de '?' mag weggelaten worden. De backend maakt daar in deze header geen gebruik van.</t>
  </si>
  <si>
    <t>(iOS)  Trigger om in te loggen na lokaal opslaan BK anonieme klant</t>
  </si>
  <si>
    <t>APPS-15930</t>
  </si>
  <si>
    <t>Appie iOS 6.1</t>
  </si>
  <si>
    <t>Als anonieme gebruiker wil ik, nadat ik mijn Bonuskaart lokaal heb opgeslagen, een trigger zien om te inloggen of registreren voor nog meer persoonlijke aanbiedingen._x000D_
_x000D_
(Final copy wordt naar gekeken)</t>
  </si>
  <si>
    <t>APPS-15865</t>
  </si>
  <si>
    <t>03/Jul/18 1:04 PM;dexter.smith@ahold.com;tirgger-inloggen.png;https://jira.ecom.ahold.nl/secure/attachment/46718/tirgger-inloggen.png</t>
  </si>
  <si>
    <t>03/Jul/18 1:01 PM;dexter.smith@ahold.com;vers-vlak.zip;https://jira.ecom.ahold.nl/secure/attachment/46715/vers-vlak.zip</t>
  </si>
  <si>
    <t>APPS-13310</t>
  </si>
  <si>
    <t>2|hzmiq7:</t>
  </si>
  <si>
    <t xml:space="preserve">(Android) Widget Bonuskaart </t>
  </si>
  <si>
    <t>APPS-15924</t>
  </si>
  <si>
    <t>2|hzmjb3:</t>
  </si>
  <si>
    <t>api-tst.ah.nl/ms functioneel maken</t>
  </si>
  <si>
    <t>APPS-15923</t>
  </si>
  <si>
    <t>2|hzzclr:</t>
  </si>
  <si>
    <t xml:space="preserve">09/Jul/18 4:12 PM;milo.van.der.zee;Voornaamste probleem is dat hateaos niet goed om kan gaan met de vele gateways die wij gebruiken. Besloten is om een header mee te geven om de orginele url door te geven._x000D_
Zie APPS-15932_x000D_
</t>
  </si>
  <si>
    <t>Font op de blauwe buttons klopt niet</t>
  </si>
  <si>
    <t>APPS-15921</t>
  </si>
  <si>
    <t>Het lettertype op die knoppen lijkt het system default font</t>
  </si>
  <si>
    <t>02/Jul/18 8:22 AM;ferry.spiering@ahold.com;IMG_20180629_211024.jpg;https://jira.ecom.ahold.nl/secure/attachment/46644/IMG_20180629_211024.jpg</t>
  </si>
  <si>
    <t>2|hzmjc7:</t>
  </si>
  <si>
    <t>2018 Sprint 13 A-Team</t>
  </si>
  <si>
    <t>24/Jul/18 11:22 AM;eva.groen;[~rvanenburg] Hoort deze taak niet in sprint van team WIP? Lijkt work in progress :)</t>
  </si>
  <si>
    <t>25/Jul/18 12:17 PM;reinier.goltstein;Reeds gefixed.</t>
  </si>
  <si>
    <t>Bonus spotlight op Ontdek scherm</t>
  </si>
  <si>
    <t>icemobile@ahold.com</t>
  </si>
  <si>
    <t>Als een gebruiker zonder Persoonlijke Bonus wil ik top meest waardevol bonus producten zien, zodat ik weet wat in de Bonus deze week is._x000D_
_x000D_
*AC:*_x000D_
 * Toon algemene top 6 Bonus producten (spotlight) voor gebruikers dieÂ geen persoonlijke bonus hebben (niet ingelogd of ingelogd zonder Persoonlijke Bonus of geen producten in persoonlijke bonus)_x000D_
_x000D_
*Ordermode AC:*_x000D_
 * (empty state) niet tonen als nog geen enkele bonus bekend is op besteldata_x000D_
 * of producten tonen uit bonus als die bekend zijn_x000D_
 * Title aanpassen naar: "In de Bonus voor jouw bestelling"_x000D_
_x000D_
Algemeen:_x000D_
 * lijst van x bonus groepen_x000D_
 * Title en subtitle (optioneel) tonen_x000D_
_x000D_
 * naar bonusgroep wanneer user op bonusgroepcard tapt_x000D_
 * Error state_x000D_
 * Empty state_x000D_
 * Loading state_x000D_
_x000D_
Â </t>
  </si>
  <si>
    <t>03/Jul/18 9:08 AM;joris.dijkhuis;Screen Shot 2018-07-03 at 09.08.05.png;https://jira.ecom.ahold.nl/secure/attachment/46687/Screen+Shot+2018-07-03+at+09.08.05.png</t>
  </si>
  <si>
    <t>05/Jul/18 1:55 PM;icemobile@ahold.com;bonus spotlight v2.png;https://jira.ecom.ahold.nl/secure/attachment/46791/bonus+spotlight+v2.png</t>
  </si>
  <si>
    <t>2|hzmizb:</t>
  </si>
  <si>
    <t>Sprint 14 Team WIP ðŸš§</t>
  </si>
  <si>
    <t>09/Jul/18 11:04 AM;jenkins;Deploying appie-product-bff:0.0.1.4 by [~kscheng] to online-apps-15895-tst for [APPS-15895]</t>
  </si>
  <si>
    <t>10/Jul/18 3:25 PM;jenkins;Deploying appie-product-bff:0.0.1.9 by [~kscheng] to online-apps-15895-tst for [APPS-15895]</t>
  </si>
  <si>
    <t>11/Jul/18 10:25 AM;jenkins;Deploying appie-product-bff:0.0.1.10 by [~kscheng] to online-tst for [APPS-15895]</t>
  </si>
  <si>
    <t>18/Jul/18 2:17 PM;jenkins;Deploying appie-product-bff:0.0.1.13 by [~kscheng] to online-tst for [APPS-15895]</t>
  </si>
  <si>
    <t>18/Jul/18 4:27 PM;jenkins;Deploying appie-product-bff:0.0.1.16 by [~kscheng] to online-tst for [APPS-15895]</t>
  </si>
  <si>
    <t>18/Jul/18 5:02 PM;jenkins;Deploying appie-product-bff:0.0.1.17 by [~kscheng] to online-tst for [APPS-15895]</t>
  </si>
  <si>
    <t>19/Jul/18 3:17 PM;jenkins;Deploying appie-product-bff:0.0.1.18 by [~kscheng] to online-tst for [APPS-15895]</t>
  </si>
  <si>
    <t>19/Jul/18 3:26 PM;jenkins;Deploying appie-product-bff:0.0.1.19 by [~kscheng] to online-tst for [APPS-15895]</t>
  </si>
  <si>
    <t>23/Jul/18 12:01 PM;jenkins;Deploying appie-product-bff:0.0.1.23 by [~kscheng] to online-tst for [APPS-15895]</t>
  </si>
  <si>
    <t>02/Aug/18 10:21 AM;jenkins;Deploying appie-product-bff:0.0.1.35 by [~kscheng] to online-apps-15895-tst for [APPS-15895]</t>
  </si>
  <si>
    <t>02/Aug/18 11:22 AM;jenkins;Deploying appie-product-bff:0.0.1.38 by [~kscheng] to online-tst for [APPS-15895]</t>
  </si>
  <si>
    <t>07/Aug/18 6:41 PM;jenkins;Deploying appie-product-bff:0.0.1.45 by [~kscheng] to online-tst for [APPS-15895]</t>
  </si>
  <si>
    <t>08/Aug/18 11:34 AM;jenkins;Deploying appie-product-bff:0.0.1.47 by [~kscheng] to online-tst for [APPS-15895]</t>
  </si>
  <si>
    <t>10/Aug/18 2:34 PM;jenkins;Deploying appie-product-bff:0.0.1.48 by [~kscheng] to online-tst for [APPS-15895]</t>
  </si>
  <si>
    <t>Persoonlijke Bonus activation prompt op Ontdek scherm</t>
  </si>
  <si>
    <t>Appie Android 6.4</t>
  </si>
  <si>
    <t>Als een gebruiker wilÂ ik geÃ¯nformeerd zijn dat er Persoonlijke Bonus mogelijkheden zijn en een snel ingang om te activeren_x000D_
_x000D_
*AC:*_x000D_
 * laat activation prompt zien als ingelogd gebruiker geen personal bonus geactiveerd hebtÂ _x000D_
 * niet tonen voor ingelogd users met Persoonlijke Bonus_x000D_
 * Als op de prompt gedrukt wordt, wordt de persoonlijke bonus activatie flow getoond_x000D_
 * Na afsluiten (succes/niet succes) van de activatie flow wordt de bonus lane en de activatieprompt lane opnieuw geladen danwel verwijderd._x000D_
_x000D_
Â </t>
  </si>
  <si>
    <t>02/Aug/18 11:27 AM;Barbara.Wajda@ah.nl;activation_prompt_UX.png;https://jira.ecom.ahold.nl/secure/attachment/47426/activation_prompt_UX.png</t>
  </si>
  <si>
    <t>2|hzzs7r:</t>
  </si>
  <si>
    <t>Sprint 17 - WIP</t>
  </si>
  <si>
    <t>22/Aug/18 1:42 PM;jenkins;Deploying appie-webflow-service:0.0.1.1 by [~kscheng] to online-acc for [APPS-15894]</t>
  </si>
  <si>
    <t>22/Aug/18 1:46 PM;jenkins;Deploying appie-webflow-service:0.0.1.1 by [~kscheng] to online-prd for [APPS-15894]</t>
  </si>
  <si>
    <t>(Android)  Trigger om in te loggen na lokaal opslaan BK anonieme klant</t>
  </si>
  <si>
    <t>26/Jun/18 4:15 PM;dexter.smith@ahold.com;tirgger-inloggen.png;https://jira.ecom.ahold.nl/secure/attachment/46531/tirgger-inloggen.png</t>
  </si>
  <si>
    <t>28/Jun/18 4:51 PM;dexter.smith@ahold.com;vers-vlak.zip;https://jira.ecom.ahold.nl/secure/attachment/46628/vers-vlak.zip</t>
  </si>
  <si>
    <t>2|hzzczb:</t>
  </si>
  <si>
    <t>2018 Sprint 13 Wizards</t>
  </si>
  <si>
    <t>Login versimpelen door webcredentials</t>
  </si>
  <si>
    <t>APPS-15831</t>
  </si>
  <si>
    <t>mmetselaar</t>
  </si>
  <si>
    <t>Appie iOS 6.0</t>
  </si>
  <si>
    <t xml:space="preserve">Momenteel zijn er ongeveer 1000 mensen per week die in de app de wachtwoord vergeten functionaliteit gebruiken._x000D_
Om dit aantal terug te dringen en de gebruiker een betere ervaring te geven met inloggen willen we ze de mogelijkheid geven om een username - wachtwoord combinatie uit de Apple Keychain te gebruiken wanneer deze aanwezig is._x000D_
_x000D_
https://developer.apple.com/videos/play/wwdc2017/206/_x000D_
_x000D_
</t>
  </si>
  <si>
    <t>2|hzmjbr:</t>
  </si>
  <si>
    <t>2018 Sprint 13 The Swift ã™ã”ã„</t>
  </si>
  <si>
    <t>Echt vers: tabbladen en sorteerbalken re-design</t>
  </si>
  <si>
    <t>APPS-15821</t>
  </si>
  <si>
    <t>Als Ah wil ik een uniforme stijl binnen de app._x000D_
_x000D_
*Tabbladen*_x000D_
 * op alle plekken: zelfscan, recepten, pdp, mijn bestelling (order mode), kookstand en zoeken_x000D_
 * achtergrondkleur aanpassen naar wit (salmiak -4)_x000D_
 * echt vers typografie (spatiÃ«ring, geen hoofdletters, hamburg-regular)_x000D_
 * verticale dividers verwijderen_x000D_
 * wanneer tabbladen passen niet laten scrollen, maar centreren_x000D_
 * filter-icon in zoekscherm zwart maken_x000D_
 * recepten-tabbladen copy aanpassen_x000D_
 ** 'magazine', 'favoriet', 'recent'_x000D_
_x000D_
*Mijn lijst sorteerbalk*_x000D_
 * achtergrondkleur aanpassen - salmiak-4_x000D_
 * text-styling aanpassen (geen hoofdletters, hamburg-regular)_x000D_
_x000D_
*Productfilters*_x000D_
 * achtergrondkleur aanpassen - salmiak -4_x000D_
 * verticale dividers verwijderen_x000D_
 * text-styling aanpassen (geen hoofdletters, hamburg-regular)_x000D_
 * chevron toevoegen achter dropdown (nice-to-have)_x000D_
_x000D_
*Bonus*_x000D_
 * text-styling aanpassen (spacing)_x000D_
_x000D_
*Sectie headers* (In Swift geschreven)_x000D_
 * text-styling aanpassen (geen hoofdletters, spacing, header-3)</t>
  </si>
  <si>
    <t>12/Jul/18 8:36 AM;joris.dijkhuis;android-bonus.png;https://jira.ecom.ahold.nl/secure/attachment/46933/android-bonus.png</t>
  </si>
  <si>
    <t>12/Jul/18 8:36 AM;joris.dijkhuis;android-eerdergekocht.png;https://jira.ecom.ahold.nl/secure/attachment/46934/android-eerdergekocht.png</t>
  </si>
  <si>
    <t>12/Jul/18 8:38 AM;joris.dijkhuis;android-mijn-bestelling.png;https://jira.ecom.ahold.nl/secure/attachment/46940/android-mijn-bestelling.png</t>
  </si>
  <si>
    <t>12/Jul/18 8:36 AM;joris.dijkhuis;android-mijnlijst.png;https://jira.ecom.ahold.nl/secure/attachment/46935/android-mijnlijst.png</t>
  </si>
  <si>
    <t>12/Jul/18 8:36 AM;joris.dijkhuis;android-productfilter.png;https://jira.ecom.ahold.nl/secure/attachment/46936/android-productfilter.png</t>
  </si>
  <si>
    <t>12/Jul/18 8:36 AM;joris.dijkhuis;android-recept.png;https://jira.ecom.ahold.nl/secure/attachment/46937/android-recept.png</t>
  </si>
  <si>
    <t>12/Jul/18 8:36 AM;joris.dijkhuis;android-zelfscan.png;https://jira.ecom.ahold.nl/secure/attachment/46938/android-zelfscan.png</t>
  </si>
  <si>
    <t>12/Jul/18 8:45 AM;joris.dijkhuis;ios.png;https://jira.ecom.ahold.nl/secure/attachment/46943/ios.png</t>
  </si>
  <si>
    <t>26/Jun/18 4:20 PM;joris.dijkhuis;kookstand.png;https://jira.ecom.ahold.nl/secure/attachment/46532/kookstand.png</t>
  </si>
  <si>
    <t>12/Jul/18 8:37 AM;joris.dijkhuis;pdp.png;https://jira.ecom.ahold.nl/secure/attachment/46939/pdp.png</t>
  </si>
  <si>
    <t>2|hzmj33:</t>
  </si>
  <si>
    <t>Sprint 15 - The Walking Devs</t>
  </si>
  <si>
    <t>Sprint 16 - The Walking Devs</t>
  </si>
  <si>
    <t>Echt vers: scroll-header implementeren</t>
  </si>
  <si>
    <t>APPS-15820</t>
  </si>
  <si>
    <t>Als klant wil ik een duidelijke inleiding op belangrijke pagina's zodat ik weet waar ik ben in de app._x000D_
_x000D_
*AC*_x000D_
 * Op Ontdek, Bonus, Recepten, Producten, Allerhande Box, Eerder gekocht, Over Appie, Klantenservice pagina's scrollheader tonen_x000D_
 * Header is volledig uitgeklapt bovenaan de pagina - textsize 36px en left-aligned_x000D_
 * Zodra de klant scrollt 'scrollt' de grot eheader achter langs de toolbar/header en fade de reguliere titel in de header in. Styling (kleur) blijft hetzelfde (dus 'In de Bonus' blijft oranje)._x000D_
 * AH streep onder de header scrollt mee_x000D_
 * AH streep stretched bij elke titel net zolang tot de Ã©Ã©n-a-laatste letter van de titel_x000D_
 * geen bottom-divider (iOS) of elevation (Android) tonen wanneer header uitgeklapt is - deze fade in wanneer de header onder de toolbar/header is gescrollt._x000D_
 * Alle header-kleuren veranderen naar wit_x000D_
 * Backplates fade naar wit (en dus de witte icons morphen naar zwarte kleur zodat ze niet weg vallen)_x000D_
_x000D_
*Ontdek AC*_x000D_
 * Ontdek veranderd in 'hoi 'naam'' wanneer iemand mee doet aan het persoonlijke Bonusprogramma - net zoals we nu de naam tonen in het bonuscomponent op de ontdekpagina (dus het is 'ontdek' wanneer iemand anoniem is of ingelogd is zonder bonusprogramma).Â _x000D_
 * Mocht de naam zeer lang zijn en niet passen, dan text-size kleiner maken tot het past op 1 regel_x000D_
 * Ah streep groeit mee met de naam, totÂ Ã©Ã©n-a-laatste letter</t>
  </si>
  <si>
    <t>22/Jun/18 3:16 PM;joris.dijkhuis;ontdek.png;https://jira.ecom.ahold.nl/secure/attachment/46470/ontdek.png</t>
  </si>
  <si>
    <t>2|hzmj5r:</t>
  </si>
  <si>
    <t>Echt vers header re-design</t>
  </si>
  <si>
    <t>APPS-15819</t>
  </si>
  <si>
    <t>Als klant wil ik een duidelijke inleiding op de belangrijke pagina's zodat ik weet waar ik ben in de app._x000D_
_x000D_
*Acceptance criteria:*_x000D_
 * header kleur op ontdekpagina aanpassen naar wit (salmiak -4)_x000D_
 ** titel is drop0_x000D_
 * copy aanpassen_x000D_
 ** bonus = 'in de bonus'_x000D_
 ** recepten = 'allerhande'_x000D_
 * iOS styling:_x000D_
 ** tekstsize 16pxÂ _x000D_
 ** font-weight: medium_x000D_
 ** spacing_x000D_
 ** hoofdletters dood_x000D_
 * Android styling:Â _x000D_
 ** tekstsize default toolbar sizeÂ _x000D_
 ** font-weight: demibold_x000D_
 ** spacing aan (alleen header)_x000D_
 ** hoofdletters dood_x000D_
 * *iOS:* onder witte navbar (ontdek, meer) een horizontale 1px divider (salmiak +4)._x000D_
 * *iOS:* 'Sluiten' button aanpassen naar X icon in zoekscherm_x000D_
 * Vorm van bestel button in mijn lijst aanpassen_x000D_
 * kleur en vorm van betaal button in zelfscan aanpassen_x000D_
 * *iOS:* backplates verwijderen bij bonus, productschappen, allerhande box, eerder gekocht, mijn bestellingen_x000D_
 * Android: elevation bij vage term invoer verwijderen_x000D_
 * Android: echt vers icons implementeren (zoeken, delen, up-button)</t>
  </si>
  <si>
    <t>11/Jul/18 1:16 PM;gchiu;Screen Shot 2018-07-11 at 13.09.35.png;https://jira.ecom.ahold.nl/secure/attachment/46907/Screen+Shot+2018-07-11+at+13.09.35.png</t>
  </si>
  <si>
    <t>11/Jul/18 1:08 PM;joris.dijkhuis;android-search.png;https://jira.ecom.ahold.nl/secure/attachment/46905/android-search.png</t>
  </si>
  <si>
    <t>10/Jul/18 4:19 PM;joris.dijkhuis;bonus.png;https://jira.ecom.ahold.nl/secure/attachment/46887/bonus.png</t>
  </si>
  <si>
    <t>10/Jul/18 4:19 PM;joris.dijkhuis;mijn-lijst.png;https://jira.ecom.ahold.nl/secure/attachment/46888/mijn-lijst.png</t>
  </si>
  <si>
    <t>10/Jul/18 4:19 PM;joris.dijkhuis;ontdek.png;https://jira.ecom.ahold.nl/secure/attachment/46889/ontdek.png</t>
  </si>
  <si>
    <t>10/Jul/18 4:19 PM;joris.dijkhuis;product-schap.png;https://jira.ecom.ahold.nl/secure/attachment/46890/product-schap.png</t>
  </si>
  <si>
    <t>10/Jul/18 4:19 PM;joris.dijkhuis;recept.png;https://jira.ecom.ahold.nl/secure/attachment/46891/recept.png</t>
  </si>
  <si>
    <t>10/Jul/18 4:19 PM;joris.dijkhuis;zelfscan.png;https://jira.ecom.ahold.nl/secure/attachment/46892/zelfscan.png</t>
  </si>
  <si>
    <t>2|hzmisn:</t>
  </si>
  <si>
    <t>Sprint 14 The Walking Devs ðŸ§Ÿ</t>
  </si>
  <si>
    <t>Meldingen verminderen in AAP</t>
  </si>
  <si>
    <t>APPS-15818</t>
  </si>
  <si>
    <t>2|hzza13:</t>
  </si>
  <si>
    <t>22/Jun/18 2:56 PM;jenkins;Deploying appie-auth-proxy:1.1.0.191 by [~milo.van.der.zee] to online-tst for [APPS-15818]</t>
  </si>
  <si>
    <t>22/Jun/18 3:03 PM;jenkins;Deploying appie-auth-proxy:1.1.0.192 by [~milo.van.der.zee] to online-tst for [APPS-15818]</t>
  </si>
  <si>
    <t>22/Jun/18 3:06 PM;jenkins;Deploying appie-auth-proxy:1.1.0.192 by [~milo.van.der.zee] to online-acc for [APPS-15818]</t>
  </si>
  <si>
    <t>22/Jun/18 3:16 PM;jenkins;Deploying appie-auth-proxy:1.1.0.192 by [~milo.van.der.zee] to online-prd for [APPS-15818]</t>
  </si>
  <si>
    <t>cms service koppelen aan Appie</t>
  </si>
  <si>
    <t>APPS-15817</t>
  </si>
  <si>
    <t>De CMS service is nog niet gekoppeld aan Appie. Dit moet wel en daar moet een bff voor gemaakt worden.</t>
  </si>
  <si>
    <t>APPS-14612</t>
  </si>
  <si>
    <t>2|hzz9zr:</t>
  </si>
  <si>
    <t>28/Jun/18 10:36 AM;jenkins;Deploying cms-service:1.3.1.20 by [~milo.van.der.zee] to online-tst for [APPS-15817]</t>
  </si>
  <si>
    <t>28/Jun/18 11:05 AM;jenkins;Deploying appie-auth-proxy:1.1.0.203 by [~milo.van.der.zee] to online-tst for [APPS-15817]</t>
  </si>
  <si>
    <t>28/Jun/18 11:17 AM;jenkins;Deploying appie-auth-proxy:1.1.0.204 by [~milo.van.der.zee] to online-tst for [APPS-15817]</t>
  </si>
  <si>
    <t>28/Jun/18 1:13 PM;jenkins;Deploying cms-service:1.3.1.21 by [~milo.van.der.zee] to online-tst for [APPS-15817]</t>
  </si>
  <si>
    <t>28/Jun/18 1:21 PM;jenkins;Deploying appie-auth-proxy:1.1.0.206 by [~milo.van.der.zee] to online-tst for [APPS-15817]</t>
  </si>
  <si>
    <t>28/Jun/18 2:22 PM;jenkins;Deploying cms-service:1.3.1.22 by [~milo.van.der.zee] to online-tst for [APPS-15817]</t>
  </si>
  <si>
    <t>28/Jun/18 2:34 PM;jenkins;Deploying cms-service:1.3.1.23 by [~milo.van.der.zee] to online-tst for [APPS-15817]</t>
  </si>
  <si>
    <t>28/Jun/18 2:48 PM;jenkins;Deploying cms-service:1.3.1.24 by [~milo.van.der.zee] to online-tst for [APPS-15817]</t>
  </si>
  <si>
    <t>05/Jul/18 2:17 PM;jenkins;Deploying cms-service:1.3.1.25 by [~milo.van.der.zee] to online-tst for [APPS-15817]</t>
  </si>
  <si>
    <t>06/Jul/18 10:03 AM;jenkins;Deploying cms-service:1.3.1.26 by [~milo.van.der.zee] to online-tst for [APPS-15817]</t>
  </si>
  <si>
    <t>06/Jul/18 12:20 PM;jenkins;Deploying cms-service:1.3.1.28 by [~milo.van.der.zee] to online-tst for [APPS-15817]</t>
  </si>
  <si>
    <t>06/Jul/18 1:08 PM;jenkins;Deploying cms-service:1.3.1.29 by [~milo.van.der.zee] to online-tst for [APPS-15817]</t>
  </si>
  <si>
    <t>09/Jul/18 11:23 AM;jenkins;Deploying cms-service:1.3.1.31 by [~milo.van.der.zee] to online-tst for [APPS-15817]</t>
  </si>
  <si>
    <t>09/Jul/18 11:39 AM;jenkins;Deploying cms-service:1.3.1.32 by [~milo.van.der.zee] to online-tst for [APPS-15817]</t>
  </si>
  <si>
    <t>09/Jul/18 11:58 AM;jenkins;Deploying cms-service:1.3.1.33 by [~milo.van.der.zee] to online-tst for [APPS-15817]</t>
  </si>
  <si>
    <t>09/Jul/18 12:54 PM;jenkins;Deploying cms-service:1.3.1.33 by [~milo.van.der.zee] to online-acc for [APPS-15817]</t>
  </si>
  <si>
    <t>09/Jul/18 2:00 PM;jenkins;Deploying cms-service:1.3.1.33 by [~milo.van.der.zee] to online-prd for [APPS-15817]</t>
  </si>
  <si>
    <t>09/Jul/18 2:48 PM;jenkins;Deploying cms-service:1.3.1.34 by [~milo.van.der.zee] to online-tst for [APPS-15817]</t>
  </si>
  <si>
    <t>09/Jul/18 2:52 PM;jenkins;Deploying appie-auth-proxy:1.1.0.208 by [~milo.van.der.zee] to online-acc for [APPS-15817]</t>
  </si>
  <si>
    <t>09/Jul/18 2:53 PM;jenkins;Deploying cms-service:1.3.1.34 by [~milo.van.der.zee] to online-acc for [APPS-15817]</t>
  </si>
  <si>
    <t>09/Jul/18 2:57 PM;jenkins;Deploying cms-service:1.3.1.34 by [~milo.van.der.zee] to online-prd for [APPS-15817]</t>
  </si>
  <si>
    <t>09/Jul/18 3:02 PM;jenkins;Deploying appie-auth-proxy:1.1.0.208 by [~milo.van.der.zee] to online-prd for [APPS-15817]</t>
  </si>
  <si>
    <t>Webflows aanpassen naar de nieuwe situatie van web</t>
  </si>
  <si>
    <t>APPS-15794</t>
  </si>
  <si>
    <t>Webflows aanpassen naar de nieuwe situatie van web._x000D_
_x000D_
Team MVP heeft een nieuwe situatie gemaakt voor de mijn omgeving, dit heeft ook impact op onze webflows._x000D_
_x000D_
Oude / huidige situatie voor onze webflows: "https://tst.ah.nl/mijn/inloggen?ref=/loyalty/inschrijven?mobile=true"_x000D_
_x000D_
nieuwe situatie web: "https://tst.ah.nl/mijn/api/login?ref=/loyalty/inschrijven?mobile=true"_x000D_
nieuwe parameters voor user/pw gaan in Json format { "username":"maaike.brinkhof+test@gmail.com", "password":"maaikees1986" }_x000D_
_x000D_
Zij hebben nu werk moeten doen om de huidige situatie voor ons werkend te houden, maar het lijkt mij wel een goed idee om 'up te graden' naar hun situatie en dan moeten we een paar app versies wachten zodat zij de oude situatie weg kunnen gooien. _x000D_
_x000D_
Dan is er 1 werkelijkheid en 1 ding om te onderhouden._x000D_
_x000D_
Acceptatie Criteria:_x000D_
- zorgen dat de webflows de nieuwe URL en parameters volgen_x000D_
- alle webflows testen op Android &amp; iOS_x000D_
_x000D_
TO DO:_x000D_
overzicht maken van alle web flow situaties voor testing purposes</t>
  </si>
  <si>
    <t>2|hzz61b:</t>
  </si>
  <si>
    <t>Navigatie bug fixes</t>
  </si>
  <si>
    <t>APPS-15726</t>
  </si>
  <si>
    <t>2|hzmj7j:</t>
  </si>
  <si>
    <t>Rating Request op Ontdek scherm</t>
  </si>
  <si>
    <t>APPS-15714</t>
  </si>
  <si>
    <t>2|hzmj0f:</t>
  </si>
  <si>
    <t>Eerder gekocht op Ontdek scherm</t>
  </si>
  <si>
    <t>APPS-15713</t>
  </si>
  <si>
    <t>Als een gebruiker wil ik al mijn Eerder gekochte producten op mijn ontdek scherm zien, zodat ik weet wat ik voorheen heb gekocht bij Albert Heijn._x000D_
_x000D_
*Acceptatiecriteria*_x000D_
 * Als erÂ productenÂ (minstens 1 product) staan in Eerder gekocht - tonen in een lijst_x000D_
 * lijst van x producten gesorteerd op vaakst gekocht_x000D_
 * Title en subtitle (optioneel) tonen_x000D_
_x000D_
 * 'Bekijk alles' button linkt naar alle producten in een lijst binnen ontdek_x000D_
 * product direct plussen met plusbutton of naar productdetail door op rest van de card te klikken_x000D_
 * naar productgroep wanneer user op productgroepcard tapt_x000D_
 * Error state - niet tonen_x000D_
 * Empty state - niet tonen_x000D_
 * Loading state</t>
  </si>
  <si>
    <t>12/Jul/18 8:16 AM;joris.dijkhuis;eerder-gekocht.png;https://jira.ecom.ahold.nl/secure/attachment/46930/eerder-gekocht.png</t>
  </si>
  <si>
    <t>2|hzmizz:</t>
  </si>
  <si>
    <t>Producten zoeken verservicen</t>
  </si>
  <si>
    <t>APPS-15685</t>
  </si>
  <si>
    <t>Gebruik onderstaande request om de response op te vragen:_x000D_
_x000D_
--&gt; GET https://ms.ah.nl/rest/ah/v2/search/product?query=Kaas _x000D_
X-Rest-Tan-Code: 8dc28f _x000D_
Deliver-Errors-In-Json: true _x000D_
X-ClientName: android _x000D_
X-ClientVersion: 6.0.0 _x000D_
Accept: application/json _x000D_
User-Agent: android/6.0.0 Model/phone Android/8.0.0-API26 Member/59042569 _x000D_
Authorization: Basic NTkwNDI1Njk6ZjUxNmZlNGNiNWI0MTZhNzI5ZWU0NmYzMWM1MjFjYzM=_x000D_
_x000D_
_x000D_
_x000D_
*Acceptatiecriteria:*_x000D_
 * Gebruik maken van de nieuwe product-service voorÂ /v2/search/product?query=\{searchQuery} call.</t>
  </si>
  <si>
    <t>18/Jun/18 10:55 AM;kscheng;screenshot-1.png;https://jira.ecom.ahold.nl/secure/attachment/46310/screenshot-1.png</t>
  </si>
  <si>
    <t>APPS-15645</t>
  </si>
  <si>
    <t>AH projects -&gt; Offer Engine</t>
  </si>
  <si>
    <t>2|hzmipr:</t>
  </si>
  <si>
    <t>Eerder gekocht verservicen</t>
  </si>
  <si>
    <t>APPS-15684</t>
  </si>
  <si>
    <t>Gebruik onderstaande request om de response op te vragen:_x000D_
_x000D_
--&gt; GET [https://ms.ah.nl/proxy/tst/rest/ah/v2/product/pbo/most_bought] _x000D_
 X-Rest-Tan-Code: 8dc28f _x000D_
 Deliver-Errors-In-Json: true _x000D_
 X-ClientName: android _x000D_
 X-ClientVersion: 6.0.0 _x000D_
 Accept: application/json _x000D_
 User-Agent: android/6.0.0 Model/phone Android/8.0.0-API26 Member/10237880 _x000D_
 Authorization: Basic MTAyMzc4ODA6N2JiZDljY2RlOTM4NDg2NTU3MDQxYTQxNDQyNTc5NmQ=_x000D_
_x000D_
*Acceptatiecriteria:*_x000D_
 * Gebruik maken van de nieuwe product-service voor /v2/product/pbo/most_bought call_x000D_
 * zelfde voor /v2/product/pbo/last_bought call</t>
  </si>
  <si>
    <t>2|hzmj5b:</t>
  </si>
  <si>
    <t>31/Jul/18 2:08 PM;jenkins;Deploying purchases-service:2017.15.4.332 by [~kscheng] to online-apps-15684-tst for [APPS-15684]</t>
  </si>
  <si>
    <t>03/Aug/18 11:02 AM;jenkins;Deploying purchases-service:2017.15.4.333 by [~oscar.spruit] to online-tst for [APPS-15684]</t>
  </si>
  <si>
    <t>PDP verservicen</t>
  </si>
  <si>
    <t>APPS-15683</t>
  </si>
  <si>
    <t>Gebruik onderstaande request om de response op te vragen:_x000D_
_x000D_
--&gt; GET https://ms.ah.nl/rest/ah/product/wi187604 _x000D_
X-Rest-Tan-Code: 8dc28f _x000D_
User-Agent: android/6.0.0 Model/phone Android/8.1.0-API27 Member/58990204 _x000D_
Authorization: Basic NTg5OTAyMDQ6MDQxNzA2ZWVmYjgyZTcxMTYyMTAwZWFhZjgzNjVkYWY=_x000D_
Deliver-Errors-In-Json: true _x000D_
X-ClientName: android _x000D_
X-ClientVersion: 6.0.0 _x000D_
Accept: application/json_x000D_
_x000D_
*Acceptatiecriteria:*_x000D_
 * Gebruik maken van de nieuwe product-service voor /product/\{webshopId} call.Â </t>
  </si>
  <si>
    <t>18/Jun/18 10:54 AM;kscheng;screenshot-1.png;https://jira.ecom.ahold.nl/secure/attachment/46309/screenshot-1.png</t>
  </si>
  <si>
    <t>2|hzzhvb:</t>
  </si>
  <si>
    <t>PLP verservicen</t>
  </si>
  <si>
    <t>APPS-15682</t>
  </si>
  <si>
    <t>Gebruik onderstaande request om de response op te vragen:_x000D_
_x000D_
--&gt; GET https://ms.ah.nl/rest/ah/taxonomy/categories/1226/products _x000D_
Accept: application/vnd.ah.taxonomy.category.product.withfilters+json _x000D_
X-Rest-Tan-Code: 8dc28f _x000D_
User-Agent: android/6.0.0 Model/phone Android/8.1.0-API27 Member/58990204 _x000D_
Authorization: Basic NTg5OTAyMDQ6MDQxNzA2ZWVmYjgyZTcxMTYyMTAwZWFhZjgzNjVkYWY=_x000D_
Deliver-Errors-In-Json: true _x000D_
X-ClientName: android _x000D_
X-ClientVersion: 6.0.0_x000D_
_x000D_
*Acceptatiecriteria:*_x000D_
 * Gebruik maken van de nieuwe product-service voor /taxonomy/categories/\{categoryId}/products call.Â </t>
  </si>
  <si>
    <t>18/Jun/18 10:53 AM;kscheng;screenshot-1.png;https://jira.ecom.ahold.nl/secure/attachment/46308/screenshot-1.png</t>
  </si>
  <si>
    <t>2|hzzarj:</t>
  </si>
  <si>
    <t>09/Jul/18 9:51 AM;jenkins;Deploying appie-product-bff:0.0.1.1 by [~kscheng] to online-apps-15682-tst for [APPS-15682]</t>
  </si>
  <si>
    <t>10/Jul/18 2:05 PM;jenkins;Deploying appie-product-bff:0.0.1.7 by [~kscheng] to online-tst for [APPS-15682]</t>
  </si>
  <si>
    <t>10/Jul/18 2:34 PM;jenkins;Deploying appie-product-bff:0.0.1.8 by [~kscheng] to online-tst for [APPS-15682]</t>
  </si>
  <si>
    <t>Bonus groep verservicen</t>
  </si>
  <si>
    <t>APPS-15681</t>
  </si>
  <si>
    <t>Gebruik onderstaande request om de response op te vragen:_x000D_
_x000D_
--&gt; GET https://ms.ah.nl/rest/ah/v3/bonus/groups/229178?future=false _x000D_
User-Agent: android/5.10.0 Model/phone Android/8.1.0-API27 Member/58990204 _x000D_
Authorization: Basic NTg5OTAyMDQ6MDQxNzA2ZWVmYjgyZTcxMTYyMTAwZWFhZjgzNjVkYWY=_x000D_
X-Rest-Tan-Code: 8dc28f _x000D_
Deliver-Errors-In-Json: true _x000D_
X-ClientName: android _x000D_
X-ClientVersion: 5.10.0 _x000D_
Accept: application/json_x000D_
_x000D_
*Acceptatiecriteria:*_x000D_
 * Gebruik maken van de nieuwe product-service voor /v3/bonus/groups/\{bonusGroup} call.Â </t>
  </si>
  <si>
    <t>18/Jun/18 10:53 AM;kscheng;screenshot-1.png;https://jira.ecom.ahold.nl/secure/attachment/46307/screenshot-1.png</t>
  </si>
  <si>
    <t>2|hzmipj:</t>
  </si>
  <si>
    <t>Bonus tile op de home pagina verservicen</t>
  </si>
  <si>
    <t>APPS-15680</t>
  </si>
  <si>
    <t>Gebruik onderstaande request om de response op te vragen:_x000D_
_x000D_
--&gt; GET https://ms.ah.nl/rest/ah/v1/homepage/bonus _x000D_
User-Agent: android/5.10.0 Model/phone Android/8.1.0-API27 Member/58990204 _x000D_
Authorization: Basic NTg5OTAyMDQ6MDQxNzA2ZWVmYjgyZTcxMTYyMTAwZWFhZjgzNjVkYWY=_x000D_
X-Rest-Tan-Code: 8dc28f _x000D_
Deliver-Errors-In-Json: true _x000D_
X-ClientName: android _x000D_
X-ClientVersion: 5.10.0 _x000D_
Accept: application/json _x000D_
_x000D_
*Acceptatiecriteria:*_x000D_
 * Gebruik maken van de nieuwe product-service voor /v1/homepage/bonus call.Â </t>
  </si>
  <si>
    <t>18/Jun/18 10:48 AM;kscheng;screenshot-1.png;https://jira.ecom.ahold.nl/secure/attachment/46305/screenshot-1.png</t>
  </si>
  <si>
    <t>2|hzmipb:</t>
  </si>
  <si>
    <t>31/Jul/18 12:49 PM;kscheng;De home pagina wordt compleet anders. Deze feature vervalt door de nieuwe "discover" pagina.</t>
  </si>
  <si>
    <t>Bonus pagina verservicen</t>
  </si>
  <si>
    <t>APPS-15679</t>
  </si>
  <si>
    <t>Gebruik onderstaande request om de response op te vragen:_x000D_
_x000D_
--&gt; GET https://ms.ah.nl/rest/ah/v3/bonus _x000D_
User-Agent: android/5.10.0 Model/phone Android/8.1.0-API27 Member/58990204 _x000D_
Authorization: Basic NTg5OTAyMDQ6MDQxNzA2ZWVmYjgyZTcxMTYyMTAwZWFhZjgzNjVkYWY=_x000D_
X-Rest-Tan-Code: 8dc28f _x000D_
Deliver-Errors-In-Json: true _x000D_
X-ClientName: android _x000D_
X-ClientVersion: 5.10.0 _x000D_
Accept: application/json_x000D_
_x000D_
*Acceptatiecriteria:*_x000D_
 * Gebruik maken van de nieuwe product-service voor /v3/bonus call.Â _x000D_
_x000D_
Â _x000D_
_x000D_
Â </t>
  </si>
  <si>
    <t>18/Jun/18 10:49 AM;kscheng;screenshot-1.png;https://jira.ecom.ahold.nl/secure/attachment/46306/screenshot-1.png</t>
  </si>
  <si>
    <t>2|hzmip3:</t>
  </si>
  <si>
    <t>roadmap voedingswaarden</t>
  </si>
  <si>
    <t>APPS-15664</t>
  </si>
  <si>
    <t>nrenard</t>
  </si>
  <si>
    <t>Ahold gaat de Appie klant helpen met het maken van gezonde keuzes in voeding. Hiervoor is op web een voedingswaarden dashboard gemaakt._x000D_
_x000D_
Acceptance criteria:_x000D_
 - Voedingswaarden per eerder gekocht product doorgeven (supporting story APPS-15545)_x000D_
 - In eerder gekocht sortering van producten per voedingswaarde doorgeven (supporting user story APPS-16217). Sortering van hoog naar laag mogelijk maken in Appie (in de toekomst wellicht ook van laag naar hoog)_x000D_
 - In eerder gekocht alternatieven laten zien per product, per voedingswaarde bv suiker (supporting user story APPS-16218)_x000D_
 - OPT-IN mogelijk maken: APPS-16253_x000D_
 - Matthieu van de Linden, Ischa Moren en Hans Noom kunnen hierbij helpen vanuit web_x000D_
 - Team SchnAppie mogelijk maken om in sprint 15 te starten met Voedingswaarden user stories._x000D_
 ** Graag met hen overleggen welk contract jullie afspreken tussen frontend en backend._x000D_
 ** Data waar mogelijk mocken zodat het team kan starten aan de stories en backend development tegelijk kan plaatsvinden</t>
  </si>
  <si>
    <t>2|hzmik7:</t>
  </si>
  <si>
    <t>01/Aug/18 3:35 PM;jenkins;Deploying appie-product-bff:0.0.1.24 by [~nrenard] to online-apps-15664-tst for [APPS-15664]</t>
  </si>
  <si>
    <t>01/Aug/18 3:42 PM;jenkins;Deploying appie-product-bff:0.0.1.25 by [~nrenard] to online-apps-15664-tst for [APPS-15664]</t>
  </si>
  <si>
    <t>01/Aug/18 3:53 PM;jenkins;Deploying appie-product-bff:0.0.1.26 by [~kscheng] to online-apps-15664-tst for [APPS-15664]</t>
  </si>
  <si>
    <t>01/Aug/18 4:05 PM;jenkins;Deploying appie-product-bff:0.0.1.29 by [~nrenard] to online-tst for [APPS-15664]</t>
  </si>
  <si>
    <t>02/Aug/18 10:03 AM;jenkins;Deploying appie-product-bff:0.0.1.34 by [~nrenard] to online-tst for [APPS-15664]</t>
  </si>
  <si>
    <t>02/Aug/18 11:10 AM;jenkins;Deploying appie-product-bff:0.0.1.36 by [~nrenard] to online-tst for [APPS-15664]</t>
  </si>
  <si>
    <t>02/Aug/18 11:17 AM;jenkins;Deploying appie-product-bff:0.0.1.37 by [~nrenard] to online-tst for [APPS-15664]</t>
  </si>
  <si>
    <t>02/Aug/18 12:34 PM;jenkins;Deploying appie-product-bff:0.0.1.39 by [~nrenard] to online-apps-15664-tst for [APPS-15664]</t>
  </si>
  <si>
    <t>02/Aug/18 1:58 PM;jenkins;Deploying appie-product-bff:0.0.1.40 by [~nrenard] to online-apps-15664-tst for [APPS-15664]</t>
  </si>
  <si>
    <t>06/Aug/18 3:18 PM;jenkins;Deploying appie-product-bff:0.0.1.42 by [~avanzijl] to online-tst for [APPS-15664]</t>
  </si>
  <si>
    <t>06/Aug/18 4:48 PM;jenkins;Deploying appie-product-bff:0.0.1.43 by [~nrenard] to online-apps-15664-tst for [APPS-15664]</t>
  </si>
  <si>
    <t>14/Aug/18 10:50 AM;jenkins;Deploying appie-product-bff:0.0.1.50 by [~nrenard] to online-apps-15664-tst for [APPS-15664]</t>
  </si>
  <si>
    <t>22/Aug/18 3:19 PM;jenkins;Deploying appie-product-bff:0.0.1.53 by [~nrenard] to online-apps-15664-tst for [APPS-15664]</t>
  </si>
  <si>
    <t>22/Aug/18 3:56 PM;jenkins;Deploying appie-product-bff:0.0.1.54 by [~nrenard] to online-apps-15664-tst for [APPS-15664]</t>
  </si>
  <si>
    <t>24/Aug/18 11:11 AM;jenkins;Deploying appie-product-bff:0.0.1.61 by [~nrenard] to online-apps-15664-tst for [APPS-15664]</t>
  </si>
  <si>
    <t>24/Aug/18 12:18 PM;jenkins;Deploying appie-product-bff:0.0.1.62 by [~nrenard] to online-apps-15664-tst for [APPS-15664]</t>
  </si>
  <si>
    <t>Favoriete / meerdere boodschappenlijstjes web feature beschikbaar maken voor Appie</t>
  </si>
  <si>
    <t>APPS-15663</t>
  </si>
  <si>
    <t>In Appie apps gaan we de functionaliteit aanbieden aan klanten om meerdere lijstjes te kunnen maken, opslaan en gebruiken._x000D_
_x000D_
Op web bestaat de feature, favoriete lijstjes al, deze zal ook beschikbaar moeten worden voor apps. Eigen lijstjes op web willen we graag syncen met eigen lijstjes in Appie en andersom._x000D_
_x000D_
Acceptance criteria:_x000D_
 * In sprint 16 (31 juli 2018) start app team SchnAppie met dit topic_x000D_
 * User stories zijn hier te vinden: https://jira.ecom.ahold.nl/browse/APPS-15408_x000D_
 * In sprint 15 backend voorbereidingen treffen zodat team SchnAppie in sprint 16 kan starten met front end werkzaamheden_x000D_
 * Tijdens sprint 15 aansluiten bij team SchnAppie refinements om af te stemmen hoe julie samenwerken en welke werkzaamheden hoog nodig zijn om de development zo seamless mogelijk te laten lopen voor het team</t>
  </si>
  <si>
    <t>2|hzmiu7:</t>
  </si>
  <si>
    <t>02/Aug/18 3:03 PM;jenkins;Deploying appie-auth-proxy:1.1.0.236 by [~avanzijl] to online-tst for [APPS-15663]</t>
  </si>
  <si>
    <t>02/Aug/18 3:38 PM;jenkins;Deploying appie-list-bff:1.0.0.1 by [~avanzijl] to online-tst for [APPS-15663]</t>
  </si>
  <si>
    <t>02/Aug/18 4:06 PM;jenkins;Deploying appie-list-bff:1.0.0.2 by [~avanzijl] to online-tst for [APPS-15663]</t>
  </si>
  <si>
    <t>06/Aug/18 10:29 AM;jenkins;Deploying appie-list-bff:1.0.0.3 by [~avanzijl] to online-tst for [APPS-15663]</t>
  </si>
  <si>
    <t>06/Aug/18 10:32 AM;jenkins;Deploying list-service:0.0.3.90 by [~avanzijl] to online-tst for [APPS-15663]</t>
  </si>
  <si>
    <t>06/Aug/18 11:33 AM;jenkins;Deploying list-service:0.0.3.91 by [~avanzijl] to online-tst for [APPS-15663]</t>
  </si>
  <si>
    <t>08/Aug/18 10:58 AM;jenkins;Deploying appie-list-bff:1.0.0.4 by [~avanzijl] to online-tst for [APPS-15663]</t>
  </si>
  <si>
    <t>08/Aug/18 11:20 AM;jenkins;Deploying appie-list-bff:1.0.0.6 by [~avanzijl] to online-tst for [APPS-15663]</t>
  </si>
  <si>
    <t>08/Aug/18 2:23 PM;jenkins;Deploying appie-list-bff:1.0.0.7 by [~avanzijl] to online-tst for [APPS-15663]</t>
  </si>
  <si>
    <t>08/Aug/18 2:39 PM;jenkins;Deploying appie-list-bff:1.0.0.8 by [~avanzijl] to online-tst for [APPS-15663]</t>
  </si>
  <si>
    <t>08/Aug/18 2:50 PM;jenkins;Deploying appie-list-bff:1.0.0.9 by [~avanzijl] to online-tst for [APPS-15663]</t>
  </si>
  <si>
    <t>08/Aug/18 4:31 PM;jenkins;Deploying appie-list-bff:1.0.0.10 by [~avanzijl] to online-tst for [APPS-15663]</t>
  </si>
  <si>
    <t>08/Aug/18 5:27 PM;jenkins;Deploying list-service:0.0.3.94 by [~andrea.zanardi] to online-apps-15663-tst for [APPS-15663]</t>
  </si>
  <si>
    <t>09/Aug/18 8:56 AM;jenkins;Deploying appie-list-bff:1.0.0.11 by [~bianca.van.schaik] to online-tst for [APPS-15663]</t>
  </si>
  <si>
    <t>09/Aug/18 11:38 AM;jenkins;Deploying appie-list-bff:1.0.0.12 by [~bianca.van.schaik] to online-tst for [APPS-15663]</t>
  </si>
  <si>
    <t>09/Aug/18 1:55 PM;jenkins;Deploying appie-auth-proxy:1.1.0.237 by [~bianca.van.schaik] to online-tst for [APPS-15663]</t>
  </si>
  <si>
    <t>09/Aug/18 3:49 PM;jenkins;Deploying appie-list-bff:1.0.0.13 by [~bianca.van.schaik] to online-tst for [APPS-15663]</t>
  </si>
  <si>
    <t>10/Aug/18 10:28 AM;jenkins;Deploying list-service:0.0.3.99 by [~andrea.zanardi] to online-apps-15663-tst for [APPS-15663]</t>
  </si>
  <si>
    <t>13/Aug/18 10:08 AM;jenkins;Deploying list-service:0.0.3.101 by [~avanzijl] to online-tst for [APPS-15663]</t>
  </si>
  <si>
    <t>13/Aug/18 10:45 AM;jenkins;Deploying list-service:0.0.3.102 by [~avanzijl] to online-tst for [APPS-15663]</t>
  </si>
  <si>
    <t>13/Aug/18 11:11 AM;jenkins;Deploying list-service:0.0.3.103 by [~avanzijl] to online-tst for [APPS-15663]</t>
  </si>
  <si>
    <t>13/Aug/18 11:39 AM;jenkins;Deploying list-service:0.0.3.104 by [~avanzijl] to online-tst for [APPS-15663]</t>
  </si>
  <si>
    <t>13/Aug/18 12:04 PM;jenkins;Deploying list-service:0.0.3.105 by [~avanzijl] to online-tst for [APPS-15663]</t>
  </si>
  <si>
    <t>13/Aug/18 12:13 PM;jenkins;Deploying list-service:0.0.3.106 by [~avanzijl] to online-tst for [APPS-15663]</t>
  </si>
  <si>
    <t>13/Aug/18 1:58 PM;jenkins;Deploying list-service:0.0.3.107 by [~avanzijl] to online-tst for [APPS-15663]</t>
  </si>
  <si>
    <t>13/Aug/18 2:07 PM;jenkins;Deploying list-service:0.0.3.107 by [~avanzijl] to online-acc for [APPS-15663]</t>
  </si>
  <si>
    <t>13/Aug/18 2:46 PM;jenkins;Deploying appie-list-bff:1.0.0.14 by [~avanzijl] to online-tst for [APPS-15663]</t>
  </si>
  <si>
    <t>14/Aug/18 12:07 PM;jenkins;Deploying appie-list-bff:1.0.0.16 by [~avanzijl] to online-tst for [APPS-15663]</t>
  </si>
  <si>
    <t>14/Aug/18 2:38 PM;jenkins;Deploying appie-list-bff:1.0.0.17 by [~avanzijl] to online-tst for [APPS-15663]</t>
  </si>
  <si>
    <t>14/Aug/18 3:27 PM;jenkins;Deploying appie-list-bff:1.0.0.18 by [~avanzijl] to online-tst for [APPS-15663]</t>
  </si>
  <si>
    <t>14/Aug/18 4:22 PM;jenkins;Deploying appie-list-bff:1.0.0.19 by [~avanzijl] to online-tst for [APPS-15663]</t>
  </si>
  <si>
    <t>14/Aug/18 4:58 PM;jenkins;Deploying appie-list-bff:1.0.0.20 by [~avanzijl] to online-tst for [APPS-15663]</t>
  </si>
  <si>
    <t>15/Aug/18 11:47 AM;jenkins;Deploying appie-list-bff:1.0.0.21 by [~avanzijl] to online-tst for [APPS-15663]</t>
  </si>
  <si>
    <t>15/Aug/18 4:22 PM;jenkins;Deploying appie-list-bff:1.0.0.22 by [~avanzijl] to online-tst for [APPS-15663]</t>
  </si>
  <si>
    <t>17/Aug/18 4:14 PM;jenkins;Deploying appie-list-bff:1.0.0.23 by [~avanzijl] to online-tst for [APPS-15663]</t>
  </si>
  <si>
    <t>21/Aug/18 1:49 PM;jenkins;Deploying appie-list-bff:1.0.0.27 by [~avanzijl] to online-tst for [APPS-15663]</t>
  </si>
  <si>
    <t>22/Aug/18 9:58 AM;jenkins;Deploying appie-list-bff:1.0.0.28 by [~avanzijl] to online-tst for [APPS-15663]</t>
  </si>
  <si>
    <t>22/Aug/18 3:20 PM;jenkins;Deploying list-service:0.0.3.107 by [~andrea.zanardi] to online-prd for [APPS-15663]</t>
  </si>
  <si>
    <t>23/Aug/18 1:46 PM;jenkins;Deploying appie-list-bff:1.0.0.29 by [~avanzijl] to online-prd for [APPS-15663]</t>
  </si>
  <si>
    <t>Bezorgbundel configuratie aanpassen</t>
  </si>
  <si>
    <t>APPS-15661</t>
  </si>
  <si>
    <t>Als Appie app wil ik weten of een klant een bezorgbundel heeft en zo ja, welk type. Deze informatie is verkrijgbaar via een van de web services. De configuratie van AAP en de Gateway moet worden aangepast om deze door te geven aan Appie apps._x000D_
_x000D_
Acceptance criteria:_x000D_
 * Data wordt doorgestuurd naar de apps_x000D_
 * De frontend flows reageren as expected/designed op deze data</t>
  </si>
  <si>
    <t>2|hzmijb:</t>
  </si>
  <si>
    <t>15/Jun/18 11:06 AM;eva.groen;[~cmeijer] , [~piet.pieterse@ahold.com]Â en [~Bianca.van.Schaik]:Â Gisteren met [~milo.van.der.zee] besproken dat alleen een configuratie aanpassing nodig is om bezorgbundel informatie door te sturen aan apps. Om dit te doen is deze story gepland voor komende backend sprint.</t>
  </si>
  <si>
    <t>25/Jun/18 1:15 PM;jenkins;Deploying appie-auth-proxy:1.1.0.193 by [~milo.van.der.zee] to online-tst for [APPS-15661]</t>
  </si>
  <si>
    <t>25/Jun/18 2:09 PM;jenkins;Deploying appie-auth-proxy:1.1.0.194 by [~milo.van.der.zee] to online-tst for [APPS-15661]</t>
  </si>
  <si>
    <t>25/Jun/18 2:12 PM;jenkins;Deploying appie-auth-proxy:1.1.0.194 by [~milo.van.der.zee] to online-acc for [APPS-15661]</t>
  </si>
  <si>
    <t>25/Jun/18 2:14 PM;milo.van.der.zee;Route toegevoegd aan AAP en Gateway. Swagger staat onder http://subscription-service.online-tst.ecom.ahold.nl/swagger-ui.html_x000D_
Zie ook https://confluence.ecom.ahold.nl/display/APPIEMOBILE/Subscription+Service</t>
  </si>
  <si>
    <t>25/Jun/18 2:17 PM;jenkins;Deploying appie-auth-proxy:1.1.0.194 by [~milo.van.der.zee] to online-prd for [APPS-15661]</t>
  </si>
  <si>
    <t>26/Jun/18 4:23 PM;jenkins;Deploying appie-auth-proxy:1.1.0.194 by [~avanzijl] to online-acc for [APPS-15661]</t>
  </si>
  <si>
    <t>MC18 - swipe functie eruit halen</t>
  </si>
  <si>
    <t>APPS-15639</t>
  </si>
  <si>
    <t>rvanenburg</t>
  </si>
  <si>
    <t>Appie Android 6.1</t>
  </si>
  <si>
    <t>Klanten hebben issues met het begrijpen van de swipe functie, voorheen kon je door te swipen de korting zien. Nu betalen klanten niet voor producten die men wel koopt en daarom is dit een zeer ongewenste situatie is die meteen moet worden opgelost._x000D_
Â _x000D_
Aanpak:_x000D_
- Aanpassing doen om swipe te disablen_x000D_
- Aanpassing voor Ton Belgie meenemen in release_x000D_
- Release alleen automatisch en niet handmatig testen, dit doet Team Store IT</t>
  </si>
  <si>
    <t>AH projects -&gt; Personalisation Selfscan</t>
  </si>
  <si>
    <t>2|hzmihr:</t>
  </si>
  <si>
    <t>2018 Sprint 12 Wizards</t>
  </si>
  <si>
    <t xml:space="preserve">Optimaliseren Online bestellen flow in Appie </t>
  </si>
  <si>
    <t>APPS-15604</t>
  </si>
  <si>
    <t>Met het toevoegen van bezorgbundel aan Appie, raken we de online bestellen flow in Appie aan en is het weinig extra inspanning om de online bestellen flow te optimaliseren_x000D_
_x000D_
Acceptance criteria:_x000D_
 * Online bestellen flow meer in lijn met web brengen_x000D_
 * Onnodige stappen weglaten uit de flow</t>
  </si>
  <si>
    <t>2|hzmj4f:</t>
  </si>
  <si>
    <t>Losse ingang naar bezorgbundel - afsluiten/wijzigen</t>
  </si>
  <si>
    <t>APPS-15603</t>
  </si>
  <si>
    <t>Als Appie gebruiker wil ik via Appie een bezorgbundel kunnen wijzigen (en afsluiten indien ik hiervan gehoord heb van bekenden bijvoorbeeld) zodat ik gebruik kan maken van deze voordelen_x000D_
_x000D_
Acceptance criteria:_x000D_
 * Permanente ingang naar bezorgbundel in Appie_x000D_
 ** Onder Meer_x000D_
 ** Bij klantenservice en Over Appie_x000D_
 * Bij openen van deze ingang gaat de klant naar de webview van wijzigen/afsluiten bezorgbundel (login informatie wordt meegegeven)_x000D_
 ** Als de klant is ingelogd en nog geen bezorgbundel heeft: afsluiten bundel zichtbaar_x000D_
 ** Als de klant is ingelogd en al een bezorgbundel heeft: wijzigen bundel zichtbaar_x000D_
 ** Als de klant anoniem (niet ingelogd) is, dan empty state tonen met botton naar native login. NB: Afhankelijk van mogelijkheid om login status door te geven aan web.Â _x000D_
 * Entry URL: [https://www.ah.nl/bezorgbundel?mobile=true]_x000D_
 * Exit URL: opvragen bij Saskia_x000D_
 * Toon confirmation als het gelukt of niet gelukt is op meer.</t>
  </si>
  <si>
    <t>02/Jul/18 1:44 PM;dexter.smith@ahold.com;bezorgbundel-meer.png;https://jira.ecom.ahold.nl/secure/attachment/46670/bezorgbundel-meer.png</t>
  </si>
  <si>
    <t>2|hzmj6n:</t>
  </si>
  <si>
    <t>02/Jul/18 2:29 PM;eva.groen;Schatting afhankelijk van exit url aanwezig, indien niet, dan opnieuw schatten</t>
  </si>
  <si>
    <t>Deeplinking in Appie voor Google Assistant</t>
  </si>
  <si>
    <t>Als Appie for Google Assistant geen antwoord kan geven op een vraag, wordt gebruiker doorgelinkt naar AH.nl. Albert Heijn wil gebruikers die de Android-versie van Appie for Google Assistant hebben geÃ¯nstalleerd, graag doorlinken naar de juiste pagina in de app, in de aanname dat:_x000D_
 * Deze gebruikers Appie gewend zijn boven ah.nl op mobiel_x000D_
 * Deze gebruikers reeds ingelogd zijn in Appie en wellicht niet op ah.nl en zo direct kunnen plussen enz. zonder opnieuw in te loggen_x000D_
_x000D_
h3. *Acceptance criteria*_x000D_
 * De volgende links worden doorgelinkt naar Appie app voor Android, mits deze is geÃ¯nstalleerd:_x000D_
 ** Mijn bestellingen (overzicht, we linken voorlopig nog niet detailpagina)_x000D_
 ** Winkels (overzicht, we linken nog niet naar detailpagina)_x000D_
 ** Receptdetail (alleen detailpagina's. We linken niet naar het overzicht)_x000D_
 ** Producten (overzicht en detailpagina)_x000D_
 ** Allerhande Box_x000D_
 * Alle overige links blijven naar ah.nl gelinkt, denk aan:Â _x000D_
 ** Klantenservice (is niet beschikbaar in Appie app):Â [https://www.ah.nl/klantenservice]_x000D_
 ** Bezorgbundel:Â [https://www.ah.nl/bezorgbundel]_x000D_
 ** Bonuskaart activeren:Â [https://www.ah.nl/bonuskaart]_x000D_
 ** Zakelijk:Â [https://www.ah.nl/zakelijk]_x000D_
 * Het effect van deze aanpassing is inzichtelijk via Google Analytics:_x000D_
 ** Origin code '?O=GA' wordt meegegeven vanuit Appie for Google Assistant_x000D_
 * Het keuzedialoog voor browser of app moet getoond worden_x000D_
_x000D_
h3. Out of scope (later te implementeren)_x000D_
 * Groepen met en zonder Appie app voor Android tegen elkaar afgezet (browser vs app)_x000D_
_x000D_
 * Conversie op de pagina waar naartoe is gelinkt: hoger, gelijk, lager_x000D_
_x000D_
 * Verblijfstijd op de pagina:Â hoger, gelijk, lager_x000D_
_x000D_
 * Verblijfstijd in app/website: hoger, lager, gelijk_x000D_
_x000D_
Meer informatie bij [~feuerstijn] en [~mrietveld]</t>
  </si>
  <si>
    <t>CA-133</t>
  </si>
  <si>
    <t>CA-30</t>
  </si>
  <si>
    <t>06/Jul/18 10:23 AM;Jalbers;image-2018-07-06-10-23-55-688.png;https://jira.ecom.ahold.nl/secure/attachment/46819/image-2018-07-06-10-23-55-688.png</t>
  </si>
  <si>
    <t>2|hzz87j:</t>
  </si>
  <si>
    <t>12/Jun/18 12:54 PM;feuerstijn;[~reinier.goltstein] Deze wilde ik donderdag met jullie bespreken!</t>
  </si>
  <si>
    <t>19/Jun/18 4:01 PM;feuerstijn;[~reinier.goltstein] PDP en bestellingdetailpagina toegevoegd als besproken. Thnx!</t>
  </si>
  <si>
    <t>25/Jun/18 2:50 PM;ferry.spiering@ahold.com;[~feuerstijn] Voor de recepten gaan we er (voor het gemak) vanuit dat jullie de eenvoudige links gebruiken (b.v. */r/1188577*), en niet de ingewikkelde variant (zoalsÂ */allerhande/recept/R-R1188577/ontbijtsalade*)._x000D_
_x000D_
Is dat ok?</t>
  </si>
  <si>
    <t>26/Jun/18 9:41 AM;feuerstijn;[~ferry.spiering@ahold.com]Â Om dit werkend te krijgen moeten we volgens mij juist de links van ah.nl toepassen. Zo heb ik het ook met [~reinier.goltstein] besproken._x000D_
_x000D_
Vanuit Appie for Google Assistant linken we door naar de juiste pagina in AH.nl en de het is de bedoeling om van daaruit naar de juiste pagina in Appie te linken (mits gebruiker dit wenst). Wat ik van Reinier had begrepen, moet daarvoor dezelfde linkstructuur worden gehanteerd.</t>
  </si>
  <si>
    <t>26/Jun/18 10:38 AM;feuerstijn;[~ferry.spiering@ahold.com] als besproken: we gaan voorlopig nog niet linken naar detailpagina van order. Uit story gehaald.</t>
  </si>
  <si>
    <t>26/Jun/18 12:14 PM;feuerstijn;[~ferry.spiering@ahold.com] we gaan de orgin code zoals beschreven in de story meegeven aan de links</t>
  </si>
  <si>
    <t>26/Jun/18 11:07 PM;feuerstijn;[~ferry.spiering@ahold.com] overal origin code ?O=GA toegevoegd. Ik vroeg me nog even af. Hebben jullie de Bezorgbundel al in Appie app? Daar linken we ook naartoe namelijk. Hetzelfde geldt voor:_x000D_
_x000D_
[https://www.ah.nl/kies-moment/bezorgen]_x000D_
_x000D_
Â </t>
  </si>
  <si>
    <t>27/Jun/18 9:32 AM;ferry.spiering@ahold.com;[~feuerstijn] De bezorgbundel hebben wij niet in de app. Maar met de bezorgmomenten zouden we misschien nog wel iets kunnen doen. Ik ben er vandaag niet, maar wellicht dat [~reinier.goltstein] hier naar kan kijken.</t>
  </si>
  <si>
    <t>27/Jun/18 5:20 PM;feuerstijn;[~ferry.spiering@ahold.com] Heeft geen haast hoor... Maar ik begreep van [~eva.groen] dat jullie ook een Bezorgbundelpagina in de app kregen</t>
  </si>
  <si>
    <t>03/Jul/18 11:32 AM;reinier.goltstein;[~Jalbers] [~feuerstijn]_x000D_
_x000D_
Voor Google Analytics hebben we hetvolgende geÃ¯mplementeerd._x000D_
_x000D_
- Als de link een {{?referrer=...}} url-parameter heeft dan sturen we die door naar Analytics_x000D_
- Heeft de link geen {{referrer}} maar wel url-parameters die met {{utm_}} beginnen, dan sturen we die url-parameters door naar Analytics_x000D_
- Heeft de link geen {{utm_}}-parameters dan bouwen we zelf een {{utm_medium}} en {{utm_source}}_x000D_
_x000D_
Indien we zelf de {{utm_}}-parameters opbouwen dan sturen we het volgende op:_x000D_
- {{utm_medium}}: {{organic}} voor google searches web &amp; google app), {{referral}} voor web-links en app-links_x000D_
- {{utm_source}}: voor web-links de domeinnaam, {{google_app}} voor google searches vanuit de app, en de package name (ID uit Google Play) voor andere apps_x000D_
_x000D_
Dit betekent dat we links in hetvolgende format ondersteunen:_x000D_
- http://www.ah.nl/allerhandebox?utm_source=source&amp;utm_medium=medium_x000D_
- http://www.ah.nl/allerhandebox?referrer=utm_source%3Dsource%26utm_medium%3Dmedium</t>
  </si>
  <si>
    <t>04/Jul/18 10:44 AM;Jalbers;Hi [~reinier.goltstein], ziet er op zich goed uit. Is het een idee om de volgende setup aan te houden:_x000D_
_x000D_
!https://codelabs.developers.google.com/codelabs/deeplink-referrer/img/a901354c8cc7d155.png|width=673,height=627!_x000D_
_x000D_
More info:Â https://codelabs.developers.google.com/codelabs/deeplink-referrer/index.html</t>
  </si>
  <si>
    <t>04/Jul/18 2:17 PM;reinier.goltstein;Hoi [~Jalbers], dat is precies wat we hebben geÃ¯mplementeerd :)</t>
  </si>
  <si>
    <t>06/Jul/18 10:25 AM;Jalbers;[~reinier.goltstein], ik zie wel een paar sessies langskomen met een eigen source/medium in de GA test omgeving:_x000D_
_x000D_
!image-2018-07-06-10-23-55-688.png!_x000D_
_x000D_
Klopt dit ook met de testen die jullie hebben uitgevoerd of zou je nog meer/andere waardes verwachten?</t>
  </si>
  <si>
    <t>06/Jul/18 10:25 AM;eva.groen;[~mdevries]Â Zullen we deze story clonen voor iOS? Of ziet het iOS werk er heel anders uit?</t>
  </si>
  <si>
    <t>09/Jul/18 9:43 AM;reinier.goltstein;[~Jalbers] Volgens mij ziet dat er uit als verwacht. _x000D_
#1 zijn normale sessies (open vanuit de app drawer)_x000D_
#2 zijn referenties vanuit onze debug-app_x000D_
#3 &amp; #4 zijn denk ik tests van [~feuerstijn]_x000D_
#5 is een test van ons</t>
  </si>
  <si>
    <t>09/Jul/18 10:24 AM;feuerstijn;[~Jalbers] Wij moeten de origin codes nog wijzigen in het format zoals we vorige week hebben afgesproken:Â _x000D_
?utm_source=ass&amp;utm_medium=gass&amp;utm_content=v5_x000D_
Als het goed is zal [~anne.van.der.bom] dat vandaag doen, zie:Â https://jira.ecom.ahold.nl/browse/CA-133</t>
  </si>
  <si>
    <t>Free Delivery Service (Promotions)</t>
  </si>
  <si>
    <t>APPS-15587</t>
  </si>
  <si>
    <t>*Acceptatiecriteria:*_x000D_
 - Het moet backwards compatible zijn met de oude appie apps clients.</t>
  </si>
  <si>
    <t>APPS-14698</t>
  </si>
  <si>
    <t>2|hzz58f:</t>
  </si>
  <si>
    <t>2018 Sprint 12 Backend</t>
  </si>
  <si>
    <t>18/Jun/18 5:00 PM;jenkins;Deploying promotion-service:0.0.1.1 by [~nrenard] to online-tst for [APPS-15587]</t>
  </si>
  <si>
    <t>18/Jun/18 5:12 PM;jenkins;Deploying promotion-service:0.0.1.2 by [~nrenard] to online-tst for [APPS-15587]</t>
  </si>
  <si>
    <t>22/Jun/18 12:57 PM;jenkins;Deploying cms-service:1.3.1.16 by [~milo.van.der.zee] to online-tst for [APPS-15587]</t>
  </si>
  <si>
    <t>09/Jul/18 2:18 PM;jenkins;Deploying appie-auth-proxy:1.1.0.209 by [~nrenard] to online-tst for [APPS-15587]</t>
  </si>
  <si>
    <t>11/Jul/18 9:58 AM;jenkins;Deploying order-service:0.0.2.177 by [~nrenard] to online-tst for [APPS-15587]</t>
  </si>
  <si>
    <t>11/Jul/18 10:10 AM;jenkins;Deploying order-service:0.0.2.178 by [~nrenard] to online-tst for [APPS-15587]</t>
  </si>
  <si>
    <t>11/Jul/18 11:22 AM;jenkins;Deploying order-service:0.0.2.179 by [~nrenard] to online-tst for [APPS-15587]</t>
  </si>
  <si>
    <t>11/Jul/18 2:35 PM;jenkins;Deploying order-service: 0.0.2.184 by [~nrenard] to online-acc for [APPS-15587]</t>
  </si>
  <si>
    <t>11/Jul/18 4:26 PM;jenkins;Deploying order-service:0.0.2.184 by [~nrenard] to online-prd for [APPS-15587]</t>
  </si>
  <si>
    <t>19/Jul/18 2:44 PM;jenkins;Deploying cms-service:1.3.1.46 by [~nrenard] to online-tst for [APPS-15587]</t>
  </si>
  <si>
    <t>19/Jul/18 3:24 PM;jenkins;Deploying cms-service:1.3.1.48 by [~nrenard] to online-apps-15587-tst for [APPS-15587]</t>
  </si>
  <si>
    <t>19/Jul/18 3:33 PM;jenkins;Deploying cms-service:1.3.1.49 by [~nrenard] to online-apps-15587-tst for [APPS-15587]</t>
  </si>
  <si>
    <t>19/Jul/18 3:42 PM;jenkins;Deploying cms-service:1.3.1.50 by [~nrenard] to online-apps-15587-tst for [APPS-15587]</t>
  </si>
  <si>
    <t>19/Jul/18 3:46 PM;jenkins;Deploying cms-service:1.3.1.51 by [~nrenard] to online-tst for [APPS-15587]</t>
  </si>
  <si>
    <t>20/Jul/18 9:37 AM;jenkins;Deploying appie-auth-proxy:1.1.0.224 by [~nrenard] to online-tst for [APPS-15587]</t>
  </si>
  <si>
    <t>20/Jul/18 10:35 AM;jenkins;Deploying appie-auth-proxy:1.1.0.226 by [~nrenard] to online-tst for [APPS-15587]</t>
  </si>
  <si>
    <t>23/Jul/18 5:08 PM;jenkins;Deploying appie-auth-proxy:1.1.0.229 by [~avanzijl] to online-tst for [APPS-15587]</t>
  </si>
  <si>
    <t>24/Jul/18 11:22 AM;jenkins;Deploying cms-service:1.3.1.52 by [~nrenard] to online-tst for [APPS-15587]</t>
  </si>
  <si>
    <t>Rappie add weekday to bundles</t>
  </si>
  <si>
    <t>APPS-15564</t>
  </si>
  <si>
    <t>2|hzz587:</t>
  </si>
  <si>
    <t>07/Jun/18 5:42 PM;jenkins;Deploying rappie-bff:1.3.0.94 by [~avanzijl] to online-tst for [APPS-15564]</t>
  </si>
  <si>
    <t>08/Jun/18 8:58 AM;jenkins;Deploying rappie-bff:1.3.0.94 by [~avanzijl] to online-acc for [APPS-15564]</t>
  </si>
  <si>
    <t>08/Jun/18 9:28 AM;jenkins;Deploying rappie-bff:1.3.0.95 by [~avanzijl] to online-tst for [APPS-15564]</t>
  </si>
  <si>
    <t>08/Jun/18 9:29 AM;jenkins;Deploying rappie-bff:1.3.0.95 by [~avanzijl] to online-acc for [APPS-15564]</t>
  </si>
  <si>
    <t>08/Jun/18 9:36 AM;jenkins;Deploying rappie-bff:1.3.0.95 by [~avanzijl] to online-acc for [APPS-15564]</t>
  </si>
  <si>
    <t>08/Jun/18 9:41 AM;jenkins;Deploying rappie-bff:1.3.0.96 by [~avanzijl] to online-tst for [APPS-15564]</t>
  </si>
  <si>
    <t>08/Jun/18 9:44 AM;jenkins;Deploying rappie-bff:1.3.0.96 by [~avanzijl] to online-acc for [APPS-15564]</t>
  </si>
  <si>
    <t>06/Jul/18 9:53 AM;jenkins;Deploying rappie-bff:1.3.0.96 by [~avanzijl] to online-prd for [APPS-15564]</t>
  </si>
  <si>
    <t>Toon voedingswaarde toggle binnen eerder gekocht</t>
  </si>
  <si>
    <t>h3. *Omschrijving*_x000D_
_x000D_
Als gebruiker wil ik kunnen zien hoeveel er van een bepaalde voedingswaarde zit in de producten die ik eerder bij AH heb gekocht zodat ik op basis hiervan bewustere/gezondere keuzes kan gaan maken._x000D_
h3. *Acceptatiecriteria*_x000D_
 * Gebruiker kan binnen de eerder gekocht kiezen welke voedingswaarde hij/zij transparant wil maken per 100 gram_x000D_
 * Gebruiker kan switchen tussen verschillende voedingswaarden_x000D_
 * Voedingswaardetoggle gaat weer uit wanneer gebruiker naar andere pagina gaat._x000D_
 * We willen kunnen tracken hoe vaak de toggle gebruikt wordt en voor welke voedingswaarden_x000D_
_x000D_
h3. *Uitgangspunt*_x000D_
_x000D_
Maak de voedingswaarde toggle als component zodat deze in toekomst:_x000D_
_x000D_
-Â gemakkelijk op andere plekken gezet kan worden (search, schappen, etc.)_x000D_
_x000D_
-Â gemakkelijk uit te breiden is met andere informatie over producten (bv. vitamines maar ook bv. duurzaamheidskenmerken, etc.)_x000D_
_x000D_
- ook van laag naar hoog gesorteerd kan worden_x000D_
h5. Stakeholders &amp; Contactpersonen_x000D_
_x000D_
Maaike slagter (AH Marketing)_x000D_
 Merel Laarman (Health)_x000D_
h5. Scope_x000D_
h5. Uitzoekpunten / overwegingen_x000D_
h5. PRA risicoschatting_x000D_
h5. Testscenario's en aanpak_x000D_
_x000D_
Â </t>
  </si>
  <si>
    <t>08/Aug/18 9:38 AM;joris.dijkhuis;Screen Shot 2018-08-08 at 09.37.17.png;https://jira.ecom.ahold.nl/secure/attachment/47547/Screen+Shot+2018-08-08+at+09.37.17.png</t>
  </si>
  <si>
    <t>2|hzmj13:</t>
  </si>
  <si>
    <t>11/Jul/18 11:37 AM;eva.groen;[~martijn.spaargaren] Je kan deze story gebruiken als start :)</t>
  </si>
  <si>
    <t xml:space="preserve">(iOS) Anonieme klant - verwijderen Bonuskaart </t>
  </si>
  <si>
    <t>APPS-15544</t>
  </si>
  <si>
    <t>Als anonieme klant wil ik mijn Bonuskaart uit Appie kunnen verwijderen zodat ik Appie zonder Bonuskaart kan gebruiken_x000D_
_x000D_
Acceptance criteria:_x000D_
 * Anonieme klant kan de Bonuskaart uit Appie verwijderen</t>
  </si>
  <si>
    <t>APPS-15416</t>
  </si>
  <si>
    <t>21/Jun/18 11:08 AM;dexter.smith@ahold.com;bonuskaart-verwijderen.png;https://jira.ecom.ahold.nl/secure/attachment/46413/bonuskaart-verwijderen.png</t>
  </si>
  <si>
    <t>2|hzmjav:</t>
  </si>
  <si>
    <t>10/Jul/18 9:01 AM;maaike.brinkhof;doen we geen vervangen? _x000D_
Of is dat dus altijd verwijderen -&gt; nieuw</t>
  </si>
  <si>
    <t>(iOS) Vervangen van Bonuskaart</t>
  </si>
  <si>
    <t>APPS-15543</t>
  </si>
  <si>
    <t>Als Appie gebruiker wil ik de digitale Bonuskaart in Appie kunnen vervangen, zodat ik van Bonuskaart kan wisselen_x000D_
_x000D_
Acceptance criteria:_x000D_
 * Voor ingelogde klanten_x000D_
 * Voor ingelogde klanten wordt deze ook in je profiel aangepast_x000D_
 * Handmatig en scannen van nieuwe Bonuskaart_x000D_
 * Na vervangen van nieuwe kaart, zie je deze verschijnen in Appie_x000D_
 ** Tijdens laden van nieuwe Bonuskaart in Appie: loading state, dit ook tonen op Meer pagina_x000D_
 * Persoonlijke Bonus en eerdere aankopen tonen bijbehorende data die bij deze nieuwe Bonuskaart horen_x000D_
 * Foutmeldingen_x000D_
 ** Kan een kaart van iemand anders zijn (dus met een ander ah.nl profiel)_x000D_
 ** Geen Bonuskaart die je scant</t>
  </si>
  <si>
    <t>APPS-15300</t>
  </si>
  <si>
    <t>21/Jun/18 11:09 AM;dexter.smith@ahold.com;bonuskaart-vervangen.png;https://jira.ecom.ahold.nl/secure/attachment/46416/bonuskaart-vervangen.png</t>
  </si>
  <si>
    <t>2|hzmiqf:</t>
  </si>
  <si>
    <t>(iOS) Bonuskaart toevoegen aan je ah.nl profiel als je ingelogd bent</t>
  </si>
  <si>
    <t>APPS-15542</t>
  </si>
  <si>
    <t>Klant is ingelogd en heeft nog geen Bonuskaart in zijn/haar mijn ah.nl profiel en krijgt de mogelijkheid om gemakkelijk een Bonuskaart toe te voegen_x000D_
_x000D_
Acceptance criteria:_x000D_
 * Bonuskaart scannen of handmatig invoeren en toevoegen aan Mijn ah.nl profiel_x000D_
 * Validatie of de Bonuskaart in gebruik is_x000D_
 ** Indien in gebruik dan foutmelding tonen_x000D_
 * Validatie of ingevoerde/gescande nummer een Bonuskaart nummer is_x000D_
 ** Indien geen valide nummer dan een foutmelding tonen</t>
  </si>
  <si>
    <t>APPS-15168</t>
  </si>
  <si>
    <t>21/Jun/18 12:59 PM;dexter.smith@ahold.com;bonuskaart-toevoegen.png;https://jira.ecom.ahold.nl/secure/attachment/46439/bonuskaart-toevoegen.png</t>
  </si>
  <si>
    <t>21/Jun/18 1:00 PM;dexter.smith@ahold.com;foutmelding.png;https://jira.ecom.ahold.nl/secure/attachment/46440/foutmelding.png</t>
  </si>
  <si>
    <t>2|hzmjan:</t>
  </si>
  <si>
    <t>(iOS) Anonieme klant met lokale BK logt in met profiel met andere BK</t>
  </si>
  <si>
    <t>APPS-15541</t>
  </si>
  <si>
    <t>Als anonieme klant met lokaal opgeslagen Bonuskaart wil ik bij inloggen mijn Bonuskaart opslaan in mijn ah.nl profiel met een andere BonuskaartÂ _x000D_
_x000D_
Acceptance criteria:_x000D_
 * Klant keuze geven welke kaart opslaan in profiel_x000D_
 * Nieuwe kaart opslaan in mijn ah.nl profiel als de klant hiervoor kiest_x000D_
 * Bij wegvallen netwerk na inloggen en voor opslaan van nieuwe Bonuskaart: foutmelding tonen en in profiel toont de Bonuskaart die je in je ah.nl profiel hebt opgeslagen_x000D_
 * Stel dat het vervangen mislukt, toon dan foutmelding en gebruik bonuskaart van het profiel.</t>
  </si>
  <si>
    <t>APPS-15223</t>
  </si>
  <si>
    <t>21/Jun/18 12:57 PM;dexter.smith@ahold.com;bonuskaart-vervangen-keuze.png;https://jira.ecom.ahold.nl/secure/attachment/46438/bonuskaart-vervangen-keuze.png</t>
  </si>
  <si>
    <t>2|hzmjaf:</t>
  </si>
  <si>
    <t>(iOS) Anonieme klant met lokale BK logt in met profiel zonder BK</t>
  </si>
  <si>
    <t>APPS-15540</t>
  </si>
  <si>
    <t>Als anonieme klant met lokaal opgeslagen Bonuskaart wil ik bij inloggen mijn Bonuskaart opslaan in mijn ah.nl profiel_x000D_
_x000D_
Acceptance criteria:Â _x000D_
 - Als je inlogt wordt de Bonuskaart automatisch opgeslagen in je ah.nl profiel als er nog geen Bonuskaart in je mijn ah.nl profiel zit_x000D_
 - Als het koppelen van de Bonuskaart niet lukt bv doordat de kaart in gebruik door iemand anders (met ander ah.nl profiel), dan tonen we geen melding_x000D_
 - Bij inloggen is er nog netwerk, bij versturen van Bonuskaart is er geen netwerk meer. Inloggen is gelukt, koppelen van Bonuskaart niet: klant moet opnieuw de Bonuskaart toevoegen_x000D_
 ** Voor deze edge case logging toevoegen</t>
  </si>
  <si>
    <t>APPS-15020</t>
  </si>
  <si>
    <t>2|hzmja7:</t>
  </si>
  <si>
    <t>2018 Sprint 13 Apple ä¸Šå¸</t>
  </si>
  <si>
    <t>(iOS) Handmatig invoeren van Bonuskaart nummer als anonieme klant</t>
  </si>
  <si>
    <t>APPS-15539</t>
  </si>
  <si>
    <t>Klant wil handmatig Bonuskaart nummer kunnen invoeren_x000D_
_x000D_
Acceptance criteria:_x000D_
 * Invoerveld om Bonuskaart nummer in te voeren_x000D_
 * Invoerveld alleen voor cijfers_x000D_
 * zie APPS-14956_x000D_
_x000D_
---_x000D_
_x000D_
We kijken of we het plaatje uit de popup kunnen hergebruiken</t>
  </si>
  <si>
    <t>APPS-14958</t>
  </si>
  <si>
    <t>06/Jun/18 10:53 AM;eva.groen;bonuskaart-handmatig-invoeren@2x.png;https://jira.ecom.ahold.nl/secure/attachment/46028/bonuskaart-handmatig-invoeren%402x.png</t>
  </si>
  <si>
    <t>06/Jun/18 10:53 AM;eva.groen;handmatig-invoeren-active-keyboard.png;https://jira.ecom.ahold.nl/secure/attachment/46029/handmatig-invoeren-active-keyboard.png</t>
  </si>
  <si>
    <t>06/Jun/18 10:53 AM;eva.groen;handmatig-invoeren-active.png;https://jira.ecom.ahold.nl/secure/attachment/46030/handmatig-invoeren-active.png</t>
  </si>
  <si>
    <t>06/Jun/18 10:53 AM;eva.groen;handmatig-invoeren-inactive.png;https://jira.ecom.ahold.nl/secure/attachment/46031/handmatig-invoeren-inactive.png</t>
  </si>
  <si>
    <t>06/Jun/18 10:53 AM;eva.groen;handmatig_invoeren.png;https://jira.ecom.ahold.nl/secure/attachment/46032/handmatig_invoeren.png</t>
  </si>
  <si>
    <t>2|hzmj9z:</t>
  </si>
  <si>
    <t>(iOS) Bonuskaart scannen en lokaal opslaan als anonieme klant</t>
  </si>
  <si>
    <t>APPS-15538</t>
  </si>
  <si>
    <t>Als Appie gebruiker wil ik op een gemakkelijke manier mijn Bonuskaart toevoegen_x000D_
_x000D_
Acceptance criteria:_x000D_
 * Scan Bonuskaart met de camera_x000D_
 * Check of de barcode wel/geen geldig Bonuskaart nummer is_x000D_
 * Als er geen valide Bonuskaart wordt toegevoegd dan verschijnt er een alert om te annuleren of het opnieuw te proberen.Â Â _x000D_
 * Validatie call hiervoor maken in de backend om te checken of dit een Bonuskaart is_x000D_
 * Bij valide Bonuskaart wordt deze getoond_x000D_
 * Opgeslagen nummer gebruiken voor zelfscan (eenmalig wanneer nog niet eerder een nummer voor zelfscan toegevoegd is)</t>
  </si>
  <si>
    <t>APPS-14956</t>
  </si>
  <si>
    <t>06/Jun/18 10:45 AM;eva.groen;Design bonuskaart toevoegen.png;https://jira.ecom.ahold.nl/secure/attachment/46024/Design+bonuskaart+toevoegen.png</t>
  </si>
  <si>
    <t>06/Jun/18 10:45 AM;eva.groen;Font-guide Appie.pdf;https://jira.ecom.ahold.nl/secure/attachment/46025/Font-guide+Appie.pdf</t>
  </si>
  <si>
    <t>14/Jun/18 11:28 AM;dexter.smith@ahold.com;bonuskaart-scannen.png;https://jira.ecom.ahold.nl/secure/attachment/46246/bonuskaart-scannen.png</t>
  </si>
  <si>
    <t>06/Jun/18 10:45 AM;eva.groen;bonuskaart@2x.png;https://jira.ecom.ahold.nl/secure/attachment/46026/bonuskaart%402x.png</t>
  </si>
  <si>
    <t>06/Jun/18 10:45 AM;eva.groen;bonuskaart_UX_wireframes.png;https://jira.ecom.ahold.nl/secure/attachment/46027/bonuskaart_UX_wireframes.png</t>
  </si>
  <si>
    <t>2|hzmj9r:</t>
  </si>
  <si>
    <t>Echt vers: styleguide implementeren</t>
  </si>
  <si>
    <t>APPS-15487</t>
  </si>
  <si>
    <t>Als Albert Heijn wil ik een uniforme stijl over al mijn platformen._x000D_
_x000D_
*Acceptance criteria:*_x000D_
 * styleguide maken aan de hand van de fontguide in Zeplin_x000D_
 * alle tekstlabels in de app nalopen en taggen met de juiste styling zodat we dit vervolgens op 1 plek kunnen aanpassen_x000D_
 * Spacing, line height, font-size, font-weight definiÃ«ren per styling</t>
  </si>
  <si>
    <t>2|hzmj67:</t>
  </si>
  <si>
    <t>2018 Sprint 12 A-Team</t>
  </si>
  <si>
    <t>Notificaties - nieuw design</t>
  </si>
  <si>
    <t>APPS-15482</t>
  </si>
  <si>
    <t>Input Barbara om meldingen gelijk te trekken</t>
  </si>
  <si>
    <t>2|hzmjfb:</t>
  </si>
  <si>
    <t>Bugfixen - iOS digitaal betalen</t>
  </si>
  <si>
    <t>APPS-15481</t>
  </si>
  <si>
    <t>Appie iOS 5.11</t>
  </si>
  <si>
    <t>Doel is om issues, gevonden door het Store IT team en het Appie apps team te fixen zodat de app release waardig is</t>
  </si>
  <si>
    <t>2|hzmjgn:</t>
  </si>
  <si>
    <t>2018 Sprint 12 Apple ä¸Šå¸</t>
  </si>
  <si>
    <t>working days</t>
  </si>
  <si>
    <t>APPS-13110</t>
  </si>
  <si>
    <t>2018 Sprint 1 Team Cook</t>
  </si>
  <si>
    <t>2018 Sprint 2 Apple (iOS)</t>
  </si>
  <si>
    <t>APPS-13114</t>
  </si>
  <si>
    <t>2018 Sprint 1 Team Android</t>
  </si>
  <si>
    <t>APPS-13116</t>
  </si>
  <si>
    <t>Minor</t>
  </si>
  <si>
    <t>APPS-13140</t>
  </si>
  <si>
    <t>jarts</t>
  </si>
  <si>
    <t>APPS-13147</t>
  </si>
  <si>
    <t>APPS-13148</t>
  </si>
  <si>
    <t>APPS-13150</t>
  </si>
  <si>
    <t>APPS-13157</t>
  </si>
  <si>
    <t>APPS-13173</t>
  </si>
  <si>
    <t>APPS-13187</t>
  </si>
  <si>
    <t>APPS-13188</t>
  </si>
  <si>
    <t>mdevries</t>
  </si>
  <si>
    <t>APPS-13195</t>
  </si>
  <si>
    <t>APPS-13211</t>
  </si>
  <si>
    <t>APPS-13226</t>
  </si>
  <si>
    <t>APPS-13234</t>
  </si>
  <si>
    <t>APPS-13236</t>
  </si>
  <si>
    <t>APPS-13255</t>
  </si>
  <si>
    <t>2018 Sprint 2 The Swift (iOS)</t>
  </si>
  <si>
    <t>APPS-13269</t>
  </si>
  <si>
    <t>APPS-13275</t>
  </si>
  <si>
    <t>Critical</t>
  </si>
  <si>
    <t>2018 Sprint 2 A-Team (Android)</t>
  </si>
  <si>
    <t>APPS-13277</t>
  </si>
  <si>
    <t>APPS-13281</t>
  </si>
  <si>
    <t>2018 Sprint 3 Backend</t>
  </si>
  <si>
    <t>APPS-13282</t>
  </si>
  <si>
    <t>APPS-13285</t>
  </si>
  <si>
    <t>2018 Sprint 2 Wizards (Android</t>
  </si>
  <si>
    <t>APPS-13295</t>
  </si>
  <si>
    <t>APPS-13347</t>
  </si>
  <si>
    <t>APPS-13368</t>
  </si>
  <si>
    <t>APPS-13369</t>
  </si>
  <si>
    <t>Ramona.de.Wit</t>
  </si>
  <si>
    <t>APPS-13404</t>
  </si>
  <si>
    <t>APPS-13405</t>
  </si>
  <si>
    <t>APPS-13408</t>
  </si>
  <si>
    <t>APPS-13412</t>
  </si>
  <si>
    <t>2018 Sprint 3 A-Team (Android)</t>
  </si>
  <si>
    <t>APPS-13415</t>
  </si>
  <si>
    <t>APPS-13418</t>
  </si>
  <si>
    <t>Cannot Reproduce</t>
  </si>
  <si>
    <t>APPS-13421</t>
  </si>
  <si>
    <t>APPS-13431</t>
  </si>
  <si>
    <t>APPS-13451</t>
  </si>
  <si>
    <t>APPS-13452</t>
  </si>
  <si>
    <t>APPS-13462</t>
  </si>
  <si>
    <t>2018 Sprint 3 The Swift (iOS)</t>
  </si>
  <si>
    <t>APPS-13463</t>
  </si>
  <si>
    <t>APPS-13468</t>
  </si>
  <si>
    <t>APPS-13469</t>
  </si>
  <si>
    <t>bluik</t>
  </si>
  <si>
    <t>APPS-13531</t>
  </si>
  <si>
    <t>APPS-13535</t>
  </si>
  <si>
    <t>APPS-13540</t>
  </si>
  <si>
    <t>APPS-13541</t>
  </si>
  <si>
    <t>APPS-13550</t>
  </si>
  <si>
    <t>cmeijer</t>
  </si>
  <si>
    <t>APPS-13551</t>
  </si>
  <si>
    <t>APPS-13552</t>
  </si>
  <si>
    <t>2018 Sprint 4 Backend</t>
  </si>
  <si>
    <t>APPS-13567</t>
  </si>
  <si>
    <t>APPS-13571</t>
  </si>
  <si>
    <t>APPS-13572</t>
  </si>
  <si>
    <t>APPS-13577</t>
  </si>
  <si>
    <t>APPS-13578</t>
  </si>
  <si>
    <t>2018 Sprint 3 Wizards (Android</t>
  </si>
  <si>
    <t>APPS-13580</t>
  </si>
  <si>
    <t>APPS-13588</t>
  </si>
  <si>
    <t>APPS-13589</t>
  </si>
  <si>
    <t>APPS-13595</t>
  </si>
  <si>
    <t>APPS-13596</t>
  </si>
  <si>
    <t>APPS-13597</t>
  </si>
  <si>
    <t>APPS-13598</t>
  </si>
  <si>
    <t>APPS-13599</t>
  </si>
  <si>
    <t>APPS-13600</t>
  </si>
  <si>
    <t>APPS-13601</t>
  </si>
  <si>
    <t>APPS-13602</t>
  </si>
  <si>
    <t>APPS-13603</t>
  </si>
  <si>
    <t>APPS-13604</t>
  </si>
  <si>
    <t>APPS-13605</t>
  </si>
  <si>
    <t>APPS-13606</t>
  </si>
  <si>
    <t>APPS-13607</t>
  </si>
  <si>
    <t>APPS-13608</t>
  </si>
  <si>
    <t>APPS-13609</t>
  </si>
  <si>
    <t>APPS-13610</t>
  </si>
  <si>
    <t>APPS-13611</t>
  </si>
  <si>
    <t>APPS-13612</t>
  </si>
  <si>
    <t>APPS-13613</t>
  </si>
  <si>
    <t>APPS-13614</t>
  </si>
  <si>
    <t>APPS-13701</t>
  </si>
  <si>
    <t>APPS-13704</t>
  </si>
  <si>
    <t>APPS-13707</t>
  </si>
  <si>
    <t>2018 Sprint 4 Wizards (Android</t>
  </si>
  <si>
    <t>APPS-13723</t>
  </si>
  <si>
    <t>2018 Sprint 4 The Swift (iOS)</t>
  </si>
  <si>
    <t>APPS-13743</t>
  </si>
  <si>
    <t>APPS-13751</t>
  </si>
  <si>
    <t>APPS-13758</t>
  </si>
  <si>
    <t>APPS-13759</t>
  </si>
  <si>
    <t>APPS-13760</t>
  </si>
  <si>
    <t>APPS-13761</t>
  </si>
  <si>
    <t>APPS-13782</t>
  </si>
  <si>
    <t>Blocker</t>
  </si>
  <si>
    <t>APPS-13783</t>
  </si>
  <si>
    <t>APPS-13784</t>
  </si>
  <si>
    <t>APPS-13786</t>
  </si>
  <si>
    <t>APPS-13788</t>
  </si>
  <si>
    <t>APPS-13789</t>
  </si>
  <si>
    <t>APPS-13790</t>
  </si>
  <si>
    <t>APPS-13793</t>
  </si>
  <si>
    <t>APPS-13794</t>
  </si>
  <si>
    <t>APPS-13797</t>
  </si>
  <si>
    <t>APPS-13799</t>
  </si>
  <si>
    <t>2018 Sprint 4 Apple (iOS)</t>
  </si>
  <si>
    <t>APPS-13815</t>
  </si>
  <si>
    <t>APPS-13835</t>
  </si>
  <si>
    <t>APPS-13840</t>
  </si>
  <si>
    <t>APPS-13855</t>
  </si>
  <si>
    <t>gchiu</t>
  </si>
  <si>
    <t>2018 Sprint 8 The Swift</t>
  </si>
  <si>
    <t>2018 Sprint 9 The Swift</t>
  </si>
  <si>
    <t>APPS-13856</t>
  </si>
  <si>
    <t>2018 Sprint 4 A-Team (Android)</t>
  </si>
  <si>
    <t>APPS-13857</t>
  </si>
  <si>
    <t>2018 Sprint 5 A-Team (Android)</t>
  </si>
  <si>
    <t>APPS-13858</t>
  </si>
  <si>
    <t>APPS-13860</t>
  </si>
  <si>
    <t>APPS-13873</t>
  </si>
  <si>
    <t>2018 Sprint 5 The Swift (iOS)</t>
  </si>
  <si>
    <t>APPS-13874</t>
  </si>
  <si>
    <t>APPS-13897</t>
  </si>
  <si>
    <t>APPS-13900</t>
  </si>
  <si>
    <t>2018 Sprint 5 Wizards (Android</t>
  </si>
  <si>
    <t>APPS-13927</t>
  </si>
  <si>
    <t>APPS-13940</t>
  </si>
  <si>
    <t>APPS-13943</t>
  </si>
  <si>
    <t>APPS-13944</t>
  </si>
  <si>
    <t>APPS-13951</t>
  </si>
  <si>
    <t>APPS-13953</t>
  </si>
  <si>
    <t>APPS-13954</t>
  </si>
  <si>
    <t>APPS-13959</t>
  </si>
  <si>
    <t>APPS-13972</t>
  </si>
  <si>
    <t>APPS-13974</t>
  </si>
  <si>
    <t>APPS-14042</t>
  </si>
  <si>
    <t>APPS-14053</t>
  </si>
  <si>
    <t>APPS-14058</t>
  </si>
  <si>
    <t>APPS-14173</t>
  </si>
  <si>
    <t>2018 Sprint 6 Wizards (Android</t>
  </si>
  <si>
    <t>APPS-14222</t>
  </si>
  <si>
    <t>2018 Sprint 6 The Swift (iOS)</t>
  </si>
  <si>
    <t>APPS-14225</t>
  </si>
  <si>
    <t>2018 Sprint 7 Apple (iOS)</t>
  </si>
  <si>
    <t>APPS-14226</t>
  </si>
  <si>
    <t>APPS-14227</t>
  </si>
  <si>
    <t>2018 Sprint 6 A-Team (Android)</t>
  </si>
  <si>
    <t>2018 Sprint 7 A-Team (Android)</t>
  </si>
  <si>
    <t>APPS-14229</t>
  </si>
  <si>
    <t>APPS-14253</t>
  </si>
  <si>
    <t>APPS-14254</t>
  </si>
  <si>
    <t>APPS-14289</t>
  </si>
  <si>
    <t>APPS-14290</t>
  </si>
  <si>
    <t>APPS-14291</t>
  </si>
  <si>
    <t>APPS-14292</t>
  </si>
  <si>
    <t>APPS-14293</t>
  </si>
  <si>
    <t>APPS-14302</t>
  </si>
  <si>
    <t>APPS-14303</t>
  </si>
  <si>
    <t>APPS-14304</t>
  </si>
  <si>
    <t>APPS-14320</t>
  </si>
  <si>
    <t>APPS-14321</t>
  </si>
  <si>
    <t>psam</t>
  </si>
  <si>
    <t>2018 Sprint 6 Apple (iOS)</t>
  </si>
  <si>
    <t>APPS-14327</t>
  </si>
  <si>
    <t>APPS-14348</t>
  </si>
  <si>
    <t>APPS-14351</t>
  </si>
  <si>
    <t>APPS-14353</t>
  </si>
  <si>
    <t>APPS-14361</t>
  </si>
  <si>
    <t>APPS-14363</t>
  </si>
  <si>
    <t>2018 Sprint 7 Wizards (Android</t>
  </si>
  <si>
    <t>APPS-14375</t>
  </si>
  <si>
    <t>APPS-14376</t>
  </si>
  <si>
    <t>APPS-14390</t>
  </si>
  <si>
    <t>APPS-14391</t>
  </si>
  <si>
    <t>APPS-14392</t>
  </si>
  <si>
    <t>APPS-14395</t>
  </si>
  <si>
    <t>APPS-14396</t>
  </si>
  <si>
    <t>APPS-14397</t>
  </si>
  <si>
    <t>APPS-14463</t>
  </si>
  <si>
    <t>APPS-14469</t>
  </si>
  <si>
    <t>2018 Sprint 8 Wizards</t>
  </si>
  <si>
    <t>APPS-14483</t>
  </si>
  <si>
    <t>2018 Sprint 7 backend</t>
  </si>
  <si>
    <t>2018 Sprint 10 Backend</t>
  </si>
  <si>
    <t>APPS-14488</t>
  </si>
  <si>
    <t>2018 Sprint 7 The Swift (iOS)</t>
  </si>
  <si>
    <t>APPS-14552</t>
  </si>
  <si>
    <t>APPS-14554</t>
  </si>
  <si>
    <t>2018 Sprint 8 Apple</t>
  </si>
  <si>
    <t>APPS-14571</t>
  </si>
  <si>
    <t>APPS-14577</t>
  </si>
  <si>
    <t>APPS-14599</t>
  </si>
  <si>
    <t>APPS-14604</t>
  </si>
  <si>
    <t>APPS-14678</t>
  </si>
  <si>
    <t>APPS-14692</t>
  </si>
  <si>
    <t>APPS-14764</t>
  </si>
  <si>
    <t>APPS-14770</t>
  </si>
  <si>
    <t>2018 Sprint 9 Wizards</t>
  </si>
  <si>
    <t>APPS-14779</t>
  </si>
  <si>
    <t>APPS-14793</t>
  </si>
  <si>
    <t>APPS-14801</t>
  </si>
  <si>
    <t>APPS-14803</t>
  </si>
  <si>
    <t>APPS-14805</t>
  </si>
  <si>
    <t>APPS-14807</t>
  </si>
  <si>
    <t>2018 Sprint 8 A-Team</t>
  </si>
  <si>
    <t>APPS-14819</t>
  </si>
  <si>
    <t>APPS-14825</t>
  </si>
  <si>
    <t>2018 Sprint 9 Apple</t>
  </si>
  <si>
    <t>APPS-14829</t>
  </si>
  <si>
    <t>APPS-14856</t>
  </si>
  <si>
    <t>APPS-14867</t>
  </si>
  <si>
    <t>APPS-14884</t>
  </si>
  <si>
    <t>APPS-14885</t>
  </si>
  <si>
    <t>2018 Sprint 9 A-Team</t>
  </si>
  <si>
    <t>2018 Sprint 10 A-Team</t>
  </si>
  <si>
    <t>APPS-14923</t>
  </si>
  <si>
    <t>piet.pieterse@ahold.com</t>
  </si>
  <si>
    <t>APPS-14924</t>
  </si>
  <si>
    <t>APPS-14930</t>
  </si>
  <si>
    <t>APPS-14936</t>
  </si>
  <si>
    <t>2018 Sprint 8 Backend</t>
  </si>
  <si>
    <t>APPS-14939</t>
  </si>
  <si>
    <t>APPS-14942</t>
  </si>
  <si>
    <t>APPS-14967</t>
  </si>
  <si>
    <t>2018 Sprint 10 The Swift</t>
  </si>
  <si>
    <t>APPS-14970</t>
  </si>
  <si>
    <t>APPS-14978</t>
  </si>
  <si>
    <t>APPS-14989</t>
  </si>
  <si>
    <t>APPS-14993</t>
  </si>
  <si>
    <t>APPS-15006</t>
  </si>
  <si>
    <t>APPS-15021</t>
  </si>
  <si>
    <t>APPS-15028</t>
  </si>
  <si>
    <t>2018 Sprint 10 Wizards</t>
  </si>
  <si>
    <t>APPS-15040</t>
  </si>
  <si>
    <t>APPS-15045</t>
  </si>
  <si>
    <t>APPS-15050</t>
  </si>
  <si>
    <t>2018 Sprint 11 The Swift</t>
  </si>
  <si>
    <t>APPS-15057</t>
  </si>
  <si>
    <t>APPS-15060</t>
  </si>
  <si>
    <t>APPS-15062</t>
  </si>
  <si>
    <t>APPS-15065</t>
  </si>
  <si>
    <t>APPS-15070</t>
  </si>
  <si>
    <t>APPS-15071</t>
  </si>
  <si>
    <t>APPS-15116</t>
  </si>
  <si>
    <t>APPS-15117</t>
  </si>
  <si>
    <t>2018 Sprint 10 Apple</t>
  </si>
  <si>
    <t>APPS-15118</t>
  </si>
  <si>
    <t>APPS-15119</t>
  </si>
  <si>
    <t>APPS-15120</t>
  </si>
  <si>
    <t>APPS-15123</t>
  </si>
  <si>
    <t>APPS-15129</t>
  </si>
  <si>
    <t>APPS-15138</t>
  </si>
  <si>
    <t>APPS-15147</t>
  </si>
  <si>
    <t>APPS-15157</t>
  </si>
  <si>
    <t>Jalbers</t>
  </si>
  <si>
    <t>APPS-15160</t>
  </si>
  <si>
    <t>APPS-15192</t>
  </si>
  <si>
    <t>APPS-15224</t>
  </si>
  <si>
    <t>Trivial</t>
  </si>
  <si>
    <t>2018 Sprint 11 Wizards</t>
  </si>
  <si>
    <t>APPS-15248</t>
  </si>
  <si>
    <t>APPS-15262</t>
  </si>
  <si>
    <t>APPS-15273</t>
  </si>
  <si>
    <t>2018 Sprint 11 A-Team</t>
  </si>
  <si>
    <t>APPS-15281</t>
  </si>
  <si>
    <t>APPS-15358</t>
  </si>
  <si>
    <t>APPS-15359</t>
  </si>
  <si>
    <t>2018 Sprint 11 Apple</t>
  </si>
  <si>
    <t>APPS-15365</t>
  </si>
  <si>
    <t>APPS-15380</t>
  </si>
  <si>
    <t>APPS-15411</t>
  </si>
  <si>
    <t>APPS-15413</t>
  </si>
  <si>
    <t>APPS-15414</t>
  </si>
  <si>
    <t>APPS-15415</t>
  </si>
  <si>
    <t>APPS-15426</t>
  </si>
  <si>
    <t>APPS-15439</t>
  </si>
  <si>
    <t>APPS-15477</t>
  </si>
  <si>
    <t>APPS-15478</t>
  </si>
  <si>
    <t>APPS-15479</t>
  </si>
  <si>
    <t>APPS-15480</t>
  </si>
  <si>
    <t>APPS-15483</t>
  </si>
  <si>
    <t>APPS-15498</t>
  </si>
  <si>
    <t>APPS-15499</t>
  </si>
  <si>
    <t>APPS-15523</t>
  </si>
  <si>
    <t>APPS-15529</t>
  </si>
  <si>
    <t>APPS-15531</t>
  </si>
  <si>
    <t>APPS-15532</t>
  </si>
  <si>
    <t>APPS-15560</t>
  </si>
  <si>
    <t>APPS-15561</t>
  </si>
  <si>
    <t>APPS-15562</t>
  </si>
  <si>
    <t>APPS-15573</t>
  </si>
  <si>
    <t>APPS-15575</t>
  </si>
  <si>
    <t>APPS-15576</t>
  </si>
  <si>
    <t>APPS-15577</t>
  </si>
  <si>
    <t>APPS-15578</t>
  </si>
  <si>
    <t>APPS-15579</t>
  </si>
  <si>
    <t>APPS-15580</t>
  </si>
  <si>
    <t>APPS-15582</t>
  </si>
  <si>
    <t>APPS-15583</t>
  </si>
  <si>
    <t>APPS-15593</t>
  </si>
  <si>
    <t>APPS-15596</t>
  </si>
  <si>
    <t>APPS-15598</t>
  </si>
  <si>
    <t>APPS-15601</t>
  </si>
  <si>
    <t>APPS-15605</t>
  </si>
  <si>
    <t>APPS-15611</t>
  </si>
  <si>
    <t>APPS-15615</t>
  </si>
  <si>
    <t>APPS-15616</t>
  </si>
  <si>
    <t>APPS-15617</t>
  </si>
  <si>
    <t>APPS-15618</t>
  </si>
  <si>
    <t>APPS-15619</t>
  </si>
  <si>
    <t>APPS-15620</t>
  </si>
  <si>
    <t>APPS-15622</t>
  </si>
  <si>
    <t>APPS-15623</t>
  </si>
  <si>
    <t>APPS-15625</t>
  </si>
  <si>
    <t>APPS-15626</t>
  </si>
  <si>
    <t>APPS-15628</t>
  </si>
  <si>
    <t>APPS-15633</t>
  </si>
  <si>
    <t>APPS-15634</t>
  </si>
  <si>
    <t>APPS-15638</t>
  </si>
  <si>
    <t>APPS-15650</t>
  </si>
  <si>
    <t>APPS-15665</t>
  </si>
  <si>
    <t>APPS-15672</t>
  </si>
  <si>
    <t>APPS-15687</t>
  </si>
  <si>
    <t>APPS-15688</t>
  </si>
  <si>
    <t>APPS-15689</t>
  </si>
  <si>
    <t>APPS-15690</t>
  </si>
  <si>
    <t>APPS-15692</t>
  </si>
  <si>
    <t>APPS-15693</t>
  </si>
  <si>
    <t>APPS-15694</t>
  </si>
  <si>
    <t>APPS-15695</t>
  </si>
  <si>
    <t>APPS-15699</t>
  </si>
  <si>
    <t>APPS-15724</t>
  </si>
  <si>
    <t>APPS-15725</t>
  </si>
  <si>
    <t>APPS-15783</t>
  </si>
  <si>
    <t>APPS-15789</t>
  </si>
  <si>
    <t>APPS-14172</t>
  </si>
  <si>
    <t>APPS-14171</t>
  </si>
  <si>
    <t>APPS-14170</t>
  </si>
  <si>
    <t>APPS-14167</t>
  </si>
  <si>
    <t>APPS-14165</t>
  </si>
  <si>
    <t>APPS-14118</t>
  </si>
  <si>
    <t>APPS-14112</t>
  </si>
  <si>
    <t>APPS-14110</t>
  </si>
  <si>
    <t>APPS-14094</t>
  </si>
  <si>
    <t>APPS-14083</t>
  </si>
  <si>
    <t>APPS-14067</t>
  </si>
  <si>
    <t>2018 Sprint 6 Backend</t>
  </si>
  <si>
    <t>APPS-14066</t>
  </si>
  <si>
    <t>APPS-14064</t>
  </si>
  <si>
    <t>APPS-15791</t>
  </si>
  <si>
    <t>APPS-15792</t>
  </si>
  <si>
    <t>APPS-15815</t>
  </si>
  <si>
    <t>APPS-15822</t>
  </si>
  <si>
    <t>APPS-15851</t>
  </si>
  <si>
    <t>APPS-15857</t>
  </si>
  <si>
    <t>APPS-15864</t>
  </si>
  <si>
    <t>APPS-15869</t>
  </si>
  <si>
    <t>APPS-15884</t>
  </si>
  <si>
    <t>APPS-15914</t>
  </si>
  <si>
    <t>APPS-16086</t>
  </si>
  <si>
    <t>APPS-16088</t>
  </si>
  <si>
    <t>APPS-16090</t>
  </si>
  <si>
    <t>APPS-16093</t>
  </si>
  <si>
    <t>APPS-16136</t>
  </si>
  <si>
    <t>APPS-16145</t>
  </si>
  <si>
    <t>APPS-16151</t>
  </si>
  <si>
    <t>APPS-16152</t>
  </si>
  <si>
    <t>APPS-16155</t>
  </si>
  <si>
    <t>APPS-16162</t>
  </si>
  <si>
    <t>APPS-16172</t>
  </si>
  <si>
    <t>APPS-16185</t>
  </si>
  <si>
    <t>APPS-16186</t>
  </si>
  <si>
    <t>APPS-16187</t>
  </si>
  <si>
    <t>APPS-16188</t>
  </si>
  <si>
    <t>APPS-16224</t>
  </si>
  <si>
    <t>APPS-16228</t>
  </si>
  <si>
    <t>APPS-16236</t>
  </si>
  <si>
    <t>APPS-16237</t>
  </si>
  <si>
    <t>APPS-16256</t>
  </si>
  <si>
    <t>APPS-16277</t>
  </si>
  <si>
    <t>APPS-16281</t>
  </si>
  <si>
    <t>APPS-16283</t>
  </si>
  <si>
    <t>APPS-16284</t>
  </si>
  <si>
    <t>APPS-16348</t>
  </si>
  <si>
    <t>APPS-16353</t>
  </si>
  <si>
    <t>APPS-16357</t>
  </si>
  <si>
    <t>APPS-16360</t>
  </si>
  <si>
    <t>APPS-16363</t>
  </si>
  <si>
    <t>APPS-16382</t>
  </si>
  <si>
    <t>APPS-16389</t>
  </si>
  <si>
    <t>APPS-16417</t>
  </si>
  <si>
    <t>APPS-16418</t>
  </si>
  <si>
    <t>APPS-16430</t>
  </si>
  <si>
    <t>APPS-16431</t>
  </si>
  <si>
    <t>APPS-16484</t>
  </si>
  <si>
    <t>APPS-16488</t>
  </si>
  <si>
    <t>APPS-16491</t>
  </si>
  <si>
    <t>APPS-16493</t>
  </si>
  <si>
    <t>APPS-16503</t>
  </si>
  <si>
    <t>APPS-16504</t>
  </si>
  <si>
    <t>APPS-16514</t>
  </si>
  <si>
    <t>APPS-16516</t>
  </si>
  <si>
    <t>APPS-16522</t>
  </si>
  <si>
    <t>APPS-16524</t>
  </si>
  <si>
    <t>APPS-16526</t>
  </si>
  <si>
    <t>APPS-16527</t>
  </si>
  <si>
    <t>APPS-16541</t>
  </si>
  <si>
    <t>APPS-16542</t>
  </si>
  <si>
    <t>APPS-16544</t>
  </si>
  <si>
    <t>APPS-16545</t>
  </si>
  <si>
    <t>APPS-16546</t>
  </si>
  <si>
    <t>APPS-16606</t>
  </si>
  <si>
    <t>APPS-16618</t>
  </si>
  <si>
    <t>APPS-16628</t>
  </si>
  <si>
    <t>APPS-16638</t>
  </si>
  <si>
    <t>APPS-16641</t>
  </si>
  <si>
    <t>APPS-16643</t>
  </si>
  <si>
    <t>APPS-16644</t>
  </si>
  <si>
    <t>APPS-16647</t>
  </si>
  <si>
    <t>APPS-16648</t>
  </si>
  <si>
    <t>APPS-16653</t>
  </si>
  <si>
    <t>APPS-16661</t>
  </si>
  <si>
    <t>APPS-16666</t>
  </si>
  <si>
    <t>APPS-16667</t>
  </si>
  <si>
    <t>APPS-16668</t>
  </si>
  <si>
    <t>APPS-16669</t>
  </si>
  <si>
    <t>APPS-16670</t>
  </si>
  <si>
    <t>APPS-16673</t>
  </si>
  <si>
    <t>APPS-16681</t>
  </si>
  <si>
    <t>APPS-16683</t>
  </si>
  <si>
    <t>APPS-16685</t>
  </si>
  <si>
    <t>APPS-16687</t>
  </si>
  <si>
    <t>APPS-16693</t>
  </si>
  <si>
    <t>APPS-16694</t>
  </si>
  <si>
    <t>APPS-16698</t>
  </si>
  <si>
    <t>APPS-16699</t>
  </si>
  <si>
    <t>APPS-16702</t>
  </si>
  <si>
    <t>APPS-16712</t>
  </si>
  <si>
    <t>APPS-16714</t>
  </si>
  <si>
    <t>APPS-16715</t>
  </si>
  <si>
    <t>APPS-16719</t>
  </si>
  <si>
    <t>APPS-16721</t>
  </si>
  <si>
    <t>APPS-16724</t>
  </si>
  <si>
    <t>APPS-16731</t>
  </si>
  <si>
    <t>APPS-16733</t>
  </si>
  <si>
    <t>APPS-16785</t>
  </si>
  <si>
    <t>APPS-16797</t>
  </si>
  <si>
    <t>APPS-16815</t>
  </si>
  <si>
    <t>APPS-16832</t>
  </si>
  <si>
    <t>APPS-16837</t>
  </si>
  <si>
    <t>APPS-16841</t>
  </si>
  <si>
    <t>APPS-16844</t>
  </si>
  <si>
    <t>APPS-16845</t>
  </si>
  <si>
    <t>APPS-16846</t>
  </si>
  <si>
    <t>APPS-16864</t>
  </si>
  <si>
    <t>APPS-16865</t>
  </si>
  <si>
    <t>APPS-16877</t>
  </si>
  <si>
    <t>APPS-16880</t>
  </si>
  <si>
    <t>APPS-16881</t>
  </si>
  <si>
    <t>APPS-16882</t>
  </si>
  <si>
    <t>APPS-16884</t>
  </si>
  <si>
    <t>APPS-16893</t>
  </si>
  <si>
    <t>APPS-16928</t>
  </si>
  <si>
    <t>APPS-16929</t>
  </si>
  <si>
    <t>APPS-16937</t>
  </si>
  <si>
    <t>APPS-16939</t>
  </si>
  <si>
    <t>APPS-16951</t>
  </si>
  <si>
    <t>APPS-16956</t>
  </si>
  <si>
    <t>APPS-16958</t>
  </si>
  <si>
    <t>APPS-16960</t>
  </si>
  <si>
    <t>APPS-16961</t>
  </si>
  <si>
    <t>2018 Sprint 12 The Swift</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</si>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</sst>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1"/>
      <color rgb="FF000000"/>
      <name val="Calibri"/>
      <family val="2"/>
    </font>
    <font>
      <sz val="10"/>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0" fontId="0" fillId="0" borderId="0" xfId="0" applyAlignment="1">
      <alignment wrapText="1"/>
    </xf>
    <xf numFmtId="0" fontId="1" fillId="0" borderId="0" xfId="0" applyFont="1"/>
    <xf numFmtId="22" fontId="1" fillId="0" borderId="0" xfId="0" applyNumberFormat="1" applyFont="1"/>
    <xf numFmtId="1" fontId="1" fillId="0" borderId="0" xfId="0" applyNumberFormat="1" applyFont="1"/>
    <xf numFmtId="0" fontId="2" fillId="0" borderId="0" xfId="0" applyFont="1"/>
    <xf numFmtId="0" fontId="0" fillId="0" borderId="0" xfId="0"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 result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36920384951881E-2"/>
          <c:y val="0.1804399970836979"/>
          <c:w val="0.89019685039370078"/>
          <c:h val="0.69827172645086033"/>
        </c:manualLayout>
      </c:layout>
      <c:bar3DChart>
        <c:barDir val="col"/>
        <c:grouping val="clustered"/>
        <c:varyColors val="0"/>
        <c:ser>
          <c:idx val="0"/>
          <c:order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'Test result'!$J$16:$M$16</c:f>
              <c:strCache>
                <c:ptCount val="4"/>
                <c:pt idx="0">
                  <c:v>Blocker</c:v>
                </c:pt>
                <c:pt idx="1">
                  <c:v>Major</c:v>
                </c:pt>
                <c:pt idx="2">
                  <c:v>Critical</c:v>
                </c:pt>
                <c:pt idx="3">
                  <c:v>Minor</c:v>
                </c:pt>
              </c:strCache>
            </c:strRef>
          </c:cat>
          <c:val>
            <c:numRef>
              <c:f>'Test result'!$J$17:$M$17</c:f>
              <c:numCache>
                <c:formatCode>General</c:formatCode>
                <c:ptCount val="4"/>
                <c:pt idx="0">
                  <c:v>9</c:v>
                </c:pt>
                <c:pt idx="1">
                  <c:v>338</c:v>
                </c:pt>
                <c:pt idx="2">
                  <c:v>22</c:v>
                </c:pt>
                <c:pt idx="3">
                  <c:v>42</c:v>
                </c:pt>
              </c:numCache>
            </c:numRef>
          </c:val>
          <c:extLst>
            <c:ext xmlns:c16="http://schemas.microsoft.com/office/drawing/2014/chart" uri="{C3380CC4-5D6E-409C-BE32-E72D297353CC}">
              <c16:uniqueId val="{00000000-3544-4A0F-82B9-3CE8993B37FE}"/>
            </c:ext>
          </c:extLst>
        </c:ser>
        <c:dLbls>
          <c:showLegendKey val="0"/>
          <c:showVal val="0"/>
          <c:showCatName val="0"/>
          <c:showSerName val="0"/>
          <c:showPercent val="0"/>
          <c:showBubbleSize val="0"/>
        </c:dLbls>
        <c:gapWidth val="65"/>
        <c:shape val="box"/>
        <c:axId val="1878541551"/>
        <c:axId val="1610261039"/>
        <c:axId val="0"/>
      </c:bar3DChart>
      <c:catAx>
        <c:axId val="187854155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10261039"/>
        <c:crosses val="autoZero"/>
        <c:auto val="1"/>
        <c:lblAlgn val="ctr"/>
        <c:lblOffset val="100"/>
        <c:noMultiLvlLbl val="0"/>
      </c:catAx>
      <c:valAx>
        <c:axId val="1610261039"/>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878541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Bugs </a:t>
            </a:r>
            <a:r>
              <a:rPr lang="en-US" sz="1600" b="1" i="0" u="none" strike="noStrike" baseline="0">
                <a:effectLst/>
              </a:rPr>
              <a:t>severity</a:t>
            </a:r>
            <a:r>
              <a:rPr lang="en-US"/>
              <a:t> &amp; status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'Test result'!$B$16:$E$16</c:f>
              <c:strCache>
                <c:ptCount val="4"/>
                <c:pt idx="0">
                  <c:v>Blocker</c:v>
                </c:pt>
                <c:pt idx="1">
                  <c:v>Major</c:v>
                </c:pt>
                <c:pt idx="2">
                  <c:v>Critical</c:v>
                </c:pt>
                <c:pt idx="3">
                  <c:v>Minor</c:v>
                </c:pt>
              </c:strCache>
            </c:strRef>
          </c:cat>
          <c:val>
            <c:numRef>
              <c:f>'Test result'!$B$17:$E$17</c:f>
              <c:numCache>
                <c:formatCode>General</c:formatCode>
                <c:ptCount val="4"/>
                <c:pt idx="0">
                  <c:v>0</c:v>
                </c:pt>
                <c:pt idx="1">
                  <c:v>9</c:v>
                </c:pt>
                <c:pt idx="2">
                  <c:v>0</c:v>
                </c:pt>
                <c:pt idx="3">
                  <c:v>2</c:v>
                </c:pt>
              </c:numCache>
            </c:numRef>
          </c:val>
          <c:extLst>
            <c:ext xmlns:c16="http://schemas.microsoft.com/office/drawing/2014/chart" uri="{C3380CC4-5D6E-409C-BE32-E72D297353CC}">
              <c16:uniqueId val="{00000000-E5E1-4361-9F8E-648547B70902}"/>
            </c:ext>
          </c:extLst>
        </c:ser>
        <c:ser>
          <c:idx val="1"/>
          <c:order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'Test result'!$B$16:$E$16</c:f>
              <c:strCache>
                <c:ptCount val="4"/>
                <c:pt idx="0">
                  <c:v>Blocker</c:v>
                </c:pt>
                <c:pt idx="1">
                  <c:v>Major</c:v>
                </c:pt>
                <c:pt idx="2">
                  <c:v>Critical</c:v>
                </c:pt>
                <c:pt idx="3">
                  <c:v>Minor</c:v>
                </c:pt>
              </c:strCache>
            </c:strRef>
          </c:cat>
          <c:val>
            <c:numRef>
              <c:f>'Test result'!$B$18:$E$18</c:f>
              <c:numCache>
                <c:formatCode>General</c:formatCode>
                <c:ptCount val="4"/>
                <c:pt idx="0">
                  <c:v>0</c:v>
                </c:pt>
                <c:pt idx="1">
                  <c:v>3</c:v>
                </c:pt>
                <c:pt idx="2">
                  <c:v>1</c:v>
                </c:pt>
                <c:pt idx="3">
                  <c:v>1</c:v>
                </c:pt>
              </c:numCache>
            </c:numRef>
          </c:val>
          <c:extLst>
            <c:ext xmlns:c16="http://schemas.microsoft.com/office/drawing/2014/chart" uri="{C3380CC4-5D6E-409C-BE32-E72D297353CC}">
              <c16:uniqueId val="{00000001-E5E1-4361-9F8E-648547B70902}"/>
            </c:ext>
          </c:extLst>
        </c:ser>
        <c:ser>
          <c:idx val="2"/>
          <c:order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'Test result'!$B$16:$E$16</c:f>
              <c:strCache>
                <c:ptCount val="4"/>
                <c:pt idx="0">
                  <c:v>Blocker</c:v>
                </c:pt>
                <c:pt idx="1">
                  <c:v>Major</c:v>
                </c:pt>
                <c:pt idx="2">
                  <c:v>Critical</c:v>
                </c:pt>
                <c:pt idx="3">
                  <c:v>Minor</c:v>
                </c:pt>
              </c:strCache>
            </c:strRef>
          </c:cat>
          <c:val>
            <c:numRef>
              <c:f>'Test result'!$B$19:$E$19</c:f>
              <c:numCache>
                <c:formatCode>General</c:formatCode>
                <c:ptCount val="4"/>
                <c:pt idx="0">
                  <c:v>0</c:v>
                </c:pt>
                <c:pt idx="1">
                  <c:v>2</c:v>
                </c:pt>
                <c:pt idx="2">
                  <c:v>0</c:v>
                </c:pt>
                <c:pt idx="3">
                  <c:v>0</c:v>
                </c:pt>
              </c:numCache>
            </c:numRef>
          </c:val>
          <c:extLst>
            <c:ext xmlns:c16="http://schemas.microsoft.com/office/drawing/2014/chart" uri="{C3380CC4-5D6E-409C-BE32-E72D297353CC}">
              <c16:uniqueId val="{00000002-E5E1-4361-9F8E-648547B70902}"/>
            </c:ext>
          </c:extLst>
        </c:ser>
        <c:ser>
          <c:idx val="3"/>
          <c:order val="3"/>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'Test result'!$B$16:$E$16</c:f>
              <c:strCache>
                <c:ptCount val="4"/>
                <c:pt idx="0">
                  <c:v>Blocker</c:v>
                </c:pt>
                <c:pt idx="1">
                  <c:v>Major</c:v>
                </c:pt>
                <c:pt idx="2">
                  <c:v>Critical</c:v>
                </c:pt>
                <c:pt idx="3">
                  <c:v>Minor</c:v>
                </c:pt>
              </c:strCache>
            </c:strRef>
          </c:cat>
          <c:val>
            <c:numRef>
              <c:f>'Test result'!$B$20:$E$20</c:f>
              <c:numCache>
                <c:formatCode>General</c:formatCode>
                <c:ptCount val="4"/>
                <c:pt idx="0">
                  <c:v>9</c:v>
                </c:pt>
                <c:pt idx="1">
                  <c:v>332</c:v>
                </c:pt>
                <c:pt idx="2">
                  <c:v>22</c:v>
                </c:pt>
                <c:pt idx="3">
                  <c:v>43</c:v>
                </c:pt>
              </c:numCache>
            </c:numRef>
          </c:val>
          <c:extLst>
            <c:ext xmlns:c16="http://schemas.microsoft.com/office/drawing/2014/chart" uri="{C3380CC4-5D6E-409C-BE32-E72D297353CC}">
              <c16:uniqueId val="{00000003-E5E1-4361-9F8E-648547B70902}"/>
            </c:ext>
          </c:extLst>
        </c:ser>
        <c:dLbls>
          <c:showLegendKey val="0"/>
          <c:showVal val="0"/>
          <c:showCatName val="0"/>
          <c:showSerName val="0"/>
          <c:showPercent val="0"/>
          <c:showBubbleSize val="0"/>
        </c:dLbls>
        <c:gapWidth val="150"/>
        <c:shape val="box"/>
        <c:axId val="1969370799"/>
        <c:axId val="2008591887"/>
        <c:axId val="0"/>
      </c:bar3DChart>
      <c:catAx>
        <c:axId val="196937079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591887"/>
        <c:crosses val="autoZero"/>
        <c:auto val="1"/>
        <c:lblAlgn val="ctr"/>
        <c:lblOffset val="100"/>
        <c:noMultiLvlLbl val="0"/>
      </c:catAx>
      <c:valAx>
        <c:axId val="2008591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370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Bugs in modules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5AE4-4432-84BF-10B48625331D}"/>
              </c:ext>
            </c:extLst>
          </c:dPt>
          <c:dPt>
            <c:idx val="1"/>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5AE4-4432-84BF-10B48625331D}"/>
              </c:ext>
            </c:extLst>
          </c:dPt>
          <c:dPt>
            <c:idx val="2"/>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5AE4-4432-84BF-10B48625331D}"/>
              </c:ext>
            </c:extLst>
          </c:dPt>
          <c:dPt>
            <c:idx val="3"/>
            <c:bubble3D val="0"/>
            <c:spPr>
              <a:solidFill>
                <a:schemeClr val="accent1">
                  <a:lumMod val="60000"/>
                </a:schemeClr>
              </a:solidFill>
              <a:ln>
                <a:noFill/>
              </a:ln>
              <a:effectLst>
                <a:innerShdw blurRad="63500" dist="50800" dir="5400000">
                  <a:prstClr val="black">
                    <a:alpha val="50000"/>
                  </a:prstClr>
                </a:innerShdw>
              </a:effectLst>
            </c:spPr>
            <c:extLst>
              <c:ext xmlns:c16="http://schemas.microsoft.com/office/drawing/2014/chart" uri="{C3380CC4-5D6E-409C-BE32-E72D297353CC}">
                <c16:uniqueId val="{00000001-FB60-48A0-BE64-0C8FB970334A}"/>
              </c:ext>
            </c:extLst>
          </c:dPt>
          <c:dLbls>
            <c:dLbl>
              <c:idx val="3"/>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B60-48A0-BE64-0C8FB970334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'Test result'!$B$16:$E$16</c:f>
              <c:strCache>
                <c:ptCount val="4"/>
                <c:pt idx="0">
                  <c:v>Blocker</c:v>
                </c:pt>
                <c:pt idx="1">
                  <c:v>Major</c:v>
                </c:pt>
                <c:pt idx="2">
                  <c:v>Critical</c:v>
                </c:pt>
                <c:pt idx="3">
                  <c:v>Minor</c:v>
                </c:pt>
              </c:strCache>
            </c:strRef>
          </c:cat>
          <c:val>
            <c:numRef>
              <c:f>'Test result'!$F$17:$F$20</c:f>
              <c:numCache>
                <c:formatCode>General</c:formatCode>
                <c:ptCount val="4"/>
                <c:pt idx="0">
                  <c:v>11</c:v>
                </c:pt>
                <c:pt idx="1">
                  <c:v>5</c:v>
                </c:pt>
                <c:pt idx="2">
                  <c:v>2</c:v>
                </c:pt>
                <c:pt idx="3">
                  <c:v>406</c:v>
                </c:pt>
              </c:numCache>
            </c:numRef>
          </c:val>
          <c:extLst>
            <c:ext xmlns:c16="http://schemas.microsoft.com/office/drawing/2014/chart" uri="{C3380CC4-5D6E-409C-BE32-E72D297353CC}">
              <c16:uniqueId val="{00000000-FB60-48A0-BE64-0C8FB970334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l"/>
      <c:overlay val="0"/>
      <c:spPr>
        <a:solidFill>
          <a:schemeClr val="lt1">
            <a:alpha val="78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rtl="0" eaLnBrk="1" latinLnBrk="0" hangingPunct="1"/>
            <a:r>
              <a:rPr lang="en-US" sz="1800" b="1" baseline="0">
                <a:effectLst/>
                <a:latin typeface="+mn-lt"/>
              </a:rPr>
              <a:t>Burndown chart</a:t>
            </a:r>
            <a:endParaRPr lang="en-US" b="1">
              <a:effectLst/>
              <a:latin typeface="+mn-lt"/>
            </a:endParaRPr>
          </a:p>
        </cx:rich>
      </cx:tx>
    </cx:title>
    <cx:plotArea>
      <cx:plotAreaRegion>
        <cx:series layoutId="clusteredColumn" uniqueId="{6D8AA7A4-B040-4D26-89D8-BF2BD90E41D8}">
          <cx:tx>
            <cx:txData>
              <cx:f>_xlchart.v1.0</cx:f>
              <cx:v>Created</cx:v>
            </cx:txData>
          </cx:tx>
          <cx:dataLabels pos="inEnd">
            <cx:visibility seriesName="0" categoryName="0" value="1"/>
          </cx:dataLabels>
          <cx:dataId val="0"/>
          <cx:layoutPr>
            <cx:binning intervalClosed="r"/>
          </cx:layoutPr>
          <cx:axisId val="1"/>
        </cx:series>
        <cx:series layoutId="paretoLine" ownerIdx="0" uniqueId="{F2F95C9A-6DE0-4C10-9FBF-994D86EBFB6F}">
          <cx:axisId val="2"/>
        </cx:series>
      </cx:plotAreaRegion>
      <cx:axis id="0">
        <cx:catScaling gapWidth="0"/>
        <cx:tickLabels/>
      </cx:axis>
      <cx:axis id="1" hidden="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7</xdr:col>
      <xdr:colOff>673373</xdr:colOff>
      <xdr:row>0</xdr:row>
      <xdr:rowOff>0</xdr:rowOff>
    </xdr:from>
    <xdr:to>
      <xdr:col>15</xdr:col>
      <xdr:colOff>616323</xdr:colOff>
      <xdr:row>14</xdr:row>
      <xdr:rowOff>179294</xdr:rowOff>
    </xdr:to>
    <xdr:graphicFrame macro="">
      <xdr:nvGraphicFramePr>
        <xdr:cNvPr id="2" name="Chart 1">
          <a:extLst>
            <a:ext uri="{FF2B5EF4-FFF2-40B4-BE49-F238E27FC236}">
              <a16:creationId xmlns:a16="http://schemas.microsoft.com/office/drawing/2014/main" id="{B554069D-ECFD-4010-99A4-E9208D9752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15636</xdr:rowOff>
    </xdr:from>
    <xdr:to>
      <xdr:col>7</xdr:col>
      <xdr:colOff>11206</xdr:colOff>
      <xdr:row>14</xdr:row>
      <xdr:rowOff>179295</xdr:rowOff>
    </xdr:to>
    <xdr:graphicFrame macro="">
      <xdr:nvGraphicFramePr>
        <xdr:cNvPr id="3" name="Chart 2">
          <a:extLst>
            <a:ext uri="{FF2B5EF4-FFF2-40B4-BE49-F238E27FC236}">
              <a16:creationId xmlns:a16="http://schemas.microsoft.com/office/drawing/2014/main" id="{78653B4F-7B2D-4AE6-927C-22B9D5E24C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33617</xdr:colOff>
      <xdr:row>20</xdr:row>
      <xdr:rowOff>212960</xdr:rowOff>
    </xdr:from>
    <xdr:to>
      <xdr:col>7</xdr:col>
      <xdr:colOff>11206</xdr:colOff>
      <xdr:row>35</xdr:row>
      <xdr:rowOff>173179</xdr:rowOff>
    </xdr:to>
    <xdr:graphicFrame macro="">
      <xdr:nvGraphicFramePr>
        <xdr:cNvPr id="4" name="Chart 3">
          <a:extLst>
            <a:ext uri="{FF2B5EF4-FFF2-40B4-BE49-F238E27FC236}">
              <a16:creationId xmlns:a16="http://schemas.microsoft.com/office/drawing/2014/main" id="{08746111-2B0B-48AD-9BD7-07D7AC3BAD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638735</xdr:colOff>
      <xdr:row>20</xdr:row>
      <xdr:rowOff>214591</xdr:rowOff>
    </xdr:from>
    <xdr:to>
      <xdr:col>17</xdr:col>
      <xdr:colOff>78441</xdr:colOff>
      <xdr:row>35</xdr:row>
      <xdr:rowOff>190500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23887008-04E0-472B-AFBF-CC243826F03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883088" y="4248709"/>
              <a:ext cx="6275294" cy="302390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FE14C-40CF-9B43-9A58-159A283D3CE1}">
  <dimension ref="A1:DB118"/>
  <sheetViews>
    <sheetView workbookViewId="0">
      <selection activeCell="L4" sqref="L4"/>
    </sheetView>
  </sheetViews>
  <sheetFormatPr defaultColWidth="8.875" defaultRowHeight="15.75" x14ac:dyDescent="0.25"/>
  <cols>
    <col min="1" max="1" width="20.625" style="2" customWidth="1"/>
    <col min="2" max="2" width="11.875" customWidth="1"/>
    <col min="5" max="5" width="15.875" customWidth="1"/>
    <col min="7" max="7" width="14.75" customWidth="1"/>
    <col min="8" max="8" width="18.125" customWidth="1"/>
    <col min="9" max="9" width="15.875" customWidth="1"/>
    <col min="10" max="10" width="18" customWidth="1"/>
    <col min="11" max="11" width="13.75" customWidth="1"/>
    <col min="12" max="12" width="9.25" customWidth="1"/>
    <col min="14" max="14" width="24.75" customWidth="1"/>
    <col min="15" max="15" width="24" customWidth="1"/>
    <col min="16" max="16" width="21.625" customWidth="1"/>
    <col min="17" max="17" width="16.625" customWidth="1"/>
    <col min="18" max="18" width="17.625" customWidth="1"/>
    <col min="19" max="19" width="16.625" customWidth="1"/>
    <col min="20" max="20" width="12.375" bestFit="1" customWidth="1"/>
    <col min="30" max="30" width="32.375" customWidth="1"/>
  </cols>
  <sheetData>
    <row r="1" spans="1:106" x14ac:dyDescent="0.25">
      <c r="A1" s="2"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20</v>
      </c>
      <c r="W1" t="s">
        <v>21</v>
      </c>
      <c r="X1" t="s">
        <v>22</v>
      </c>
      <c r="Y1" t="s">
        <v>23</v>
      </c>
      <c r="Z1" t="s">
        <v>23</v>
      </c>
      <c r="AA1" t="s">
        <v>23</v>
      </c>
      <c r="AB1" t="s">
        <v>23</v>
      </c>
      <c r="AC1" t="s">
        <v>23</v>
      </c>
      <c r="AD1" t="s">
        <v>24</v>
      </c>
      <c r="AE1" t="s">
        <v>25</v>
      </c>
      <c r="AF1" t="s">
        <v>26</v>
      </c>
      <c r="AG1" t="s">
        <v>27</v>
      </c>
      <c r="AH1" t="s">
        <v>28</v>
      </c>
      <c r="AI1" t="s">
        <v>29</v>
      </c>
      <c r="AJ1" t="s">
        <v>30</v>
      </c>
      <c r="AK1" t="s">
        <v>31</v>
      </c>
      <c r="AL1" t="s">
        <v>32</v>
      </c>
      <c r="AM1" t="s">
        <v>33</v>
      </c>
      <c r="AN1" t="s">
        <v>34</v>
      </c>
      <c r="AO1" t="s">
        <v>34</v>
      </c>
      <c r="AP1" t="s">
        <v>35</v>
      </c>
      <c r="AQ1" t="s">
        <v>35</v>
      </c>
      <c r="AR1" t="s">
        <v>35</v>
      </c>
      <c r="AS1" t="s">
        <v>35</v>
      </c>
      <c r="AT1" t="s">
        <v>35</v>
      </c>
      <c r="AU1" t="s">
        <v>35</v>
      </c>
      <c r="AV1" t="s">
        <v>35</v>
      </c>
      <c r="AW1" t="s">
        <v>35</v>
      </c>
      <c r="AX1" t="s">
        <v>35</v>
      </c>
      <c r="AY1" t="s">
        <v>35</v>
      </c>
      <c r="AZ1" t="s">
        <v>36</v>
      </c>
      <c r="BA1" t="s">
        <v>37</v>
      </c>
      <c r="BB1" t="s">
        <v>38</v>
      </c>
      <c r="BC1" t="s">
        <v>39</v>
      </c>
      <c r="BD1" t="s">
        <v>40</v>
      </c>
      <c r="BE1" t="s">
        <v>41</v>
      </c>
      <c r="BF1" t="s">
        <v>42</v>
      </c>
      <c r="BG1" t="s">
        <v>43</v>
      </c>
      <c r="BH1" t="s">
        <v>44</v>
      </c>
      <c r="BI1" t="s">
        <v>45</v>
      </c>
      <c r="BJ1" t="s">
        <v>46</v>
      </c>
      <c r="BK1" t="s">
        <v>47</v>
      </c>
      <c r="BL1" t="s">
        <v>47</v>
      </c>
      <c r="BM1" t="s">
        <v>47</v>
      </c>
      <c r="BN1" t="s">
        <v>47</v>
      </c>
      <c r="BO1" t="s">
        <v>48</v>
      </c>
      <c r="BP1" t="s">
        <v>49</v>
      </c>
      <c r="BQ1" t="s">
        <v>49</v>
      </c>
      <c r="BR1" t="s">
        <v>49</v>
      </c>
      <c r="BS1" t="s">
        <v>49</v>
      </c>
      <c r="BT1" t="s">
        <v>49</v>
      </c>
      <c r="BU1" t="s">
        <v>49</v>
      </c>
      <c r="BV1" t="s">
        <v>49</v>
      </c>
      <c r="BW1" t="s">
        <v>49</v>
      </c>
      <c r="BX1" t="s">
        <v>49</v>
      </c>
      <c r="BY1" t="s">
        <v>49</v>
      </c>
      <c r="BZ1" t="s">
        <v>49</v>
      </c>
      <c r="CA1" t="s">
        <v>49</v>
      </c>
      <c r="CB1" t="s">
        <v>49</v>
      </c>
      <c r="CC1" t="s">
        <v>49</v>
      </c>
      <c r="CD1" t="s">
        <v>49</v>
      </c>
      <c r="CE1" t="s">
        <v>49</v>
      </c>
      <c r="CF1" t="s">
        <v>49</v>
      </c>
      <c r="CG1" t="s">
        <v>49</v>
      </c>
      <c r="CH1" t="s">
        <v>49</v>
      </c>
      <c r="CI1" t="s">
        <v>49</v>
      </c>
      <c r="CJ1" t="s">
        <v>49</v>
      </c>
      <c r="CK1" t="s">
        <v>49</v>
      </c>
      <c r="CL1" t="s">
        <v>49</v>
      </c>
      <c r="CM1" t="s">
        <v>49</v>
      </c>
      <c r="CN1" t="s">
        <v>49</v>
      </c>
      <c r="CO1" t="s">
        <v>49</v>
      </c>
      <c r="CP1" t="s">
        <v>49</v>
      </c>
      <c r="CQ1" t="s">
        <v>49</v>
      </c>
      <c r="CR1" t="s">
        <v>49</v>
      </c>
      <c r="CS1" t="s">
        <v>49</v>
      </c>
      <c r="CT1" t="s">
        <v>49</v>
      </c>
      <c r="CU1" t="s">
        <v>49</v>
      </c>
      <c r="CV1" t="s">
        <v>49</v>
      </c>
      <c r="CW1" t="s">
        <v>49</v>
      </c>
      <c r="CX1" t="s">
        <v>49</v>
      </c>
      <c r="CY1" t="s">
        <v>49</v>
      </c>
      <c r="CZ1" t="s">
        <v>49</v>
      </c>
      <c r="DA1" t="s">
        <v>49</v>
      </c>
      <c r="DB1" t="s">
        <v>49</v>
      </c>
    </row>
    <row r="2" spans="1:106" ht="47.25" x14ac:dyDescent="0.25">
      <c r="A2" s="2" t="s">
        <v>50</v>
      </c>
      <c r="B2" t="s">
        <v>51</v>
      </c>
      <c r="C2">
        <v>104740</v>
      </c>
      <c r="D2" t="s">
        <v>52</v>
      </c>
      <c r="E2" t="s">
        <v>53</v>
      </c>
      <c r="F2" t="s">
        <v>54</v>
      </c>
      <c r="G2" t="s">
        <v>55</v>
      </c>
      <c r="H2" t="s">
        <v>56</v>
      </c>
      <c r="I2" t="s">
        <v>57</v>
      </c>
      <c r="L2" t="s">
        <v>58</v>
      </c>
      <c r="N2" t="s">
        <v>59</v>
      </c>
      <c r="O2" t="s">
        <v>59</v>
      </c>
      <c r="P2" t="s">
        <v>59</v>
      </c>
      <c r="Q2" s="1">
        <v>43346.625</v>
      </c>
      <c r="R2" s="1">
        <v>43346.625</v>
      </c>
      <c r="S2" s="1">
        <v>43347.689583333333</v>
      </c>
      <c r="X2">
        <v>0</v>
      </c>
      <c r="BG2" t="s">
        <v>60</v>
      </c>
      <c r="BH2">
        <v>9.2233720368547697E+18</v>
      </c>
      <c r="BK2" t="s">
        <v>61</v>
      </c>
    </row>
    <row r="3" spans="1:106" ht="31.5" x14ac:dyDescent="0.25">
      <c r="A3" s="2" t="s">
        <v>62</v>
      </c>
      <c r="B3" t="s">
        <v>63</v>
      </c>
      <c r="C3">
        <v>104320</v>
      </c>
      <c r="D3" t="s">
        <v>52</v>
      </c>
      <c r="E3" t="s">
        <v>64</v>
      </c>
      <c r="F3" t="s">
        <v>54</v>
      </c>
      <c r="G3" t="s">
        <v>55</v>
      </c>
      <c r="H3" t="s">
        <v>56</v>
      </c>
      <c r="I3" t="s">
        <v>57</v>
      </c>
      <c r="L3" t="s">
        <v>58</v>
      </c>
      <c r="N3" t="s">
        <v>65</v>
      </c>
      <c r="O3" t="s">
        <v>65</v>
      </c>
      <c r="P3" t="s">
        <v>65</v>
      </c>
      <c r="Q3" s="1">
        <v>43341.410416666666</v>
      </c>
      <c r="R3" s="1">
        <v>43341.410416666666</v>
      </c>
      <c r="S3" s="1">
        <v>43347.689583333333</v>
      </c>
      <c r="X3">
        <v>0</v>
      </c>
      <c r="Y3" t="s">
        <v>66</v>
      </c>
      <c r="AD3" t="s">
        <v>67</v>
      </c>
      <c r="BG3" t="s">
        <v>68</v>
      </c>
      <c r="BH3">
        <v>9.2233720368547697E+18</v>
      </c>
    </row>
    <row r="4" spans="1:106" ht="409.5" x14ac:dyDescent="0.25">
      <c r="A4" s="2" t="s">
        <v>69</v>
      </c>
      <c r="B4" t="s">
        <v>70</v>
      </c>
      <c r="C4">
        <v>104289</v>
      </c>
      <c r="D4" t="s">
        <v>52</v>
      </c>
      <c r="E4" t="s">
        <v>53</v>
      </c>
      <c r="F4" t="s">
        <v>54</v>
      </c>
      <c r="G4" t="s">
        <v>55</v>
      </c>
      <c r="H4" t="s">
        <v>56</v>
      </c>
      <c r="I4" t="s">
        <v>57</v>
      </c>
      <c r="L4" t="s">
        <v>58</v>
      </c>
      <c r="N4" t="s">
        <v>71</v>
      </c>
      <c r="O4" t="s">
        <v>71</v>
      </c>
      <c r="P4" t="s">
        <v>71</v>
      </c>
      <c r="Q4" s="1">
        <v>43340.65347222222</v>
      </c>
      <c r="R4" s="1">
        <v>43347.584027777775</v>
      </c>
      <c r="S4" s="1">
        <v>43347.689583333333</v>
      </c>
      <c r="X4">
        <v>0</v>
      </c>
      <c r="Y4" t="s">
        <v>66</v>
      </c>
      <c r="AD4" s="2" t="s">
        <v>72</v>
      </c>
      <c r="AL4" t="s">
        <v>73</v>
      </c>
      <c r="BE4" t="s">
        <v>74</v>
      </c>
      <c r="BG4" t="s">
        <v>75</v>
      </c>
      <c r="BH4">
        <v>9.2233720368547697E+18</v>
      </c>
      <c r="BK4" t="s">
        <v>76</v>
      </c>
      <c r="BP4" t="s">
        <v>77</v>
      </c>
      <c r="BQ4" t="s">
        <v>78</v>
      </c>
    </row>
    <row r="5" spans="1:106" ht="31.5" x14ac:dyDescent="0.25">
      <c r="A5" s="2" t="s">
        <v>79</v>
      </c>
      <c r="B5" t="s">
        <v>80</v>
      </c>
      <c r="C5">
        <v>104287</v>
      </c>
      <c r="D5" t="s">
        <v>52</v>
      </c>
      <c r="E5" t="s">
        <v>64</v>
      </c>
      <c r="F5" t="s">
        <v>54</v>
      </c>
      <c r="G5" t="s">
        <v>55</v>
      </c>
      <c r="H5" t="s">
        <v>56</v>
      </c>
      <c r="I5" t="s">
        <v>57</v>
      </c>
      <c r="L5" t="s">
        <v>58</v>
      </c>
      <c r="O5" t="s">
        <v>81</v>
      </c>
      <c r="P5" t="s">
        <v>81</v>
      </c>
      <c r="Q5" s="1">
        <v>43340.64166666667</v>
      </c>
      <c r="R5" s="1">
        <v>43340.655555555553</v>
      </c>
      <c r="S5" s="1">
        <v>43347.689583333333</v>
      </c>
      <c r="W5" t="s">
        <v>82</v>
      </c>
      <c r="X5">
        <v>0</v>
      </c>
      <c r="Y5" t="s">
        <v>83</v>
      </c>
      <c r="Z5" t="s">
        <v>84</v>
      </c>
      <c r="AA5" t="s">
        <v>85</v>
      </c>
      <c r="AZ5" t="s">
        <v>86</v>
      </c>
      <c r="BG5" t="s">
        <v>87</v>
      </c>
      <c r="BH5">
        <v>9.2233720368547697E+18</v>
      </c>
    </row>
    <row r="6" spans="1:106" ht="283.5" x14ac:dyDescent="0.25">
      <c r="A6" s="2" t="s">
        <v>88</v>
      </c>
      <c r="B6" t="s">
        <v>89</v>
      </c>
      <c r="C6">
        <v>104196</v>
      </c>
      <c r="D6" t="s">
        <v>52</v>
      </c>
      <c r="E6" t="s">
        <v>19</v>
      </c>
      <c r="F6" t="s">
        <v>54</v>
      </c>
      <c r="G6" t="s">
        <v>55</v>
      </c>
      <c r="H6" t="s">
        <v>56</v>
      </c>
      <c r="I6" t="s">
        <v>57</v>
      </c>
      <c r="L6" t="s">
        <v>58</v>
      </c>
      <c r="M6" t="s">
        <v>90</v>
      </c>
      <c r="N6" t="s">
        <v>91</v>
      </c>
      <c r="O6" t="s">
        <v>92</v>
      </c>
      <c r="P6" t="s">
        <v>92</v>
      </c>
      <c r="Q6" s="1">
        <v>43339.72152777778</v>
      </c>
      <c r="R6" s="1">
        <v>43340.399305555555</v>
      </c>
      <c r="S6" s="1">
        <v>43347.689583333333</v>
      </c>
      <c r="T6" s="1">
        <v>43340.399305555555</v>
      </c>
      <c r="U6" t="s">
        <v>93</v>
      </c>
      <c r="X6">
        <v>0</v>
      </c>
      <c r="AD6" s="2" t="s">
        <v>94</v>
      </c>
      <c r="BG6" t="s">
        <v>95</v>
      </c>
      <c r="BH6">
        <v>9.2233720368547697E+18</v>
      </c>
      <c r="BP6" t="s">
        <v>96</v>
      </c>
    </row>
    <row r="7" spans="1:106" ht="409.5" x14ac:dyDescent="0.25">
      <c r="A7" s="2" t="s">
        <v>97</v>
      </c>
      <c r="B7" t="s">
        <v>98</v>
      </c>
      <c r="C7">
        <v>104134</v>
      </c>
      <c r="D7" t="s">
        <v>52</v>
      </c>
      <c r="E7" t="s">
        <v>64</v>
      </c>
      <c r="F7" t="s">
        <v>54</v>
      </c>
      <c r="G7" t="s">
        <v>55</v>
      </c>
      <c r="H7" t="s">
        <v>56</v>
      </c>
      <c r="I7" t="s">
        <v>57</v>
      </c>
      <c r="L7" t="s">
        <v>58</v>
      </c>
      <c r="O7" t="s">
        <v>99</v>
      </c>
      <c r="P7" t="s">
        <v>99</v>
      </c>
      <c r="Q7" s="1">
        <v>43339.488194444442</v>
      </c>
      <c r="R7" s="1">
        <v>43339.531944444447</v>
      </c>
      <c r="S7" s="1">
        <v>43347.689583333333</v>
      </c>
      <c r="X7">
        <v>0</v>
      </c>
      <c r="Y7" t="s">
        <v>100</v>
      </c>
      <c r="Z7" t="s">
        <v>84</v>
      </c>
      <c r="AA7" t="s">
        <v>85</v>
      </c>
      <c r="AD7" s="2" t="s">
        <v>101</v>
      </c>
      <c r="AZ7" t="s">
        <v>102</v>
      </c>
      <c r="BG7" t="s">
        <v>103</v>
      </c>
      <c r="BH7">
        <v>9.2233720368547697E+18</v>
      </c>
    </row>
    <row r="8" spans="1:106" ht="409.5" x14ac:dyDescent="0.25">
      <c r="A8" s="2" t="s">
        <v>104</v>
      </c>
      <c r="B8" t="s">
        <v>105</v>
      </c>
      <c r="C8">
        <v>104020</v>
      </c>
      <c r="D8" t="s">
        <v>52</v>
      </c>
      <c r="E8" t="s">
        <v>106</v>
      </c>
      <c r="F8" t="s">
        <v>54</v>
      </c>
      <c r="G8" t="s">
        <v>55</v>
      </c>
      <c r="H8" t="s">
        <v>56</v>
      </c>
      <c r="I8" t="s">
        <v>57</v>
      </c>
      <c r="L8" t="s">
        <v>58</v>
      </c>
      <c r="M8" t="s">
        <v>90</v>
      </c>
      <c r="N8" t="s">
        <v>65</v>
      </c>
      <c r="O8" t="s">
        <v>65</v>
      </c>
      <c r="P8" t="s">
        <v>65</v>
      </c>
      <c r="Q8" s="1">
        <v>43336.674305555556</v>
      </c>
      <c r="R8" s="1">
        <v>43341.324305555558</v>
      </c>
      <c r="S8" s="1">
        <v>43347.689583333333</v>
      </c>
      <c r="T8" s="1">
        <v>43339.638194444444</v>
      </c>
      <c r="U8" t="s">
        <v>107</v>
      </c>
      <c r="X8">
        <v>0</v>
      </c>
      <c r="Y8" t="s">
        <v>108</v>
      </c>
      <c r="AD8" t="s">
        <v>109</v>
      </c>
      <c r="AZ8" t="s">
        <v>110</v>
      </c>
      <c r="BG8" t="s">
        <v>111</v>
      </c>
      <c r="BH8">
        <v>9.2233720368547697E+18</v>
      </c>
      <c r="BP8" t="s">
        <v>112</v>
      </c>
      <c r="BQ8" t="s">
        <v>113</v>
      </c>
      <c r="BR8" t="s">
        <v>114</v>
      </c>
      <c r="BS8" t="s">
        <v>115</v>
      </c>
      <c r="BT8" s="2" t="s">
        <v>116</v>
      </c>
      <c r="BU8" s="2" t="s">
        <v>117</v>
      </c>
      <c r="BV8" t="s">
        <v>118</v>
      </c>
      <c r="BW8" t="s">
        <v>119</v>
      </c>
      <c r="BX8" t="s">
        <v>120</v>
      </c>
      <c r="BY8" t="s">
        <v>121</v>
      </c>
      <c r="BZ8" t="s">
        <v>122</v>
      </c>
      <c r="CA8" t="s">
        <v>123</v>
      </c>
      <c r="CB8" t="s">
        <v>124</v>
      </c>
      <c r="CC8" t="s">
        <v>125</v>
      </c>
      <c r="CD8" t="s">
        <v>126</v>
      </c>
      <c r="CE8" t="s">
        <v>127</v>
      </c>
    </row>
    <row r="9" spans="1:106" ht="409.5" x14ac:dyDescent="0.25">
      <c r="A9" s="2" t="s">
        <v>128</v>
      </c>
      <c r="B9" t="s">
        <v>129</v>
      </c>
      <c r="C9">
        <v>104007</v>
      </c>
      <c r="D9" t="s">
        <v>52</v>
      </c>
      <c r="E9" t="s">
        <v>64</v>
      </c>
      <c r="F9" t="s">
        <v>54</v>
      </c>
      <c r="G9" t="s">
        <v>55</v>
      </c>
      <c r="H9" t="s">
        <v>56</v>
      </c>
      <c r="I9" t="s">
        <v>57</v>
      </c>
      <c r="L9" t="s">
        <v>58</v>
      </c>
      <c r="O9" t="s">
        <v>130</v>
      </c>
      <c r="P9" t="s">
        <v>130</v>
      </c>
      <c r="Q9" s="1">
        <v>43336.525694444441</v>
      </c>
      <c r="R9" s="1">
        <v>43336.531944444447</v>
      </c>
      <c r="S9" s="1">
        <v>43347.689583333333</v>
      </c>
      <c r="X9">
        <v>0</v>
      </c>
      <c r="Y9" t="s">
        <v>83</v>
      </c>
      <c r="Z9" t="s">
        <v>131</v>
      </c>
      <c r="AA9" t="s">
        <v>85</v>
      </c>
      <c r="AD9" s="2" t="s">
        <v>132</v>
      </c>
      <c r="AL9" t="s">
        <v>133</v>
      </c>
      <c r="BE9" t="s">
        <v>134</v>
      </c>
      <c r="BG9" t="s">
        <v>135</v>
      </c>
      <c r="BH9">
        <v>9.2233720368547697E+18</v>
      </c>
    </row>
    <row r="10" spans="1:106" ht="409.5" x14ac:dyDescent="0.25">
      <c r="A10" s="2" t="s">
        <v>136</v>
      </c>
      <c r="B10" t="s">
        <v>137</v>
      </c>
      <c r="C10">
        <v>103992</v>
      </c>
      <c r="D10" t="s">
        <v>52</v>
      </c>
      <c r="E10" t="s">
        <v>64</v>
      </c>
      <c r="F10" t="s">
        <v>54</v>
      </c>
      <c r="G10" t="s">
        <v>55</v>
      </c>
      <c r="H10" t="s">
        <v>56</v>
      </c>
      <c r="I10" t="s">
        <v>57</v>
      </c>
      <c r="L10" t="s">
        <v>58</v>
      </c>
      <c r="N10" t="s">
        <v>59</v>
      </c>
      <c r="O10" t="s">
        <v>57</v>
      </c>
      <c r="P10" t="s">
        <v>57</v>
      </c>
      <c r="Q10" s="1">
        <v>43336.363194444442</v>
      </c>
      <c r="R10" s="1">
        <v>43340.443055555559</v>
      </c>
      <c r="S10" s="1">
        <v>43347.689583333333</v>
      </c>
      <c r="X10">
        <v>0</v>
      </c>
      <c r="Y10" t="s">
        <v>83</v>
      </c>
      <c r="Z10" t="s">
        <v>138</v>
      </c>
      <c r="AD10" s="2" t="s">
        <v>139</v>
      </c>
      <c r="AZ10" t="s">
        <v>140</v>
      </c>
      <c r="BB10" t="s">
        <v>141</v>
      </c>
      <c r="BE10" t="s">
        <v>134</v>
      </c>
      <c r="BG10" t="s">
        <v>142</v>
      </c>
      <c r="BH10">
        <v>9.2233720368547697E+18</v>
      </c>
      <c r="BK10" t="s">
        <v>143</v>
      </c>
      <c r="BL10" t="s">
        <v>61</v>
      </c>
      <c r="BO10">
        <v>3</v>
      </c>
      <c r="BP10" s="2" t="s">
        <v>144</v>
      </c>
      <c r="BQ10" s="2" t="s">
        <v>145</v>
      </c>
      <c r="BR10" s="2" t="s">
        <v>146</v>
      </c>
      <c r="BS10" t="s">
        <v>147</v>
      </c>
    </row>
    <row r="11" spans="1:106" ht="252" x14ac:dyDescent="0.25">
      <c r="A11" s="2" t="s">
        <v>148</v>
      </c>
      <c r="B11" t="s">
        <v>149</v>
      </c>
      <c r="C11">
        <v>103578</v>
      </c>
      <c r="D11" t="s">
        <v>52</v>
      </c>
      <c r="E11" t="s">
        <v>64</v>
      </c>
      <c r="F11" t="s">
        <v>54</v>
      </c>
      <c r="G11" t="s">
        <v>55</v>
      </c>
      <c r="H11" t="s">
        <v>56</v>
      </c>
      <c r="I11" t="s">
        <v>57</v>
      </c>
      <c r="L11" t="s">
        <v>58</v>
      </c>
      <c r="O11" t="s">
        <v>150</v>
      </c>
      <c r="P11" t="s">
        <v>150</v>
      </c>
      <c r="Q11" s="1">
        <v>43332.570138888892</v>
      </c>
      <c r="R11" s="1">
        <v>43346.498611111114</v>
      </c>
      <c r="S11" s="1">
        <v>43347.689583333333</v>
      </c>
      <c r="X11">
        <v>0</v>
      </c>
      <c r="Y11" t="s">
        <v>83</v>
      </c>
      <c r="Z11" t="s">
        <v>131</v>
      </c>
      <c r="AA11" t="s">
        <v>151</v>
      </c>
      <c r="AD11" s="2" t="s">
        <v>152</v>
      </c>
      <c r="AP11" t="s">
        <v>153</v>
      </c>
      <c r="AZ11" t="s">
        <v>154</v>
      </c>
      <c r="BG11" t="s">
        <v>155</v>
      </c>
      <c r="BH11">
        <v>9.2233720368547697E+18</v>
      </c>
      <c r="BO11">
        <v>5</v>
      </c>
    </row>
    <row r="12" spans="1:106" ht="31.5" x14ac:dyDescent="0.25">
      <c r="A12" s="2" t="s">
        <v>156</v>
      </c>
      <c r="B12" t="s">
        <v>157</v>
      </c>
      <c r="C12">
        <v>103476</v>
      </c>
      <c r="D12" t="s">
        <v>52</v>
      </c>
      <c r="E12" t="s">
        <v>19</v>
      </c>
      <c r="F12" t="s">
        <v>54</v>
      </c>
      <c r="G12" t="s">
        <v>55</v>
      </c>
      <c r="H12" t="s">
        <v>56</v>
      </c>
      <c r="I12" t="s">
        <v>57</v>
      </c>
      <c r="L12" t="s">
        <v>58</v>
      </c>
      <c r="M12" t="s">
        <v>90</v>
      </c>
      <c r="O12" t="s">
        <v>81</v>
      </c>
      <c r="P12" t="s">
        <v>81</v>
      </c>
      <c r="Q12" s="1">
        <v>43329.431250000001</v>
      </c>
      <c r="R12" s="1">
        <v>43336.661805555559</v>
      </c>
      <c r="S12" s="1">
        <v>43347.689583333333</v>
      </c>
      <c r="T12" s="1">
        <v>43336.661805555559</v>
      </c>
      <c r="U12" t="s">
        <v>158</v>
      </c>
      <c r="W12" t="s">
        <v>82</v>
      </c>
      <c r="X12">
        <v>0</v>
      </c>
      <c r="BG12" t="s">
        <v>159</v>
      </c>
      <c r="BH12">
        <v>9.2233720368547697E+18</v>
      </c>
      <c r="BK12" t="s">
        <v>160</v>
      </c>
    </row>
    <row r="13" spans="1:106" ht="31.5" x14ac:dyDescent="0.25">
      <c r="A13" s="2" t="s">
        <v>161</v>
      </c>
      <c r="B13" t="s">
        <v>162</v>
      </c>
      <c r="C13">
        <v>103361</v>
      </c>
      <c r="D13" t="s">
        <v>52</v>
      </c>
      <c r="E13" t="s">
        <v>19</v>
      </c>
      <c r="F13" t="s">
        <v>54</v>
      </c>
      <c r="G13" t="s">
        <v>55</v>
      </c>
      <c r="H13" t="s">
        <v>56</v>
      </c>
      <c r="I13" t="s">
        <v>57</v>
      </c>
      <c r="L13" t="s">
        <v>58</v>
      </c>
      <c r="M13" t="s">
        <v>90</v>
      </c>
      <c r="N13" t="s">
        <v>65</v>
      </c>
      <c r="O13" t="s">
        <v>65</v>
      </c>
      <c r="P13" t="s">
        <v>65</v>
      </c>
      <c r="Q13" s="1">
        <v>43327.666666666664</v>
      </c>
      <c r="R13" s="1">
        <v>43327.675694444442</v>
      </c>
      <c r="S13" s="1">
        <v>43347.689583333333</v>
      </c>
      <c r="T13" s="1">
        <v>43327.675000000003</v>
      </c>
      <c r="U13" t="s">
        <v>163</v>
      </c>
      <c r="X13">
        <v>0</v>
      </c>
      <c r="Y13" t="s">
        <v>66</v>
      </c>
      <c r="AD13" t="s">
        <v>164</v>
      </c>
      <c r="BG13" t="s">
        <v>165</v>
      </c>
      <c r="BH13">
        <v>9.2233720368547697E+18</v>
      </c>
      <c r="BP13" t="s">
        <v>166</v>
      </c>
      <c r="BQ13" t="s">
        <v>167</v>
      </c>
      <c r="BR13" t="s">
        <v>168</v>
      </c>
      <c r="BS13" t="s">
        <v>169</v>
      </c>
    </row>
    <row r="14" spans="1:106" ht="31.5" x14ac:dyDescent="0.25">
      <c r="A14" s="2" t="s">
        <v>170</v>
      </c>
      <c r="B14" t="s">
        <v>171</v>
      </c>
      <c r="C14">
        <v>103277</v>
      </c>
      <c r="D14" t="s">
        <v>52</v>
      </c>
      <c r="E14" t="s">
        <v>19</v>
      </c>
      <c r="F14" t="s">
        <v>54</v>
      </c>
      <c r="G14" t="s">
        <v>55</v>
      </c>
      <c r="H14" t="s">
        <v>56</v>
      </c>
      <c r="I14" t="s">
        <v>57</v>
      </c>
      <c r="L14" t="s">
        <v>58</v>
      </c>
      <c r="M14" t="s">
        <v>90</v>
      </c>
      <c r="N14" t="s">
        <v>65</v>
      </c>
      <c r="O14" t="s">
        <v>65</v>
      </c>
      <c r="P14" t="s">
        <v>65</v>
      </c>
      <c r="Q14" s="1">
        <v>43326.73541666667</v>
      </c>
      <c r="R14" s="1">
        <v>43336.630555555559</v>
      </c>
      <c r="S14" s="1">
        <v>43347.689583333333</v>
      </c>
      <c r="T14" s="1">
        <v>43336.630555555559</v>
      </c>
      <c r="U14" t="s">
        <v>107</v>
      </c>
      <c r="X14">
        <v>0</v>
      </c>
      <c r="Y14" t="s">
        <v>66</v>
      </c>
      <c r="AD14" t="s">
        <v>172</v>
      </c>
      <c r="BG14" t="s">
        <v>173</v>
      </c>
      <c r="BH14">
        <v>9.2233720368547697E+18</v>
      </c>
      <c r="BP14" t="s">
        <v>174</v>
      </c>
      <c r="BQ14" t="s">
        <v>175</v>
      </c>
      <c r="BR14" t="s">
        <v>176</v>
      </c>
      <c r="BS14" t="s">
        <v>177</v>
      </c>
    </row>
    <row r="15" spans="1:106" ht="189" x14ac:dyDescent="0.25">
      <c r="A15" s="2" t="s">
        <v>178</v>
      </c>
      <c r="B15" t="s">
        <v>179</v>
      </c>
      <c r="C15">
        <v>103222</v>
      </c>
      <c r="D15" t="s">
        <v>52</v>
      </c>
      <c r="E15" t="s">
        <v>64</v>
      </c>
      <c r="F15" t="s">
        <v>54</v>
      </c>
      <c r="G15" t="s">
        <v>55</v>
      </c>
      <c r="H15" t="s">
        <v>56</v>
      </c>
      <c r="I15" t="s">
        <v>57</v>
      </c>
      <c r="L15" t="s">
        <v>58</v>
      </c>
      <c r="O15" t="s">
        <v>180</v>
      </c>
      <c r="P15" t="s">
        <v>180</v>
      </c>
      <c r="Q15" s="1">
        <v>43326.621527777781</v>
      </c>
      <c r="R15" s="1">
        <v>43340.652777777781</v>
      </c>
      <c r="S15" s="1">
        <v>43347.689583333333</v>
      </c>
      <c r="X15">
        <v>0</v>
      </c>
      <c r="AD15" s="2" t="s">
        <v>181</v>
      </c>
      <c r="BB15" t="s">
        <v>141</v>
      </c>
      <c r="BG15" t="s">
        <v>182</v>
      </c>
      <c r="BH15">
        <v>9.2233720368547697E+18</v>
      </c>
      <c r="BK15" t="s">
        <v>160</v>
      </c>
      <c r="BL15" t="s">
        <v>183</v>
      </c>
      <c r="BO15">
        <v>5</v>
      </c>
      <c r="BP15" t="s">
        <v>184</v>
      </c>
      <c r="BQ15" s="2" t="s">
        <v>185</v>
      </c>
    </row>
    <row r="16" spans="1:106" ht="31.5" x14ac:dyDescent="0.25">
      <c r="A16" s="2" t="s">
        <v>186</v>
      </c>
      <c r="B16" t="s">
        <v>187</v>
      </c>
      <c r="C16">
        <v>103160</v>
      </c>
      <c r="D16" t="s">
        <v>52</v>
      </c>
      <c r="E16" t="s">
        <v>19</v>
      </c>
      <c r="F16" t="s">
        <v>54</v>
      </c>
      <c r="G16" t="s">
        <v>55</v>
      </c>
      <c r="H16" t="s">
        <v>56</v>
      </c>
      <c r="I16" t="s">
        <v>57</v>
      </c>
      <c r="L16" t="s">
        <v>58</v>
      </c>
      <c r="M16" t="s">
        <v>90</v>
      </c>
      <c r="N16" t="s">
        <v>65</v>
      </c>
      <c r="O16" t="s">
        <v>65</v>
      </c>
      <c r="P16" t="s">
        <v>65</v>
      </c>
      <c r="Q16" s="1">
        <v>43326.478472222225</v>
      </c>
      <c r="R16" s="1">
        <v>43336.630555555559</v>
      </c>
      <c r="S16" s="1">
        <v>43347.689583333333</v>
      </c>
      <c r="T16" s="1">
        <v>43336.630555555559</v>
      </c>
      <c r="U16" t="s">
        <v>107</v>
      </c>
      <c r="X16">
        <v>0</v>
      </c>
      <c r="Y16" t="s">
        <v>66</v>
      </c>
      <c r="Z16" t="s">
        <v>108</v>
      </c>
      <c r="AD16" t="s">
        <v>188</v>
      </c>
      <c r="BG16" t="s">
        <v>189</v>
      </c>
      <c r="BH16">
        <v>9.2233720368547697E+18</v>
      </c>
      <c r="BP16" t="s">
        <v>190</v>
      </c>
      <c r="BQ16" t="s">
        <v>191</v>
      </c>
      <c r="BR16" t="s">
        <v>192</v>
      </c>
      <c r="BS16" t="s">
        <v>193</v>
      </c>
      <c r="BT16" t="s">
        <v>194</v>
      </c>
    </row>
    <row r="17" spans="1:68" ht="283.5" x14ac:dyDescent="0.25">
      <c r="A17" s="2" t="s">
        <v>195</v>
      </c>
      <c r="B17" t="s">
        <v>196</v>
      </c>
      <c r="C17">
        <v>103063</v>
      </c>
      <c r="D17" t="s">
        <v>52</v>
      </c>
      <c r="E17" t="s">
        <v>64</v>
      </c>
      <c r="F17" t="s">
        <v>54</v>
      </c>
      <c r="G17" t="s">
        <v>55</v>
      </c>
      <c r="H17" t="s">
        <v>56</v>
      </c>
      <c r="I17" t="s">
        <v>57</v>
      </c>
      <c r="L17" t="s">
        <v>58</v>
      </c>
      <c r="O17" t="s">
        <v>57</v>
      </c>
      <c r="P17" t="s">
        <v>197</v>
      </c>
      <c r="Q17" s="1">
        <v>43325.565972222219</v>
      </c>
      <c r="R17" s="1">
        <v>43325.565972222219</v>
      </c>
      <c r="S17" s="1">
        <v>43347.689583333333</v>
      </c>
      <c r="X17">
        <v>0</v>
      </c>
      <c r="Y17" t="s">
        <v>198</v>
      </c>
      <c r="Z17" t="s">
        <v>138</v>
      </c>
      <c r="AD17" s="2" t="s">
        <v>199</v>
      </c>
      <c r="AZ17" t="s">
        <v>200</v>
      </c>
      <c r="BE17" t="s">
        <v>134</v>
      </c>
      <c r="BG17" t="s">
        <v>201</v>
      </c>
      <c r="BH17">
        <v>9.2233720368547697E+18</v>
      </c>
      <c r="BO17">
        <v>3</v>
      </c>
    </row>
    <row r="18" spans="1:68" ht="362.25" x14ac:dyDescent="0.25">
      <c r="A18" s="2" t="s">
        <v>202</v>
      </c>
      <c r="B18" t="s">
        <v>203</v>
      </c>
      <c r="C18">
        <v>103062</v>
      </c>
      <c r="D18" t="s">
        <v>52</v>
      </c>
      <c r="E18" t="s">
        <v>64</v>
      </c>
      <c r="F18" t="s">
        <v>54</v>
      </c>
      <c r="G18" t="s">
        <v>55</v>
      </c>
      <c r="H18" t="s">
        <v>56</v>
      </c>
      <c r="I18" t="s">
        <v>57</v>
      </c>
      <c r="L18" t="s">
        <v>58</v>
      </c>
      <c r="O18" t="s">
        <v>57</v>
      </c>
      <c r="P18" t="s">
        <v>197</v>
      </c>
      <c r="Q18" s="1">
        <v>43325.563888888886</v>
      </c>
      <c r="R18" s="1">
        <v>43325.56527777778</v>
      </c>
      <c r="S18" s="1">
        <v>43347.689583333333</v>
      </c>
      <c r="X18">
        <v>0</v>
      </c>
      <c r="Y18" t="s">
        <v>198</v>
      </c>
      <c r="Z18" t="s">
        <v>138</v>
      </c>
      <c r="AD18" s="2" t="s">
        <v>204</v>
      </c>
      <c r="AM18" t="s">
        <v>205</v>
      </c>
      <c r="AZ18" t="s">
        <v>200</v>
      </c>
      <c r="BE18" t="s">
        <v>134</v>
      </c>
      <c r="BG18" t="s">
        <v>206</v>
      </c>
      <c r="BH18">
        <v>9.2233720368547697E+18</v>
      </c>
      <c r="BO18">
        <v>3</v>
      </c>
      <c r="BP18" t="s">
        <v>207</v>
      </c>
    </row>
    <row r="19" spans="1:68" ht="330.75" x14ac:dyDescent="0.25">
      <c r="A19" s="2" t="s">
        <v>208</v>
      </c>
      <c r="B19" t="s">
        <v>205</v>
      </c>
      <c r="C19">
        <v>103055</v>
      </c>
      <c r="D19" t="s">
        <v>52</v>
      </c>
      <c r="E19" t="s">
        <v>64</v>
      </c>
      <c r="F19" t="s">
        <v>54</v>
      </c>
      <c r="G19" t="s">
        <v>55</v>
      </c>
      <c r="H19" t="s">
        <v>56</v>
      </c>
      <c r="I19" t="s">
        <v>57</v>
      </c>
      <c r="L19" t="s">
        <v>58</v>
      </c>
      <c r="O19" t="s">
        <v>57</v>
      </c>
      <c r="P19" t="s">
        <v>197</v>
      </c>
      <c r="Q19" s="1">
        <v>43325.552083333336</v>
      </c>
      <c r="R19" s="1">
        <v>43325.564583333333</v>
      </c>
      <c r="S19" s="1">
        <v>43347.689583333333</v>
      </c>
      <c r="X19">
        <v>0</v>
      </c>
      <c r="Y19" t="s">
        <v>198</v>
      </c>
      <c r="Z19" t="s">
        <v>138</v>
      </c>
      <c r="AD19" s="2" t="s">
        <v>209</v>
      </c>
      <c r="AZ19" t="s">
        <v>200</v>
      </c>
      <c r="BE19" t="s">
        <v>134</v>
      </c>
      <c r="BG19" t="s">
        <v>210</v>
      </c>
      <c r="BH19">
        <v>9.2233720368547697E+18</v>
      </c>
      <c r="BO19">
        <v>13</v>
      </c>
    </row>
    <row r="20" spans="1:68" ht="315" x14ac:dyDescent="0.25">
      <c r="A20" s="2" t="s">
        <v>211</v>
      </c>
      <c r="B20" t="s">
        <v>212</v>
      </c>
      <c r="C20">
        <v>103042</v>
      </c>
      <c r="D20" t="s">
        <v>52</v>
      </c>
      <c r="E20" t="s">
        <v>64</v>
      </c>
      <c r="F20" t="s">
        <v>54</v>
      </c>
      <c r="G20" t="s">
        <v>55</v>
      </c>
      <c r="H20" t="s">
        <v>56</v>
      </c>
      <c r="I20" t="s">
        <v>57</v>
      </c>
      <c r="L20" t="s">
        <v>58</v>
      </c>
      <c r="O20" t="s">
        <v>213</v>
      </c>
      <c r="P20" t="s">
        <v>213</v>
      </c>
      <c r="Q20" s="1">
        <v>43325.478472222225</v>
      </c>
      <c r="R20" s="1">
        <v>43332.554861111108</v>
      </c>
      <c r="S20" s="1">
        <v>43347.689583333333</v>
      </c>
      <c r="W20" t="s">
        <v>82</v>
      </c>
      <c r="X20">
        <v>0</v>
      </c>
      <c r="Y20" t="s">
        <v>83</v>
      </c>
      <c r="Z20" t="s">
        <v>131</v>
      </c>
      <c r="AA20" t="s">
        <v>198</v>
      </c>
      <c r="AB20" t="s">
        <v>151</v>
      </c>
      <c r="AD20" s="2" t="s">
        <v>214</v>
      </c>
      <c r="AL20" t="s">
        <v>215</v>
      </c>
      <c r="AZ20" t="s">
        <v>154</v>
      </c>
      <c r="BE20" t="s">
        <v>216</v>
      </c>
      <c r="BG20" t="s">
        <v>217</v>
      </c>
      <c r="BH20">
        <v>9.2233720368547697E+18</v>
      </c>
      <c r="BO20">
        <v>3</v>
      </c>
    </row>
    <row r="21" spans="1:68" ht="409.5" x14ac:dyDescent="0.25">
      <c r="A21" s="2" t="s">
        <v>218</v>
      </c>
      <c r="B21" t="s">
        <v>219</v>
      </c>
      <c r="C21">
        <v>102865</v>
      </c>
      <c r="D21" t="s">
        <v>52</v>
      </c>
      <c r="E21" t="s">
        <v>64</v>
      </c>
      <c r="F21" t="s">
        <v>54</v>
      </c>
      <c r="G21" t="s">
        <v>55</v>
      </c>
      <c r="H21" t="s">
        <v>56</v>
      </c>
      <c r="I21" t="s">
        <v>57</v>
      </c>
      <c r="L21" t="s">
        <v>58</v>
      </c>
      <c r="O21" t="s">
        <v>130</v>
      </c>
      <c r="P21" t="s">
        <v>130</v>
      </c>
      <c r="Q21" s="1">
        <v>43321.61041666667</v>
      </c>
      <c r="R21" s="1">
        <v>43340.65625</v>
      </c>
      <c r="S21" s="1">
        <v>43347.689583333333</v>
      </c>
      <c r="X21">
        <v>0</v>
      </c>
      <c r="Y21" t="s">
        <v>83</v>
      </c>
      <c r="Z21" t="s">
        <v>131</v>
      </c>
      <c r="AA21" t="s">
        <v>198</v>
      </c>
      <c r="AB21" t="s">
        <v>85</v>
      </c>
      <c r="AD21" s="2" t="s">
        <v>220</v>
      </c>
      <c r="AL21" t="s">
        <v>221</v>
      </c>
      <c r="AZ21" t="s">
        <v>86</v>
      </c>
      <c r="BE21" t="s">
        <v>134</v>
      </c>
      <c r="BG21" t="s">
        <v>222</v>
      </c>
      <c r="BH21">
        <v>9.2233720368547697E+18</v>
      </c>
    </row>
    <row r="22" spans="1:68" ht="346.5" x14ac:dyDescent="0.25">
      <c r="A22" s="2" t="s">
        <v>223</v>
      </c>
      <c r="B22" t="s">
        <v>224</v>
      </c>
      <c r="C22">
        <v>102761</v>
      </c>
      <c r="D22" t="s">
        <v>52</v>
      </c>
      <c r="E22" t="s">
        <v>64</v>
      </c>
      <c r="F22" t="s">
        <v>54</v>
      </c>
      <c r="G22" t="s">
        <v>55</v>
      </c>
      <c r="H22" t="s">
        <v>56</v>
      </c>
      <c r="I22" t="s">
        <v>57</v>
      </c>
      <c r="L22" t="s">
        <v>58</v>
      </c>
      <c r="O22" t="s">
        <v>197</v>
      </c>
      <c r="P22" t="s">
        <v>150</v>
      </c>
      <c r="Q22" s="1">
        <v>43321.434027777781</v>
      </c>
      <c r="R22" s="1">
        <v>43332.554166666669</v>
      </c>
      <c r="S22" s="1">
        <v>43347.689583333333</v>
      </c>
      <c r="W22" t="s">
        <v>82</v>
      </c>
      <c r="X22">
        <v>0</v>
      </c>
      <c r="Y22" t="s">
        <v>83</v>
      </c>
      <c r="Z22" t="s">
        <v>131</v>
      </c>
      <c r="AA22" t="s">
        <v>198</v>
      </c>
      <c r="AB22" t="s">
        <v>151</v>
      </c>
      <c r="AD22" s="2" t="s">
        <v>225</v>
      </c>
      <c r="AL22" t="s">
        <v>226</v>
      </c>
      <c r="AP22" t="s">
        <v>227</v>
      </c>
      <c r="AZ22" t="s">
        <v>154</v>
      </c>
      <c r="BE22" t="s">
        <v>216</v>
      </c>
      <c r="BG22" t="s">
        <v>228</v>
      </c>
      <c r="BH22">
        <v>9.2233720368547697E+18</v>
      </c>
      <c r="BO22">
        <v>3</v>
      </c>
    </row>
    <row r="23" spans="1:68" ht="141.75" x14ac:dyDescent="0.25">
      <c r="A23" s="2" t="s">
        <v>229</v>
      </c>
      <c r="B23" t="s">
        <v>230</v>
      </c>
      <c r="C23">
        <v>102568</v>
      </c>
      <c r="D23" t="s">
        <v>52</v>
      </c>
      <c r="E23" t="s">
        <v>106</v>
      </c>
      <c r="F23" t="s">
        <v>54</v>
      </c>
      <c r="G23" t="s">
        <v>55</v>
      </c>
      <c r="H23" t="s">
        <v>56</v>
      </c>
      <c r="I23" t="s">
        <v>57</v>
      </c>
      <c r="L23" t="s">
        <v>58</v>
      </c>
      <c r="M23" t="s">
        <v>90</v>
      </c>
      <c r="O23" t="s">
        <v>57</v>
      </c>
      <c r="P23" t="s">
        <v>197</v>
      </c>
      <c r="Q23" s="1">
        <v>43319.565972222219</v>
      </c>
      <c r="R23" s="1">
        <v>43343.307638888888</v>
      </c>
      <c r="S23" s="1">
        <v>43347.689583333333</v>
      </c>
      <c r="T23" s="1">
        <v>43343.307638888888</v>
      </c>
      <c r="X23">
        <v>0</v>
      </c>
      <c r="Y23" t="s">
        <v>198</v>
      </c>
      <c r="Z23" t="s">
        <v>138</v>
      </c>
      <c r="AD23" s="2" t="s">
        <v>231</v>
      </c>
      <c r="AP23" t="s">
        <v>232</v>
      </c>
      <c r="AQ23" t="s">
        <v>233</v>
      </c>
      <c r="AR23" t="s">
        <v>234</v>
      </c>
      <c r="AZ23" t="s">
        <v>200</v>
      </c>
      <c r="BE23" t="s">
        <v>134</v>
      </c>
      <c r="BG23" t="s">
        <v>235</v>
      </c>
      <c r="BH23">
        <v>9.2233720368547697E+18</v>
      </c>
      <c r="BK23" t="s">
        <v>143</v>
      </c>
      <c r="BL23" t="s">
        <v>61</v>
      </c>
      <c r="BO23">
        <v>2</v>
      </c>
    </row>
    <row r="24" spans="1:68" ht="31.5" x14ac:dyDescent="0.25">
      <c r="A24" s="2" t="s">
        <v>236</v>
      </c>
      <c r="B24" t="s">
        <v>237</v>
      </c>
      <c r="C24">
        <v>102492</v>
      </c>
      <c r="D24" t="s">
        <v>52</v>
      </c>
      <c r="E24" t="s">
        <v>64</v>
      </c>
      <c r="F24" t="s">
        <v>54</v>
      </c>
      <c r="G24" t="s">
        <v>55</v>
      </c>
      <c r="H24" t="s">
        <v>56</v>
      </c>
      <c r="I24" t="s">
        <v>57</v>
      </c>
      <c r="L24" t="s">
        <v>58</v>
      </c>
      <c r="O24" t="s">
        <v>57</v>
      </c>
      <c r="P24" t="s">
        <v>197</v>
      </c>
      <c r="Q24" s="1">
        <v>43318.577777777777</v>
      </c>
      <c r="R24" s="1">
        <v>43319.56527777778</v>
      </c>
      <c r="S24" s="1">
        <v>43347.689583333333</v>
      </c>
      <c r="X24">
        <v>0</v>
      </c>
      <c r="Y24" t="s">
        <v>138</v>
      </c>
      <c r="AD24" t="s">
        <v>238</v>
      </c>
      <c r="AZ24" t="s">
        <v>200</v>
      </c>
      <c r="BE24" t="s">
        <v>134</v>
      </c>
      <c r="BG24" t="s">
        <v>239</v>
      </c>
      <c r="BH24">
        <v>9.2233720368547697E+18</v>
      </c>
    </row>
    <row r="25" spans="1:68" ht="236.25" x14ac:dyDescent="0.25">
      <c r="A25" s="2" t="s">
        <v>240</v>
      </c>
      <c r="B25" t="s">
        <v>241</v>
      </c>
      <c r="C25">
        <v>102488</v>
      </c>
      <c r="D25" t="s">
        <v>52</v>
      </c>
      <c r="E25" t="s">
        <v>64</v>
      </c>
      <c r="F25" t="s">
        <v>54</v>
      </c>
      <c r="G25" t="s">
        <v>55</v>
      </c>
      <c r="H25" t="s">
        <v>56</v>
      </c>
      <c r="I25" t="s">
        <v>57</v>
      </c>
      <c r="L25" t="s">
        <v>58</v>
      </c>
      <c r="O25" t="s">
        <v>57</v>
      </c>
      <c r="P25" t="s">
        <v>197</v>
      </c>
      <c r="Q25" s="1">
        <v>43318.52847222222</v>
      </c>
      <c r="R25" s="1">
        <v>43319.566666666666</v>
      </c>
      <c r="S25" s="1">
        <v>43347.689583333333</v>
      </c>
      <c r="X25">
        <v>0</v>
      </c>
      <c r="Y25" t="s">
        <v>138</v>
      </c>
      <c r="AD25" s="2" t="s">
        <v>242</v>
      </c>
      <c r="AP25" t="s">
        <v>243</v>
      </c>
      <c r="AZ25" t="s">
        <v>200</v>
      </c>
      <c r="BE25" t="s">
        <v>134</v>
      </c>
      <c r="BG25" t="s">
        <v>244</v>
      </c>
      <c r="BH25">
        <v>9.2233720368547697E+18</v>
      </c>
    </row>
    <row r="26" spans="1:68" ht="252" x14ac:dyDescent="0.25">
      <c r="A26" s="2" t="s">
        <v>245</v>
      </c>
      <c r="B26" t="s">
        <v>246</v>
      </c>
      <c r="C26">
        <v>102478</v>
      </c>
      <c r="D26" t="s">
        <v>52</v>
      </c>
      <c r="E26" t="s">
        <v>106</v>
      </c>
      <c r="F26" t="s">
        <v>54</v>
      </c>
      <c r="G26" t="s">
        <v>55</v>
      </c>
      <c r="H26" t="s">
        <v>56</v>
      </c>
      <c r="I26" t="s">
        <v>57</v>
      </c>
      <c r="L26" t="s">
        <v>58</v>
      </c>
      <c r="M26" t="s">
        <v>90</v>
      </c>
      <c r="O26" t="s">
        <v>57</v>
      </c>
      <c r="P26" t="s">
        <v>197</v>
      </c>
      <c r="Q26" s="1">
        <v>43318.491666666669</v>
      </c>
      <c r="R26" s="1">
        <v>43343.307638888888</v>
      </c>
      <c r="S26" s="1">
        <v>43347.689583333333</v>
      </c>
      <c r="T26" s="1">
        <v>43343.307638888888</v>
      </c>
      <c r="X26">
        <v>0</v>
      </c>
      <c r="Y26" t="s">
        <v>198</v>
      </c>
      <c r="Z26" t="s">
        <v>138</v>
      </c>
      <c r="AD26" s="2" t="s">
        <v>247</v>
      </c>
      <c r="AP26" t="s">
        <v>248</v>
      </c>
      <c r="AQ26" t="s">
        <v>249</v>
      </c>
      <c r="AR26" t="s">
        <v>250</v>
      </c>
      <c r="AS26" t="s">
        <v>251</v>
      </c>
      <c r="AZ26" t="s">
        <v>200</v>
      </c>
      <c r="BE26" t="s">
        <v>134</v>
      </c>
      <c r="BG26" t="s">
        <v>252</v>
      </c>
      <c r="BH26">
        <v>9.2233720368547697E+18</v>
      </c>
      <c r="BK26" t="s">
        <v>143</v>
      </c>
      <c r="BL26" t="s">
        <v>61</v>
      </c>
      <c r="BO26">
        <v>5</v>
      </c>
    </row>
    <row r="27" spans="1:68" ht="409.5" x14ac:dyDescent="0.25">
      <c r="A27" s="2" t="s">
        <v>253</v>
      </c>
      <c r="B27" t="s">
        <v>254</v>
      </c>
      <c r="C27">
        <v>101974</v>
      </c>
      <c r="D27" t="s">
        <v>52</v>
      </c>
      <c r="E27" t="s">
        <v>64</v>
      </c>
      <c r="F27" t="s">
        <v>54</v>
      </c>
      <c r="G27" t="s">
        <v>55</v>
      </c>
      <c r="H27" t="s">
        <v>56</v>
      </c>
      <c r="I27" t="s">
        <v>57</v>
      </c>
      <c r="L27" t="s">
        <v>58</v>
      </c>
      <c r="O27" t="s">
        <v>71</v>
      </c>
      <c r="P27" t="s">
        <v>71</v>
      </c>
      <c r="Q27" s="1">
        <v>43312.39166666667</v>
      </c>
      <c r="R27" s="1">
        <v>43313.431944444441</v>
      </c>
      <c r="S27" s="1">
        <v>43347.689583333333</v>
      </c>
      <c r="X27">
        <v>0</v>
      </c>
      <c r="Y27" t="s">
        <v>66</v>
      </c>
      <c r="AD27" s="2" t="s">
        <v>255</v>
      </c>
      <c r="BG27" t="s">
        <v>256</v>
      </c>
      <c r="BH27">
        <v>9.2233720368547697E+18</v>
      </c>
    </row>
    <row r="28" spans="1:68" ht="252" x14ac:dyDescent="0.25">
      <c r="A28" s="2" t="s">
        <v>257</v>
      </c>
      <c r="B28" t="s">
        <v>258</v>
      </c>
      <c r="C28">
        <v>101923</v>
      </c>
      <c r="D28" t="s">
        <v>52</v>
      </c>
      <c r="E28" t="s">
        <v>64</v>
      </c>
      <c r="F28" t="s">
        <v>54</v>
      </c>
      <c r="G28" t="s">
        <v>55</v>
      </c>
      <c r="H28" t="s">
        <v>56</v>
      </c>
      <c r="I28" t="s">
        <v>57</v>
      </c>
      <c r="L28" t="s">
        <v>58</v>
      </c>
      <c r="O28" t="s">
        <v>57</v>
      </c>
      <c r="P28" t="s">
        <v>197</v>
      </c>
      <c r="Q28" s="1">
        <v>43311.566666666666</v>
      </c>
      <c r="R28" s="1">
        <v>43336.560416666667</v>
      </c>
      <c r="S28" s="1">
        <v>43347.689583333333</v>
      </c>
      <c r="X28">
        <v>0</v>
      </c>
      <c r="Y28" t="s">
        <v>198</v>
      </c>
      <c r="Z28" t="s">
        <v>138</v>
      </c>
      <c r="AD28" s="2" t="s">
        <v>259</v>
      </c>
      <c r="AL28" t="s">
        <v>260</v>
      </c>
      <c r="AP28" t="s">
        <v>261</v>
      </c>
      <c r="AZ28" t="s">
        <v>200</v>
      </c>
      <c r="BE28" t="s">
        <v>134</v>
      </c>
      <c r="BG28" t="s">
        <v>262</v>
      </c>
      <c r="BH28">
        <v>9.2233720368547697E+18</v>
      </c>
      <c r="BO28">
        <v>3</v>
      </c>
    </row>
    <row r="29" spans="1:68" ht="283.5" x14ac:dyDescent="0.25">
      <c r="A29" s="2" t="s">
        <v>263</v>
      </c>
      <c r="B29" t="s">
        <v>264</v>
      </c>
      <c r="C29">
        <v>101917</v>
      </c>
      <c r="D29" t="s">
        <v>52</v>
      </c>
      <c r="E29" t="s">
        <v>64</v>
      </c>
      <c r="F29" t="s">
        <v>54</v>
      </c>
      <c r="G29" t="s">
        <v>55</v>
      </c>
      <c r="H29" t="s">
        <v>56</v>
      </c>
      <c r="I29" t="s">
        <v>57</v>
      </c>
      <c r="L29" t="s">
        <v>58</v>
      </c>
      <c r="O29" t="s">
        <v>57</v>
      </c>
      <c r="P29" t="s">
        <v>197</v>
      </c>
      <c r="Q29" s="1">
        <v>43311.561111111114</v>
      </c>
      <c r="R29" s="1">
        <v>43347.683333333334</v>
      </c>
      <c r="S29" s="1">
        <v>43347.689583333333</v>
      </c>
      <c r="X29">
        <v>0</v>
      </c>
      <c r="Y29" t="s">
        <v>198</v>
      </c>
      <c r="Z29" t="s">
        <v>138</v>
      </c>
      <c r="AD29" s="2" t="s">
        <v>265</v>
      </c>
      <c r="AL29" t="s">
        <v>260</v>
      </c>
      <c r="AP29" t="s">
        <v>266</v>
      </c>
      <c r="AZ29" t="s">
        <v>200</v>
      </c>
      <c r="BE29" t="s">
        <v>134</v>
      </c>
      <c r="BG29" t="s">
        <v>267</v>
      </c>
      <c r="BH29">
        <v>9.2233720368547697E+18</v>
      </c>
      <c r="BO29">
        <v>3</v>
      </c>
    </row>
    <row r="30" spans="1:68" ht="220.5" x14ac:dyDescent="0.25">
      <c r="A30" s="2" t="s">
        <v>268</v>
      </c>
      <c r="B30" t="s">
        <v>269</v>
      </c>
      <c r="C30">
        <v>101899</v>
      </c>
      <c r="D30" t="s">
        <v>52</v>
      </c>
      <c r="E30" t="s">
        <v>64</v>
      </c>
      <c r="F30" t="s">
        <v>54</v>
      </c>
      <c r="G30" t="s">
        <v>55</v>
      </c>
      <c r="H30" t="s">
        <v>56</v>
      </c>
      <c r="I30" t="s">
        <v>57</v>
      </c>
      <c r="L30" t="s">
        <v>58</v>
      </c>
      <c r="O30" t="s">
        <v>99</v>
      </c>
      <c r="P30" t="s">
        <v>99</v>
      </c>
      <c r="Q30" s="1">
        <v>43311.459722222222</v>
      </c>
      <c r="R30" s="1">
        <v>43325.571527777778</v>
      </c>
      <c r="S30" s="1">
        <v>43347.689583333333</v>
      </c>
      <c r="X30">
        <v>0</v>
      </c>
      <c r="Y30" t="s">
        <v>100</v>
      </c>
      <c r="Z30" t="s">
        <v>84</v>
      </c>
      <c r="AA30" t="s">
        <v>198</v>
      </c>
      <c r="AB30" t="s">
        <v>138</v>
      </c>
      <c r="AD30" s="2" t="s">
        <v>270</v>
      </c>
      <c r="AP30" t="s">
        <v>271</v>
      </c>
      <c r="AQ30" t="s">
        <v>272</v>
      </c>
      <c r="AZ30" t="s">
        <v>102</v>
      </c>
      <c r="BG30" t="s">
        <v>273</v>
      </c>
      <c r="BH30">
        <v>9.2233720368547697E+18</v>
      </c>
      <c r="BO30">
        <v>5</v>
      </c>
    </row>
    <row r="31" spans="1:68" ht="220.5" x14ac:dyDescent="0.25">
      <c r="A31" s="2" t="s">
        <v>274</v>
      </c>
      <c r="B31" t="s">
        <v>275</v>
      </c>
      <c r="C31">
        <v>101767</v>
      </c>
      <c r="D31" t="s">
        <v>52</v>
      </c>
      <c r="E31" t="s">
        <v>64</v>
      </c>
      <c r="F31" t="s">
        <v>54</v>
      </c>
      <c r="G31" t="s">
        <v>55</v>
      </c>
      <c r="H31" t="s">
        <v>56</v>
      </c>
      <c r="I31" t="s">
        <v>57</v>
      </c>
      <c r="L31" t="s">
        <v>58</v>
      </c>
      <c r="O31" t="s">
        <v>57</v>
      </c>
      <c r="P31" t="s">
        <v>57</v>
      </c>
      <c r="Q31" s="1">
        <v>43307.567361111112</v>
      </c>
      <c r="R31" s="1">
        <v>43313.440972222219</v>
      </c>
      <c r="S31" s="1">
        <v>43347.689583333333</v>
      </c>
      <c r="X31">
        <v>0</v>
      </c>
      <c r="Y31" t="s">
        <v>276</v>
      </c>
      <c r="AD31" s="2" t="s">
        <v>277</v>
      </c>
      <c r="AZ31" t="s">
        <v>154</v>
      </c>
      <c r="BE31" t="s">
        <v>134</v>
      </c>
      <c r="BG31" t="s">
        <v>278</v>
      </c>
      <c r="BH31">
        <v>9.2233720368547697E+18</v>
      </c>
    </row>
    <row r="32" spans="1:68" ht="315" x14ac:dyDescent="0.25">
      <c r="A32" s="2" t="s">
        <v>279</v>
      </c>
      <c r="B32" t="s">
        <v>280</v>
      </c>
      <c r="C32">
        <v>101754</v>
      </c>
      <c r="D32" t="s">
        <v>52</v>
      </c>
      <c r="E32" t="s">
        <v>64</v>
      </c>
      <c r="F32" t="s">
        <v>54</v>
      </c>
      <c r="G32" t="s">
        <v>55</v>
      </c>
      <c r="H32" t="s">
        <v>56</v>
      </c>
      <c r="I32" t="s">
        <v>57</v>
      </c>
      <c r="L32" t="s">
        <v>58</v>
      </c>
      <c r="O32" t="s">
        <v>57</v>
      </c>
      <c r="P32" t="s">
        <v>57</v>
      </c>
      <c r="Q32" s="1">
        <v>43307.488888888889</v>
      </c>
      <c r="R32" s="1">
        <v>43311.695138888892</v>
      </c>
      <c r="S32" s="1">
        <v>43347.689583333333</v>
      </c>
      <c r="X32">
        <v>0</v>
      </c>
      <c r="Y32" t="s">
        <v>83</v>
      </c>
      <c r="Z32" t="s">
        <v>131</v>
      </c>
      <c r="AA32" t="s">
        <v>198</v>
      </c>
      <c r="AB32" t="s">
        <v>138</v>
      </c>
      <c r="AD32" s="2" t="s">
        <v>281</v>
      </c>
      <c r="AL32" t="s">
        <v>282</v>
      </c>
      <c r="AP32" t="s">
        <v>283</v>
      </c>
      <c r="AZ32" t="s">
        <v>200</v>
      </c>
      <c r="BE32" t="s">
        <v>134</v>
      </c>
      <c r="BG32" t="s">
        <v>284</v>
      </c>
      <c r="BH32">
        <v>9.2233720368547697E+18</v>
      </c>
      <c r="BO32">
        <v>5</v>
      </c>
    </row>
    <row r="33" spans="1:69" ht="283.5" x14ac:dyDescent="0.25">
      <c r="A33" s="2" t="s">
        <v>285</v>
      </c>
      <c r="B33" t="s">
        <v>282</v>
      </c>
      <c r="C33">
        <v>101751</v>
      </c>
      <c r="D33" t="s">
        <v>52</v>
      </c>
      <c r="E33" t="s">
        <v>64</v>
      </c>
      <c r="F33" t="s">
        <v>54</v>
      </c>
      <c r="G33" t="s">
        <v>55</v>
      </c>
      <c r="H33" t="s">
        <v>56</v>
      </c>
      <c r="I33" t="s">
        <v>57</v>
      </c>
      <c r="L33" t="s">
        <v>58</v>
      </c>
      <c r="O33" t="s">
        <v>57</v>
      </c>
      <c r="P33" t="s">
        <v>57</v>
      </c>
      <c r="Q33" s="1">
        <v>43307.477083333331</v>
      </c>
      <c r="R33" s="1">
        <v>43307.5</v>
      </c>
      <c r="S33" s="1">
        <v>43347.689583333333</v>
      </c>
      <c r="X33">
        <v>0</v>
      </c>
      <c r="Y33" t="s">
        <v>83</v>
      </c>
      <c r="Z33" t="s">
        <v>131</v>
      </c>
      <c r="AA33" t="s">
        <v>198</v>
      </c>
      <c r="AB33" t="s">
        <v>138</v>
      </c>
      <c r="AD33" s="2" t="s">
        <v>286</v>
      </c>
      <c r="AL33" t="s">
        <v>287</v>
      </c>
      <c r="AP33" t="s">
        <v>288</v>
      </c>
      <c r="AZ33" t="s">
        <v>200</v>
      </c>
      <c r="BE33" t="s">
        <v>134</v>
      </c>
      <c r="BG33" t="s">
        <v>289</v>
      </c>
      <c r="BH33">
        <v>9.2233720368547697E+18</v>
      </c>
      <c r="BO33">
        <v>8</v>
      </c>
    </row>
    <row r="34" spans="1:69" ht="63" x14ac:dyDescent="0.25">
      <c r="A34" s="2" t="s">
        <v>290</v>
      </c>
      <c r="B34" t="s">
        <v>291</v>
      </c>
      <c r="C34">
        <v>101716</v>
      </c>
      <c r="D34" t="s">
        <v>52</v>
      </c>
      <c r="E34" t="s">
        <v>64</v>
      </c>
      <c r="F34" t="s">
        <v>54</v>
      </c>
      <c r="G34" t="s">
        <v>55</v>
      </c>
      <c r="H34" t="s">
        <v>56</v>
      </c>
      <c r="I34" t="s">
        <v>57</v>
      </c>
      <c r="L34" t="s">
        <v>58</v>
      </c>
      <c r="N34" t="s">
        <v>292</v>
      </c>
      <c r="O34" t="s">
        <v>293</v>
      </c>
      <c r="P34" t="s">
        <v>293</v>
      </c>
      <c r="Q34" s="1">
        <v>43306.693055555559</v>
      </c>
      <c r="R34" s="1">
        <v>43306.693055555559</v>
      </c>
      <c r="S34" s="1">
        <v>43347.689583333333</v>
      </c>
      <c r="X34">
        <v>0</v>
      </c>
      <c r="Y34" t="s">
        <v>83</v>
      </c>
      <c r="AD34" s="2" t="s">
        <v>294</v>
      </c>
      <c r="BG34" t="s">
        <v>295</v>
      </c>
      <c r="BH34">
        <v>9.2233720368547697E+18</v>
      </c>
    </row>
    <row r="35" spans="1:69" ht="63" x14ac:dyDescent="0.25">
      <c r="A35" s="2" t="s">
        <v>290</v>
      </c>
      <c r="B35" t="s">
        <v>296</v>
      </c>
      <c r="C35">
        <v>101714</v>
      </c>
      <c r="D35" t="s">
        <v>52</v>
      </c>
      <c r="E35" t="s">
        <v>19</v>
      </c>
      <c r="F35" t="s">
        <v>54</v>
      </c>
      <c r="G35" t="s">
        <v>55</v>
      </c>
      <c r="H35" t="s">
        <v>56</v>
      </c>
      <c r="I35" t="s">
        <v>57</v>
      </c>
      <c r="L35" t="s">
        <v>58</v>
      </c>
      <c r="M35" t="s">
        <v>297</v>
      </c>
      <c r="O35" t="s">
        <v>293</v>
      </c>
      <c r="P35" t="s">
        <v>293</v>
      </c>
      <c r="Q35" s="1">
        <v>43306.69027777778</v>
      </c>
      <c r="R35" s="1">
        <v>43307.661805555559</v>
      </c>
      <c r="S35" s="1">
        <v>43347.689583333333</v>
      </c>
      <c r="T35" s="1">
        <v>43307.661805555559</v>
      </c>
      <c r="U35" t="s">
        <v>158</v>
      </c>
      <c r="X35">
        <v>0</v>
      </c>
      <c r="Y35" t="s">
        <v>83</v>
      </c>
      <c r="AD35" s="2" t="s">
        <v>294</v>
      </c>
      <c r="BG35" t="s">
        <v>298</v>
      </c>
      <c r="BH35">
        <v>9.2233720368547697E+18</v>
      </c>
      <c r="BK35" t="s">
        <v>299</v>
      </c>
      <c r="BP35" t="s">
        <v>300</v>
      </c>
    </row>
    <row r="36" spans="1:69" ht="31.5" x14ac:dyDescent="0.25">
      <c r="A36" s="2" t="s">
        <v>301</v>
      </c>
      <c r="B36" t="s">
        <v>302</v>
      </c>
      <c r="C36">
        <v>101596</v>
      </c>
      <c r="D36" t="s">
        <v>52</v>
      </c>
      <c r="E36" t="s">
        <v>64</v>
      </c>
      <c r="F36" t="s">
        <v>54</v>
      </c>
      <c r="G36" t="s">
        <v>55</v>
      </c>
      <c r="H36" t="s">
        <v>56</v>
      </c>
      <c r="I36" t="s">
        <v>57</v>
      </c>
      <c r="L36" t="s">
        <v>58</v>
      </c>
      <c r="O36" t="s">
        <v>57</v>
      </c>
      <c r="P36" t="s">
        <v>57</v>
      </c>
      <c r="Q36" s="1">
        <v>43305.555555555555</v>
      </c>
      <c r="R36" s="1">
        <v>43305.689583333333</v>
      </c>
      <c r="S36" s="1">
        <v>43347.689583333333</v>
      </c>
      <c r="X36">
        <v>0</v>
      </c>
      <c r="Y36" t="s">
        <v>131</v>
      </c>
      <c r="AL36" t="s">
        <v>303</v>
      </c>
      <c r="AP36" t="s">
        <v>304</v>
      </c>
      <c r="AZ36" t="s">
        <v>305</v>
      </c>
      <c r="BE36" t="s">
        <v>306</v>
      </c>
      <c r="BG36" t="s">
        <v>307</v>
      </c>
      <c r="BH36">
        <v>9.2233720368547697E+18</v>
      </c>
    </row>
    <row r="37" spans="1:69" ht="409.5" x14ac:dyDescent="0.25">
      <c r="A37" s="2" t="s">
        <v>308</v>
      </c>
      <c r="B37" t="s">
        <v>309</v>
      </c>
      <c r="C37">
        <v>101577</v>
      </c>
      <c r="D37" t="s">
        <v>52</v>
      </c>
      <c r="E37" t="s">
        <v>64</v>
      </c>
      <c r="F37" t="s">
        <v>54</v>
      </c>
      <c r="G37" t="s">
        <v>55</v>
      </c>
      <c r="H37" t="s">
        <v>56</v>
      </c>
      <c r="I37" t="s">
        <v>57</v>
      </c>
      <c r="L37" t="s">
        <v>58</v>
      </c>
      <c r="O37" t="s">
        <v>57</v>
      </c>
      <c r="P37" t="s">
        <v>57</v>
      </c>
      <c r="Q37" s="1">
        <v>43305.459722222222</v>
      </c>
      <c r="R37" s="1">
        <v>43305.554166666669</v>
      </c>
      <c r="S37" s="1">
        <v>43347.689583333333</v>
      </c>
      <c r="X37">
        <v>0</v>
      </c>
      <c r="Y37" t="s">
        <v>83</v>
      </c>
      <c r="Z37" t="s">
        <v>131</v>
      </c>
      <c r="AD37" s="2" t="s">
        <v>310</v>
      </c>
      <c r="AZ37" t="s">
        <v>311</v>
      </c>
      <c r="BE37" t="s">
        <v>134</v>
      </c>
      <c r="BG37" t="s">
        <v>312</v>
      </c>
      <c r="BH37">
        <v>9.2233720368547697E+18</v>
      </c>
    </row>
    <row r="38" spans="1:69" ht="204.75" x14ac:dyDescent="0.25">
      <c r="A38" s="2" t="s">
        <v>313</v>
      </c>
      <c r="B38" t="s">
        <v>314</v>
      </c>
      <c r="C38">
        <v>101573</v>
      </c>
      <c r="D38" t="s">
        <v>52</v>
      </c>
      <c r="E38" t="s">
        <v>64</v>
      </c>
      <c r="F38" t="s">
        <v>54</v>
      </c>
      <c r="G38" t="s">
        <v>55</v>
      </c>
      <c r="H38" t="s">
        <v>56</v>
      </c>
      <c r="I38" t="s">
        <v>57</v>
      </c>
      <c r="L38" t="s">
        <v>58</v>
      </c>
      <c r="O38" t="s">
        <v>57</v>
      </c>
      <c r="P38" t="s">
        <v>57</v>
      </c>
      <c r="Q38" s="1">
        <v>43305.450694444444</v>
      </c>
      <c r="R38" s="1">
        <v>43311.481944444444</v>
      </c>
      <c r="S38" s="1">
        <v>43347.689583333333</v>
      </c>
      <c r="X38">
        <v>0</v>
      </c>
      <c r="Y38" t="s">
        <v>83</v>
      </c>
      <c r="Z38" t="s">
        <v>131</v>
      </c>
      <c r="AA38" t="s">
        <v>138</v>
      </c>
      <c r="AD38" s="2" t="s">
        <v>315</v>
      </c>
      <c r="AP38" t="s">
        <v>316</v>
      </c>
      <c r="AZ38" t="s">
        <v>317</v>
      </c>
      <c r="BE38" t="s">
        <v>134</v>
      </c>
      <c r="BG38" t="s">
        <v>318</v>
      </c>
      <c r="BH38">
        <v>9.2233720368547697E+18</v>
      </c>
    </row>
    <row r="39" spans="1:69" ht="346.5" x14ac:dyDescent="0.25">
      <c r="A39" s="2" t="s">
        <v>319</v>
      </c>
      <c r="B39" t="s">
        <v>320</v>
      </c>
      <c r="C39">
        <v>101572</v>
      </c>
      <c r="D39" t="s">
        <v>52</v>
      </c>
      <c r="E39" t="s">
        <v>64</v>
      </c>
      <c r="F39" t="s">
        <v>54</v>
      </c>
      <c r="G39" t="s">
        <v>55</v>
      </c>
      <c r="H39" t="s">
        <v>56</v>
      </c>
      <c r="I39" t="s">
        <v>57</v>
      </c>
      <c r="L39" t="s">
        <v>58</v>
      </c>
      <c r="O39" t="s">
        <v>57</v>
      </c>
      <c r="P39" t="s">
        <v>57</v>
      </c>
      <c r="Q39" s="1">
        <v>43305.445833333331</v>
      </c>
      <c r="R39" s="1">
        <v>43305.447222222225</v>
      </c>
      <c r="S39" s="1">
        <v>43347.689583333333</v>
      </c>
      <c r="X39">
        <v>0</v>
      </c>
      <c r="AD39" s="2" t="s">
        <v>321</v>
      </c>
      <c r="AZ39" t="s">
        <v>322</v>
      </c>
      <c r="BE39" t="s">
        <v>134</v>
      </c>
      <c r="BG39" t="s">
        <v>323</v>
      </c>
      <c r="BH39">
        <v>9.2233720368547697E+18</v>
      </c>
    </row>
    <row r="40" spans="1:69" ht="409.5" x14ac:dyDescent="0.25">
      <c r="A40" s="2" t="s">
        <v>324</v>
      </c>
      <c r="B40" t="s">
        <v>325</v>
      </c>
      <c r="C40">
        <v>101570</v>
      </c>
      <c r="D40" t="s">
        <v>52</v>
      </c>
      <c r="E40" t="s">
        <v>64</v>
      </c>
      <c r="F40" t="s">
        <v>54</v>
      </c>
      <c r="G40" t="s">
        <v>55</v>
      </c>
      <c r="H40" t="s">
        <v>56</v>
      </c>
      <c r="I40" t="s">
        <v>57</v>
      </c>
      <c r="L40" t="s">
        <v>58</v>
      </c>
      <c r="O40" t="s">
        <v>57</v>
      </c>
      <c r="P40" t="s">
        <v>57</v>
      </c>
      <c r="Q40" s="1">
        <v>43305.44027777778</v>
      </c>
      <c r="R40" s="1">
        <v>43305.447222222225</v>
      </c>
      <c r="S40" s="1">
        <v>43347.689583333333</v>
      </c>
      <c r="X40">
        <v>0</v>
      </c>
      <c r="Y40" t="s">
        <v>83</v>
      </c>
      <c r="Z40" t="s">
        <v>276</v>
      </c>
      <c r="AA40" t="s">
        <v>131</v>
      </c>
      <c r="AD40" s="2" t="s">
        <v>326</v>
      </c>
      <c r="AZ40" t="s">
        <v>322</v>
      </c>
      <c r="BE40" t="s">
        <v>134</v>
      </c>
      <c r="BG40" t="s">
        <v>327</v>
      </c>
      <c r="BH40">
        <v>9.2233720368547697E+18</v>
      </c>
    </row>
    <row r="41" spans="1:69" ht="173.25" x14ac:dyDescent="0.25">
      <c r="A41" s="2" t="s">
        <v>328</v>
      </c>
      <c r="B41" t="s">
        <v>329</v>
      </c>
      <c r="C41">
        <v>101550</v>
      </c>
      <c r="D41" t="s">
        <v>52</v>
      </c>
      <c r="E41" t="s">
        <v>64</v>
      </c>
      <c r="F41" t="s">
        <v>54</v>
      </c>
      <c r="G41" t="s">
        <v>55</v>
      </c>
      <c r="H41" t="s">
        <v>56</v>
      </c>
      <c r="I41" t="s">
        <v>57</v>
      </c>
      <c r="L41" t="s">
        <v>58</v>
      </c>
      <c r="O41" t="s">
        <v>57</v>
      </c>
      <c r="P41" t="s">
        <v>57</v>
      </c>
      <c r="Q41" s="1">
        <v>43304.715277777781</v>
      </c>
      <c r="R41" s="1">
        <v>43318.5</v>
      </c>
      <c r="S41" s="1">
        <v>43347.689583333333</v>
      </c>
      <c r="X41">
        <v>0</v>
      </c>
      <c r="Y41" t="s">
        <v>138</v>
      </c>
      <c r="AD41" s="2" t="s">
        <v>330</v>
      </c>
      <c r="AZ41" t="s">
        <v>200</v>
      </c>
      <c r="BE41" t="s">
        <v>134</v>
      </c>
      <c r="BG41" t="s">
        <v>331</v>
      </c>
      <c r="BH41">
        <v>9.2233720368547697E+18</v>
      </c>
    </row>
    <row r="42" spans="1:69" ht="47.25" x14ac:dyDescent="0.25">
      <c r="A42" s="2" t="s">
        <v>332</v>
      </c>
      <c r="B42" t="s">
        <v>333</v>
      </c>
      <c r="C42">
        <v>101539</v>
      </c>
      <c r="D42" t="s">
        <v>52</v>
      </c>
      <c r="E42" t="s">
        <v>19</v>
      </c>
      <c r="F42" t="s">
        <v>54</v>
      </c>
      <c r="G42" t="s">
        <v>55</v>
      </c>
      <c r="H42" t="s">
        <v>56</v>
      </c>
      <c r="I42" t="s">
        <v>57</v>
      </c>
      <c r="L42" t="s">
        <v>58</v>
      </c>
      <c r="M42" t="s">
        <v>334</v>
      </c>
      <c r="O42" t="s">
        <v>57</v>
      </c>
      <c r="P42" t="s">
        <v>57</v>
      </c>
      <c r="Q42" s="1">
        <v>43304.588888888888</v>
      </c>
      <c r="R42" s="1">
        <v>43313.443749999999</v>
      </c>
      <c r="S42" s="1">
        <v>43347.689583333333</v>
      </c>
      <c r="T42" s="1">
        <v>43313.443749999999</v>
      </c>
      <c r="U42" t="s">
        <v>163</v>
      </c>
      <c r="X42">
        <v>0</v>
      </c>
      <c r="Y42" t="s">
        <v>276</v>
      </c>
      <c r="AD42" s="2" t="s">
        <v>335</v>
      </c>
      <c r="AZ42" t="s">
        <v>200</v>
      </c>
      <c r="BE42" t="s">
        <v>134</v>
      </c>
      <c r="BG42" t="s">
        <v>336</v>
      </c>
      <c r="BH42">
        <v>9.2233720368547697E+18</v>
      </c>
      <c r="BK42" t="s">
        <v>337</v>
      </c>
    </row>
    <row r="43" spans="1:69" ht="63" x14ac:dyDescent="0.25">
      <c r="A43" s="2" t="s">
        <v>338</v>
      </c>
      <c r="B43" t="s">
        <v>339</v>
      </c>
      <c r="C43">
        <v>101285</v>
      </c>
      <c r="D43" t="s">
        <v>52</v>
      </c>
      <c r="E43" t="s">
        <v>64</v>
      </c>
      <c r="F43" t="s">
        <v>54</v>
      </c>
      <c r="G43" t="s">
        <v>55</v>
      </c>
      <c r="H43" t="s">
        <v>56</v>
      </c>
      <c r="I43" t="s">
        <v>57</v>
      </c>
      <c r="L43" t="s">
        <v>58</v>
      </c>
      <c r="O43" t="s">
        <v>57</v>
      </c>
      <c r="P43" t="s">
        <v>197</v>
      </c>
      <c r="Q43" s="1">
        <v>43300.441666666666</v>
      </c>
      <c r="R43" s="1">
        <v>43305.463194444441</v>
      </c>
      <c r="S43" s="1">
        <v>43347.689583333333</v>
      </c>
      <c r="X43">
        <v>0</v>
      </c>
      <c r="Y43" t="s">
        <v>83</v>
      </c>
      <c r="Z43" t="s">
        <v>131</v>
      </c>
      <c r="AA43" t="s">
        <v>138</v>
      </c>
      <c r="AD43" t="s">
        <v>340</v>
      </c>
      <c r="AZ43" t="s">
        <v>200</v>
      </c>
      <c r="BE43" t="s">
        <v>134</v>
      </c>
      <c r="BG43" t="s">
        <v>341</v>
      </c>
      <c r="BH43">
        <v>9.2233720368547697E+18</v>
      </c>
    </row>
    <row r="44" spans="1:69" x14ac:dyDescent="0.25">
      <c r="A44" s="2" t="s">
        <v>342</v>
      </c>
      <c r="B44" t="s">
        <v>343</v>
      </c>
      <c r="C44">
        <v>101278</v>
      </c>
      <c r="D44" t="s">
        <v>52</v>
      </c>
      <c r="E44" t="s">
        <v>19</v>
      </c>
      <c r="F44" t="s">
        <v>54</v>
      </c>
      <c r="G44" t="s">
        <v>55</v>
      </c>
      <c r="H44" t="s">
        <v>56</v>
      </c>
      <c r="I44" t="s">
        <v>57</v>
      </c>
      <c r="L44" t="s">
        <v>58</v>
      </c>
      <c r="M44" t="s">
        <v>344</v>
      </c>
      <c r="N44" t="s">
        <v>345</v>
      </c>
      <c r="O44" t="s">
        <v>345</v>
      </c>
      <c r="P44" t="s">
        <v>345</v>
      </c>
      <c r="Q44" s="1">
        <v>43300.431250000001</v>
      </c>
      <c r="R44" s="1">
        <v>43312.404166666667</v>
      </c>
      <c r="S44" s="1">
        <v>43347.689583333333</v>
      </c>
      <c r="T44" s="1">
        <v>43312.404166666667</v>
      </c>
      <c r="U44" t="s">
        <v>163</v>
      </c>
      <c r="X44">
        <v>0</v>
      </c>
      <c r="Y44" t="s">
        <v>66</v>
      </c>
      <c r="BG44" t="s">
        <v>346</v>
      </c>
      <c r="BH44">
        <v>9.2233720368547697E+18</v>
      </c>
      <c r="BK44" t="s">
        <v>347</v>
      </c>
    </row>
    <row r="45" spans="1:69" ht="409.5" x14ac:dyDescent="0.25">
      <c r="A45" s="2" t="s">
        <v>348</v>
      </c>
      <c r="B45" t="s">
        <v>349</v>
      </c>
      <c r="C45">
        <v>100871</v>
      </c>
      <c r="D45" t="s">
        <v>52</v>
      </c>
      <c r="E45" t="s">
        <v>64</v>
      </c>
      <c r="F45" t="s">
        <v>54</v>
      </c>
      <c r="G45" t="s">
        <v>55</v>
      </c>
      <c r="H45" t="s">
        <v>56</v>
      </c>
      <c r="I45" t="s">
        <v>57</v>
      </c>
      <c r="L45" t="s">
        <v>58</v>
      </c>
      <c r="O45" t="s">
        <v>130</v>
      </c>
      <c r="P45" t="s">
        <v>130</v>
      </c>
      <c r="Q45" s="1">
        <v>43294.663888888892</v>
      </c>
      <c r="R45" s="1">
        <v>43347.564583333333</v>
      </c>
      <c r="S45" s="1">
        <v>43347.689583333333</v>
      </c>
      <c r="X45">
        <v>0</v>
      </c>
      <c r="Y45" t="s">
        <v>83</v>
      </c>
      <c r="Z45" t="s">
        <v>131</v>
      </c>
      <c r="AA45" t="s">
        <v>198</v>
      </c>
      <c r="AB45" t="s">
        <v>85</v>
      </c>
      <c r="AD45" s="2" t="s">
        <v>350</v>
      </c>
      <c r="AL45" t="s">
        <v>351</v>
      </c>
      <c r="AP45" t="s">
        <v>352</v>
      </c>
      <c r="AZ45" t="s">
        <v>86</v>
      </c>
      <c r="BE45" t="s">
        <v>134</v>
      </c>
      <c r="BG45" t="s">
        <v>353</v>
      </c>
      <c r="BH45">
        <v>9.2233720368547697E+18</v>
      </c>
      <c r="BK45" t="s">
        <v>183</v>
      </c>
      <c r="BO45">
        <v>2</v>
      </c>
      <c r="BP45" s="2" t="s">
        <v>354</v>
      </c>
    </row>
    <row r="46" spans="1:69" ht="409.5" x14ac:dyDescent="0.25">
      <c r="A46" s="2" t="s">
        <v>355</v>
      </c>
      <c r="B46" t="s">
        <v>351</v>
      </c>
      <c r="C46">
        <v>100869</v>
      </c>
      <c r="D46" t="s">
        <v>52</v>
      </c>
      <c r="E46" t="s">
        <v>64</v>
      </c>
      <c r="F46" t="s">
        <v>54</v>
      </c>
      <c r="G46" t="s">
        <v>55</v>
      </c>
      <c r="H46" t="s">
        <v>56</v>
      </c>
      <c r="I46" t="s">
        <v>57</v>
      </c>
      <c r="L46" t="s">
        <v>58</v>
      </c>
      <c r="O46" t="s">
        <v>130</v>
      </c>
      <c r="P46" t="s">
        <v>130</v>
      </c>
      <c r="Q46" s="1">
        <v>43294.662499999999</v>
      </c>
      <c r="R46" s="1">
        <v>43335.496527777781</v>
      </c>
      <c r="S46" s="1">
        <v>43347.689583333333</v>
      </c>
      <c r="X46">
        <v>0</v>
      </c>
      <c r="Y46" t="s">
        <v>83</v>
      </c>
      <c r="Z46" t="s">
        <v>131</v>
      </c>
      <c r="AA46" t="s">
        <v>198</v>
      </c>
      <c r="AB46" t="s">
        <v>85</v>
      </c>
      <c r="AD46" s="2" t="s">
        <v>356</v>
      </c>
      <c r="AL46" t="s">
        <v>221</v>
      </c>
      <c r="AP46" t="s">
        <v>357</v>
      </c>
      <c r="AQ46" t="s">
        <v>358</v>
      </c>
      <c r="AZ46" t="s">
        <v>86</v>
      </c>
      <c r="BE46" t="s">
        <v>134</v>
      </c>
      <c r="BG46" t="s">
        <v>359</v>
      </c>
      <c r="BH46">
        <v>9.2233720368547697E+18</v>
      </c>
      <c r="BO46">
        <v>5</v>
      </c>
    </row>
    <row r="47" spans="1:69" ht="31.5" x14ac:dyDescent="0.25">
      <c r="A47" s="2" t="s">
        <v>360</v>
      </c>
      <c r="B47" t="s">
        <v>361</v>
      </c>
      <c r="C47">
        <v>100859</v>
      </c>
      <c r="D47" t="s">
        <v>52</v>
      </c>
      <c r="E47" t="s">
        <v>19</v>
      </c>
      <c r="F47" t="s">
        <v>54</v>
      </c>
      <c r="G47" t="s">
        <v>55</v>
      </c>
      <c r="H47" t="s">
        <v>56</v>
      </c>
      <c r="I47" t="s">
        <v>57</v>
      </c>
      <c r="L47" t="s">
        <v>58</v>
      </c>
      <c r="M47" t="s">
        <v>362</v>
      </c>
      <c r="N47" t="s">
        <v>345</v>
      </c>
      <c r="O47" t="s">
        <v>345</v>
      </c>
      <c r="P47" t="s">
        <v>345</v>
      </c>
      <c r="Q47" s="1">
        <v>43294.637499999997</v>
      </c>
      <c r="R47" s="1">
        <v>43298.331250000003</v>
      </c>
      <c r="S47" s="1">
        <v>43347.689583333333</v>
      </c>
      <c r="T47" s="1">
        <v>43297.375694444447</v>
      </c>
      <c r="U47" t="s">
        <v>163</v>
      </c>
      <c r="X47">
        <v>0</v>
      </c>
      <c r="Y47" t="s">
        <v>66</v>
      </c>
      <c r="Z47" t="s">
        <v>108</v>
      </c>
      <c r="AD47" t="s">
        <v>360</v>
      </c>
      <c r="AM47" t="s">
        <v>363</v>
      </c>
      <c r="BG47" t="s">
        <v>364</v>
      </c>
      <c r="BH47">
        <v>9.2233720368547697E+18</v>
      </c>
      <c r="BK47" t="s">
        <v>365</v>
      </c>
      <c r="BP47" t="s">
        <v>366</v>
      </c>
      <c r="BQ47" t="s">
        <v>367</v>
      </c>
    </row>
    <row r="48" spans="1:69" ht="189" x14ac:dyDescent="0.25">
      <c r="A48" s="2" t="s">
        <v>368</v>
      </c>
      <c r="B48" t="s">
        <v>369</v>
      </c>
      <c r="C48">
        <v>100834</v>
      </c>
      <c r="D48" t="s">
        <v>52</v>
      </c>
      <c r="E48" t="s">
        <v>64</v>
      </c>
      <c r="F48" t="s">
        <v>54</v>
      </c>
      <c r="G48" t="s">
        <v>55</v>
      </c>
      <c r="H48" t="s">
        <v>56</v>
      </c>
      <c r="I48" t="s">
        <v>57</v>
      </c>
      <c r="L48" t="s">
        <v>58</v>
      </c>
      <c r="O48" t="s">
        <v>57</v>
      </c>
      <c r="P48" t="s">
        <v>57</v>
      </c>
      <c r="Q48" s="1">
        <v>43294.479861111111</v>
      </c>
      <c r="R48" s="1">
        <v>43294.479861111111</v>
      </c>
      <c r="S48" s="1">
        <v>43347.689583333333</v>
      </c>
      <c r="X48">
        <v>0</v>
      </c>
      <c r="Y48" t="s">
        <v>138</v>
      </c>
      <c r="AD48" s="2" t="s">
        <v>370</v>
      </c>
      <c r="AZ48" t="s">
        <v>200</v>
      </c>
      <c r="BE48" t="s">
        <v>134</v>
      </c>
      <c r="BG48" t="s">
        <v>371</v>
      </c>
      <c r="BH48">
        <v>9.2233720368547697E+18</v>
      </c>
    </row>
    <row r="49" spans="1:101" ht="157.5" x14ac:dyDescent="0.25">
      <c r="A49" s="2" t="s">
        <v>372</v>
      </c>
      <c r="B49" t="s">
        <v>373</v>
      </c>
      <c r="C49">
        <v>100832</v>
      </c>
      <c r="D49" t="s">
        <v>52</v>
      </c>
      <c r="E49" t="s">
        <v>64</v>
      </c>
      <c r="F49" t="s">
        <v>54</v>
      </c>
      <c r="G49" t="s">
        <v>55</v>
      </c>
      <c r="H49" t="s">
        <v>56</v>
      </c>
      <c r="I49" t="s">
        <v>57</v>
      </c>
      <c r="L49" t="s">
        <v>58</v>
      </c>
      <c r="O49" t="s">
        <v>57</v>
      </c>
      <c r="P49" t="s">
        <v>57</v>
      </c>
      <c r="Q49" s="1">
        <v>43294.478472222225</v>
      </c>
      <c r="R49" s="1">
        <v>43307.500694444447</v>
      </c>
      <c r="S49" s="1">
        <v>43347.689583333333</v>
      </c>
      <c r="X49">
        <v>0</v>
      </c>
      <c r="Y49" t="s">
        <v>138</v>
      </c>
      <c r="AD49" s="2" t="s">
        <v>374</v>
      </c>
      <c r="AZ49" t="s">
        <v>200</v>
      </c>
      <c r="BE49" t="s">
        <v>134</v>
      </c>
      <c r="BG49" t="s">
        <v>375</v>
      </c>
      <c r="BH49">
        <v>9.2233720368547697E+18</v>
      </c>
    </row>
    <row r="50" spans="1:101" ht="362.25" x14ac:dyDescent="0.25">
      <c r="A50" s="2" t="s">
        <v>376</v>
      </c>
      <c r="B50" t="s">
        <v>377</v>
      </c>
      <c r="C50">
        <v>100831</v>
      </c>
      <c r="D50" t="s">
        <v>52</v>
      </c>
      <c r="E50" t="s">
        <v>19</v>
      </c>
      <c r="F50" t="s">
        <v>54</v>
      </c>
      <c r="G50" t="s">
        <v>55</v>
      </c>
      <c r="H50" t="s">
        <v>56</v>
      </c>
      <c r="I50" t="s">
        <v>57</v>
      </c>
      <c r="L50" t="s">
        <v>58</v>
      </c>
      <c r="M50" t="s">
        <v>90</v>
      </c>
      <c r="O50" t="s">
        <v>57</v>
      </c>
      <c r="P50" t="s">
        <v>57</v>
      </c>
      <c r="Q50" s="1">
        <v>43294.476388888892</v>
      </c>
      <c r="R50" s="1">
        <v>43332.569444444445</v>
      </c>
      <c r="S50" s="1">
        <v>43347.689583333333</v>
      </c>
      <c r="T50" s="1">
        <v>43332.569444444445</v>
      </c>
      <c r="U50" t="s">
        <v>158</v>
      </c>
      <c r="V50" t="s">
        <v>378</v>
      </c>
      <c r="X50">
        <v>0</v>
      </c>
      <c r="Y50" t="s">
        <v>83</v>
      </c>
      <c r="Z50" t="s">
        <v>131</v>
      </c>
      <c r="AA50" t="s">
        <v>198</v>
      </c>
      <c r="AB50" t="s">
        <v>138</v>
      </c>
      <c r="AD50" s="2" t="s">
        <v>379</v>
      </c>
      <c r="AP50" t="s">
        <v>380</v>
      </c>
      <c r="AQ50" t="s">
        <v>381</v>
      </c>
      <c r="AR50" t="s">
        <v>382</v>
      </c>
      <c r="AS50" t="s">
        <v>383</v>
      </c>
      <c r="AZ50" t="s">
        <v>200</v>
      </c>
      <c r="BE50" t="s">
        <v>134</v>
      </c>
      <c r="BG50" t="s">
        <v>384</v>
      </c>
      <c r="BH50">
        <v>9.2233720368547697E+18</v>
      </c>
      <c r="BK50" t="s">
        <v>385</v>
      </c>
      <c r="BL50" t="s">
        <v>143</v>
      </c>
      <c r="BO50">
        <v>2</v>
      </c>
      <c r="BP50" t="s">
        <v>386</v>
      </c>
      <c r="BQ50" s="2" t="s">
        <v>387</v>
      </c>
    </row>
    <row r="51" spans="1:101" ht="267.75" x14ac:dyDescent="0.25">
      <c r="A51" s="2" t="s">
        <v>388</v>
      </c>
      <c r="B51" t="s">
        <v>260</v>
      </c>
      <c r="C51">
        <v>100829</v>
      </c>
      <c r="D51" t="s">
        <v>52</v>
      </c>
      <c r="E51" t="s">
        <v>64</v>
      </c>
      <c r="F51" t="s">
        <v>54</v>
      </c>
      <c r="G51" t="s">
        <v>55</v>
      </c>
      <c r="H51" t="s">
        <v>56</v>
      </c>
      <c r="I51" t="s">
        <v>57</v>
      </c>
      <c r="L51" t="s">
        <v>58</v>
      </c>
      <c r="O51" t="s">
        <v>57</v>
      </c>
      <c r="P51" t="s">
        <v>57</v>
      </c>
      <c r="Q51" s="1">
        <v>43294.470138888886</v>
      </c>
      <c r="R51" s="1">
        <v>43340.456944444442</v>
      </c>
      <c r="S51" s="1">
        <v>43347.689583333333</v>
      </c>
      <c r="X51">
        <v>0</v>
      </c>
      <c r="Y51" t="s">
        <v>198</v>
      </c>
      <c r="Z51" t="s">
        <v>138</v>
      </c>
      <c r="AD51" s="2" t="s">
        <v>389</v>
      </c>
      <c r="AP51" t="s">
        <v>390</v>
      </c>
      <c r="AZ51" t="s">
        <v>200</v>
      </c>
      <c r="BE51" t="s">
        <v>134</v>
      </c>
      <c r="BG51" t="s">
        <v>391</v>
      </c>
      <c r="BH51">
        <v>9.2233720368547697E+18</v>
      </c>
      <c r="BO51">
        <v>3</v>
      </c>
    </row>
    <row r="52" spans="1:101" ht="236.25" x14ac:dyDescent="0.25">
      <c r="A52" s="2" t="s">
        <v>392</v>
      </c>
      <c r="B52" t="s">
        <v>393</v>
      </c>
      <c r="C52">
        <v>100828</v>
      </c>
      <c r="D52" t="s">
        <v>52</v>
      </c>
      <c r="E52" t="s">
        <v>64</v>
      </c>
      <c r="F52" t="s">
        <v>54</v>
      </c>
      <c r="G52" t="s">
        <v>55</v>
      </c>
      <c r="H52" t="s">
        <v>56</v>
      </c>
      <c r="I52" t="s">
        <v>57</v>
      </c>
      <c r="L52" t="s">
        <v>58</v>
      </c>
      <c r="O52" t="s">
        <v>57</v>
      </c>
      <c r="P52" t="s">
        <v>57</v>
      </c>
      <c r="Q52" s="1">
        <v>43294.468055555553</v>
      </c>
      <c r="R52" s="1">
        <v>43325.565972222219</v>
      </c>
      <c r="S52" s="1">
        <v>43347.689583333333</v>
      </c>
      <c r="X52">
        <v>0</v>
      </c>
      <c r="Y52" t="s">
        <v>198</v>
      </c>
      <c r="Z52" t="s">
        <v>138</v>
      </c>
      <c r="AD52" s="2" t="s">
        <v>394</v>
      </c>
      <c r="AP52" t="s">
        <v>395</v>
      </c>
      <c r="AZ52" t="s">
        <v>200</v>
      </c>
      <c r="BE52" t="s">
        <v>134</v>
      </c>
      <c r="BG52" t="s">
        <v>396</v>
      </c>
      <c r="BH52">
        <v>9.2233720368547697E+18</v>
      </c>
      <c r="BO52">
        <v>3</v>
      </c>
    </row>
    <row r="53" spans="1:101" ht="236.25" x14ac:dyDescent="0.25">
      <c r="A53" s="2" t="s">
        <v>397</v>
      </c>
      <c r="B53" t="s">
        <v>398</v>
      </c>
      <c r="C53">
        <v>100825</v>
      </c>
      <c r="D53" t="s">
        <v>52</v>
      </c>
      <c r="E53" t="s">
        <v>64</v>
      </c>
      <c r="F53" t="s">
        <v>54</v>
      </c>
      <c r="G53" t="s">
        <v>55</v>
      </c>
      <c r="H53" t="s">
        <v>56</v>
      </c>
      <c r="I53" t="s">
        <v>57</v>
      </c>
      <c r="L53" t="s">
        <v>58</v>
      </c>
      <c r="O53" t="s">
        <v>57</v>
      </c>
      <c r="P53" t="s">
        <v>57</v>
      </c>
      <c r="Q53" s="1">
        <v>43294.465277777781</v>
      </c>
      <c r="R53" s="1">
        <v>43336.561111111114</v>
      </c>
      <c r="S53" s="1">
        <v>43347.689583333333</v>
      </c>
      <c r="X53">
        <v>0</v>
      </c>
      <c r="Y53" t="s">
        <v>83</v>
      </c>
      <c r="Z53" t="s">
        <v>131</v>
      </c>
      <c r="AA53" t="s">
        <v>198</v>
      </c>
      <c r="AB53" t="s">
        <v>138</v>
      </c>
      <c r="AD53" s="2" t="s">
        <v>399</v>
      </c>
      <c r="AP53" t="s">
        <v>400</v>
      </c>
      <c r="AZ53" t="s">
        <v>200</v>
      </c>
      <c r="BE53" t="s">
        <v>134</v>
      </c>
      <c r="BG53" t="s">
        <v>401</v>
      </c>
      <c r="BH53">
        <v>9.2233720368547697E+18</v>
      </c>
      <c r="BO53">
        <v>3</v>
      </c>
    </row>
    <row r="54" spans="1:101" ht="189" x14ac:dyDescent="0.25">
      <c r="A54" s="2" t="s">
        <v>402</v>
      </c>
      <c r="B54" t="s">
        <v>287</v>
      </c>
      <c r="C54">
        <v>100823</v>
      </c>
      <c r="D54" t="s">
        <v>52</v>
      </c>
      <c r="E54" t="s">
        <v>64</v>
      </c>
      <c r="F54" t="s">
        <v>54</v>
      </c>
      <c r="G54" t="s">
        <v>55</v>
      </c>
      <c r="H54" t="s">
        <v>56</v>
      </c>
      <c r="I54" t="s">
        <v>57</v>
      </c>
      <c r="L54" t="s">
        <v>58</v>
      </c>
      <c r="O54" t="s">
        <v>57</v>
      </c>
      <c r="P54" t="s">
        <v>57</v>
      </c>
      <c r="Q54" s="1">
        <v>43294.462500000001</v>
      </c>
      <c r="R54" s="1">
        <v>43340.456944444442</v>
      </c>
      <c r="S54" s="1">
        <v>43347.689583333333</v>
      </c>
      <c r="X54">
        <v>0</v>
      </c>
      <c r="Y54" t="s">
        <v>83</v>
      </c>
      <c r="Z54" t="s">
        <v>131</v>
      </c>
      <c r="AA54" t="s">
        <v>198</v>
      </c>
      <c r="AB54" t="s">
        <v>138</v>
      </c>
      <c r="AD54" s="2" t="s">
        <v>403</v>
      </c>
      <c r="AP54" t="s">
        <v>404</v>
      </c>
      <c r="AZ54" t="s">
        <v>200</v>
      </c>
      <c r="BE54" t="s">
        <v>134</v>
      </c>
      <c r="BG54" t="s">
        <v>405</v>
      </c>
      <c r="BH54">
        <v>9.2233720368547697E+18</v>
      </c>
      <c r="BO54">
        <v>3</v>
      </c>
    </row>
    <row r="55" spans="1:101" ht="63" x14ac:dyDescent="0.25">
      <c r="A55" s="2" t="s">
        <v>406</v>
      </c>
      <c r="B55" t="s">
        <v>407</v>
      </c>
      <c r="C55">
        <v>100775</v>
      </c>
      <c r="D55" t="s">
        <v>52</v>
      </c>
      <c r="E55" t="s">
        <v>64</v>
      </c>
      <c r="F55" t="s">
        <v>54</v>
      </c>
      <c r="G55" t="s">
        <v>55</v>
      </c>
      <c r="H55" t="s">
        <v>56</v>
      </c>
      <c r="I55" t="s">
        <v>57</v>
      </c>
      <c r="L55" t="s">
        <v>58</v>
      </c>
      <c r="N55" t="s">
        <v>71</v>
      </c>
      <c r="O55" t="s">
        <v>71</v>
      </c>
      <c r="P55" t="s">
        <v>71</v>
      </c>
      <c r="Q55" s="1">
        <v>43293.636111111111</v>
      </c>
      <c r="R55" s="1">
        <v>43313.454861111109</v>
      </c>
      <c r="S55" s="1">
        <v>43347.689583333333</v>
      </c>
      <c r="X55">
        <v>0</v>
      </c>
      <c r="Y55" t="s">
        <v>66</v>
      </c>
      <c r="Z55" t="s">
        <v>108</v>
      </c>
      <c r="AD55" t="s">
        <v>408</v>
      </c>
      <c r="BG55" t="s">
        <v>409</v>
      </c>
      <c r="BH55">
        <v>9.2233720368547697E+18</v>
      </c>
      <c r="BK55" t="s">
        <v>365</v>
      </c>
      <c r="BL55" t="s">
        <v>347</v>
      </c>
      <c r="BO55">
        <v>3</v>
      </c>
      <c r="BP55" t="s">
        <v>410</v>
      </c>
      <c r="BQ55" t="s">
        <v>411</v>
      </c>
    </row>
    <row r="56" spans="1:101" ht="409.5" x14ac:dyDescent="0.25">
      <c r="A56" s="2" t="s">
        <v>412</v>
      </c>
      <c r="B56" t="s">
        <v>413</v>
      </c>
      <c r="C56">
        <v>100772</v>
      </c>
      <c r="D56" t="s">
        <v>52</v>
      </c>
      <c r="E56" t="s">
        <v>106</v>
      </c>
      <c r="F56" t="s">
        <v>54</v>
      </c>
      <c r="G56" t="s">
        <v>55</v>
      </c>
      <c r="H56" t="s">
        <v>56</v>
      </c>
      <c r="I56" t="s">
        <v>57</v>
      </c>
      <c r="L56" t="s">
        <v>58</v>
      </c>
      <c r="M56" t="s">
        <v>90</v>
      </c>
      <c r="N56" t="s">
        <v>414</v>
      </c>
      <c r="O56" t="s">
        <v>65</v>
      </c>
      <c r="P56" t="s">
        <v>65</v>
      </c>
      <c r="Q56" s="1">
        <v>43293.621527777781</v>
      </c>
      <c r="R56" s="1">
        <v>43339.40347222222</v>
      </c>
      <c r="S56" s="1">
        <v>43347.689583333333</v>
      </c>
      <c r="T56" s="1">
        <v>43336.42083333333</v>
      </c>
      <c r="X56">
        <v>0</v>
      </c>
      <c r="Y56" t="s">
        <v>66</v>
      </c>
      <c r="Z56" t="s">
        <v>108</v>
      </c>
      <c r="AP56" t="s">
        <v>415</v>
      </c>
      <c r="BG56" t="s">
        <v>416</v>
      </c>
      <c r="BH56">
        <v>9.2233720368547697E+18</v>
      </c>
      <c r="BK56" t="s">
        <v>365</v>
      </c>
      <c r="BL56" t="s">
        <v>347</v>
      </c>
      <c r="BM56" t="s">
        <v>337</v>
      </c>
      <c r="BP56" t="s">
        <v>417</v>
      </c>
      <c r="BQ56" t="s">
        <v>418</v>
      </c>
      <c r="BR56" t="s">
        <v>419</v>
      </c>
      <c r="BS56" t="s">
        <v>420</v>
      </c>
      <c r="BT56" t="s">
        <v>421</v>
      </c>
      <c r="BU56" t="s">
        <v>422</v>
      </c>
      <c r="BV56" t="s">
        <v>423</v>
      </c>
      <c r="BW56" t="s">
        <v>424</v>
      </c>
      <c r="BX56" t="s">
        <v>425</v>
      </c>
      <c r="BY56" t="s">
        <v>426</v>
      </c>
      <c r="BZ56" t="s">
        <v>427</v>
      </c>
      <c r="CA56" s="2" t="s">
        <v>428</v>
      </c>
      <c r="CB56" t="s">
        <v>429</v>
      </c>
      <c r="CC56" t="s">
        <v>430</v>
      </c>
      <c r="CD56" s="2" t="s">
        <v>431</v>
      </c>
      <c r="CE56" s="2" t="s">
        <v>432</v>
      </c>
      <c r="CF56" s="2" t="s">
        <v>433</v>
      </c>
      <c r="CG56" t="s">
        <v>434</v>
      </c>
      <c r="CH56" s="2" t="s">
        <v>435</v>
      </c>
      <c r="CI56" t="s">
        <v>436</v>
      </c>
      <c r="CJ56" t="s">
        <v>437</v>
      </c>
      <c r="CK56" t="s">
        <v>438</v>
      </c>
      <c r="CL56" t="s">
        <v>439</v>
      </c>
      <c r="CM56" t="s">
        <v>440</v>
      </c>
      <c r="CN56" t="s">
        <v>441</v>
      </c>
      <c r="CO56" t="s">
        <v>442</v>
      </c>
      <c r="CP56" t="s">
        <v>443</v>
      </c>
      <c r="CQ56" t="s">
        <v>444</v>
      </c>
      <c r="CR56" t="s">
        <v>445</v>
      </c>
      <c r="CS56" t="s">
        <v>446</v>
      </c>
      <c r="CT56" t="s">
        <v>447</v>
      </c>
      <c r="CU56" t="s">
        <v>448</v>
      </c>
      <c r="CV56" t="s">
        <v>449</v>
      </c>
      <c r="CW56" t="s">
        <v>450</v>
      </c>
    </row>
    <row r="57" spans="1:101" ht="409.5" x14ac:dyDescent="0.25">
      <c r="A57" s="2" t="s">
        <v>451</v>
      </c>
      <c r="B57" t="s">
        <v>452</v>
      </c>
      <c r="C57">
        <v>100763</v>
      </c>
      <c r="D57" t="s">
        <v>52</v>
      </c>
      <c r="E57" t="s">
        <v>64</v>
      </c>
      <c r="F57" t="s">
        <v>54</v>
      </c>
      <c r="G57" t="s">
        <v>55</v>
      </c>
      <c r="H57" t="s">
        <v>56</v>
      </c>
      <c r="I57" t="s">
        <v>57</v>
      </c>
      <c r="L57" t="s">
        <v>58</v>
      </c>
      <c r="O57" t="s">
        <v>57</v>
      </c>
      <c r="P57" t="s">
        <v>57</v>
      </c>
      <c r="Q57" s="1">
        <v>43293.563888888886</v>
      </c>
      <c r="R57" s="1">
        <v>43328.552777777775</v>
      </c>
      <c r="S57" s="1">
        <v>43347.689583333333</v>
      </c>
      <c r="X57">
        <v>0</v>
      </c>
      <c r="Y57" t="s">
        <v>83</v>
      </c>
      <c r="Z57" t="s">
        <v>198</v>
      </c>
      <c r="AA57" t="s">
        <v>138</v>
      </c>
      <c r="AD57" s="2" t="s">
        <v>453</v>
      </c>
      <c r="BG57" t="s">
        <v>454</v>
      </c>
      <c r="BH57">
        <v>9.2233720368547697E+18</v>
      </c>
      <c r="BO57">
        <v>2</v>
      </c>
      <c r="BP57" t="s">
        <v>455</v>
      </c>
    </row>
    <row r="58" spans="1:101" x14ac:dyDescent="0.25">
      <c r="A58" s="2" t="s">
        <v>456</v>
      </c>
      <c r="B58" t="s">
        <v>457</v>
      </c>
      <c r="C58">
        <v>100761</v>
      </c>
      <c r="D58" t="s">
        <v>52</v>
      </c>
      <c r="E58" t="s">
        <v>19</v>
      </c>
      <c r="F58" t="s">
        <v>54</v>
      </c>
      <c r="G58" t="s">
        <v>55</v>
      </c>
      <c r="H58" t="s">
        <v>56</v>
      </c>
      <c r="I58" t="s">
        <v>57</v>
      </c>
      <c r="L58" t="s">
        <v>58</v>
      </c>
      <c r="M58" t="s">
        <v>90</v>
      </c>
      <c r="O58" t="s">
        <v>57</v>
      </c>
      <c r="P58" t="s">
        <v>57</v>
      </c>
      <c r="Q58" s="1">
        <v>43293.55972222222</v>
      </c>
      <c r="R58" s="1">
        <v>43301.622916666667</v>
      </c>
      <c r="S58" s="1">
        <v>43347.689583333333</v>
      </c>
      <c r="T58" s="1">
        <v>43300.479861111111</v>
      </c>
      <c r="U58" t="s">
        <v>158</v>
      </c>
      <c r="X58">
        <v>0</v>
      </c>
      <c r="Y58" t="s">
        <v>83</v>
      </c>
      <c r="Z58" t="s">
        <v>198</v>
      </c>
      <c r="AA58" t="s">
        <v>138</v>
      </c>
      <c r="AZ58" t="s">
        <v>458</v>
      </c>
      <c r="BG58" t="s">
        <v>459</v>
      </c>
      <c r="BH58">
        <v>9.2233720368547697E+18</v>
      </c>
      <c r="BK58" t="s">
        <v>299</v>
      </c>
      <c r="BO58">
        <v>3</v>
      </c>
      <c r="BP58" t="s">
        <v>460</v>
      </c>
    </row>
    <row r="59" spans="1:101" ht="31.5" x14ac:dyDescent="0.25">
      <c r="A59" s="2" t="s">
        <v>461</v>
      </c>
      <c r="B59" t="s">
        <v>462</v>
      </c>
      <c r="C59">
        <v>100756</v>
      </c>
      <c r="D59" t="s">
        <v>52</v>
      </c>
      <c r="E59" t="s">
        <v>19</v>
      </c>
      <c r="F59" t="s">
        <v>54</v>
      </c>
      <c r="G59" t="s">
        <v>55</v>
      </c>
      <c r="H59" t="s">
        <v>56</v>
      </c>
      <c r="I59" t="s">
        <v>57</v>
      </c>
      <c r="L59" t="s">
        <v>58</v>
      </c>
      <c r="M59" t="s">
        <v>90</v>
      </c>
      <c r="N59" t="s">
        <v>345</v>
      </c>
      <c r="O59" t="s">
        <v>345</v>
      </c>
      <c r="P59" t="s">
        <v>345</v>
      </c>
      <c r="Q59" s="1">
        <v>43293.524305555555</v>
      </c>
      <c r="R59" s="1">
        <v>43294.630555555559</v>
      </c>
      <c r="S59" s="1">
        <v>43347.689583333333</v>
      </c>
      <c r="T59" s="1">
        <v>43294.630555555559</v>
      </c>
      <c r="U59" t="s">
        <v>163</v>
      </c>
      <c r="X59">
        <v>0</v>
      </c>
      <c r="Y59" t="s">
        <v>66</v>
      </c>
      <c r="Z59" t="s">
        <v>108</v>
      </c>
      <c r="AD59" t="s">
        <v>463</v>
      </c>
      <c r="BG59" t="s">
        <v>464</v>
      </c>
      <c r="BH59">
        <v>9.2233720368547697E+18</v>
      </c>
      <c r="BK59" t="s">
        <v>365</v>
      </c>
      <c r="BP59" t="s">
        <v>465</v>
      </c>
      <c r="BQ59" t="s">
        <v>466</v>
      </c>
    </row>
    <row r="60" spans="1:101" x14ac:dyDescent="0.25">
      <c r="A60" s="2" t="s">
        <v>467</v>
      </c>
      <c r="B60" t="s">
        <v>468</v>
      </c>
      <c r="C60">
        <v>100734</v>
      </c>
      <c r="D60" t="s">
        <v>52</v>
      </c>
      <c r="E60" t="s">
        <v>469</v>
      </c>
      <c r="F60" t="s">
        <v>54</v>
      </c>
      <c r="G60" t="s">
        <v>55</v>
      </c>
      <c r="H60" t="s">
        <v>56</v>
      </c>
      <c r="I60" t="s">
        <v>57</v>
      </c>
      <c r="L60" t="s">
        <v>58</v>
      </c>
      <c r="N60" t="s">
        <v>345</v>
      </c>
      <c r="O60" t="s">
        <v>345</v>
      </c>
      <c r="P60" t="s">
        <v>345</v>
      </c>
      <c r="Q60" s="1">
        <v>43293.446527777778</v>
      </c>
      <c r="R60" s="1">
        <v>43347.463194444441</v>
      </c>
      <c r="S60" s="1">
        <v>43347.689583333333</v>
      </c>
      <c r="U60" t="s">
        <v>107</v>
      </c>
      <c r="X60">
        <v>0</v>
      </c>
      <c r="Y60" t="s">
        <v>66</v>
      </c>
      <c r="Z60" t="s">
        <v>108</v>
      </c>
      <c r="BG60" t="s">
        <v>470</v>
      </c>
      <c r="BH60">
        <v>9.2233720368547697E+18</v>
      </c>
      <c r="BK60" t="s">
        <v>365</v>
      </c>
      <c r="BL60" t="s">
        <v>347</v>
      </c>
      <c r="BM60" t="s">
        <v>143</v>
      </c>
      <c r="BN60" t="s">
        <v>61</v>
      </c>
      <c r="BO60">
        <v>5</v>
      </c>
      <c r="BP60" t="s">
        <v>471</v>
      </c>
      <c r="BQ60" t="s">
        <v>472</v>
      </c>
      <c r="BR60" t="s">
        <v>473</v>
      </c>
      <c r="BS60" t="s">
        <v>474</v>
      </c>
      <c r="BT60" t="s">
        <v>475</v>
      </c>
      <c r="BU60" t="s">
        <v>476</v>
      </c>
      <c r="BV60" t="s">
        <v>477</v>
      </c>
      <c r="BW60" t="s">
        <v>478</v>
      </c>
      <c r="BX60" t="s">
        <v>479</v>
      </c>
      <c r="BY60" t="s">
        <v>480</v>
      </c>
      <c r="BZ60" t="s">
        <v>481</v>
      </c>
      <c r="CA60" t="s">
        <v>482</v>
      </c>
      <c r="CB60" t="s">
        <v>483</v>
      </c>
      <c r="CC60" t="s">
        <v>484</v>
      </c>
      <c r="CD60" t="s">
        <v>485</v>
      </c>
      <c r="CE60" t="s">
        <v>486</v>
      </c>
      <c r="CF60" t="s">
        <v>487</v>
      </c>
      <c r="CG60" t="s">
        <v>488</v>
      </c>
      <c r="CH60" t="s">
        <v>489</v>
      </c>
      <c r="CI60" t="s">
        <v>490</v>
      </c>
      <c r="CJ60" t="s">
        <v>491</v>
      </c>
      <c r="CK60" t="s">
        <v>492</v>
      </c>
    </row>
    <row r="61" spans="1:101" ht="47.25" x14ac:dyDescent="0.25">
      <c r="A61" s="2" t="s">
        <v>493</v>
      </c>
      <c r="B61" t="s">
        <v>494</v>
      </c>
      <c r="C61">
        <v>100699</v>
      </c>
      <c r="D61" t="s">
        <v>52</v>
      </c>
      <c r="E61" t="s">
        <v>19</v>
      </c>
      <c r="F61" t="s">
        <v>54</v>
      </c>
      <c r="G61" t="s">
        <v>55</v>
      </c>
      <c r="H61" t="s">
        <v>56</v>
      </c>
      <c r="I61" t="s">
        <v>57</v>
      </c>
      <c r="L61" t="s">
        <v>58</v>
      </c>
      <c r="M61" t="s">
        <v>90</v>
      </c>
      <c r="N61" t="s">
        <v>65</v>
      </c>
      <c r="O61" t="s">
        <v>65</v>
      </c>
      <c r="P61" t="s">
        <v>65</v>
      </c>
      <c r="Q61" s="1">
        <v>43292.705555555556</v>
      </c>
      <c r="R61" s="1">
        <v>43293.55972222222</v>
      </c>
      <c r="S61" s="1">
        <v>43347.689583333333</v>
      </c>
      <c r="T61" s="1">
        <v>43293.53125</v>
      </c>
      <c r="U61" t="s">
        <v>163</v>
      </c>
      <c r="X61">
        <v>0</v>
      </c>
      <c r="Y61" t="s">
        <v>66</v>
      </c>
      <c r="AD61" t="s">
        <v>495</v>
      </c>
      <c r="BG61" t="s">
        <v>496</v>
      </c>
      <c r="BH61">
        <v>9.2233720368547697E+18</v>
      </c>
      <c r="BK61" t="s">
        <v>365</v>
      </c>
    </row>
    <row r="62" spans="1:101" ht="409.5" x14ac:dyDescent="0.25">
      <c r="A62" s="2" t="s">
        <v>497</v>
      </c>
      <c r="B62" t="s">
        <v>133</v>
      </c>
      <c r="C62">
        <v>100676</v>
      </c>
      <c r="D62" t="s">
        <v>52</v>
      </c>
      <c r="E62" t="s">
        <v>64</v>
      </c>
      <c r="F62" t="s">
        <v>54</v>
      </c>
      <c r="G62" t="s">
        <v>55</v>
      </c>
      <c r="H62" t="s">
        <v>56</v>
      </c>
      <c r="I62" t="s">
        <v>57</v>
      </c>
      <c r="L62" t="s">
        <v>58</v>
      </c>
      <c r="O62" t="s">
        <v>130</v>
      </c>
      <c r="P62" t="s">
        <v>130</v>
      </c>
      <c r="Q62" s="1">
        <v>43292.620833333334</v>
      </c>
      <c r="R62" s="1">
        <v>43336.525694444441</v>
      </c>
      <c r="S62" s="1">
        <v>43347.689583333333</v>
      </c>
      <c r="X62">
        <v>0</v>
      </c>
      <c r="Y62" t="s">
        <v>83</v>
      </c>
      <c r="Z62" t="s">
        <v>131</v>
      </c>
      <c r="AA62" t="s">
        <v>198</v>
      </c>
      <c r="AB62" t="s">
        <v>85</v>
      </c>
      <c r="AD62" s="2" t="s">
        <v>498</v>
      </c>
      <c r="AL62" t="s">
        <v>221</v>
      </c>
      <c r="AP62" t="s">
        <v>499</v>
      </c>
      <c r="AZ62" t="s">
        <v>86</v>
      </c>
      <c r="BE62" t="s">
        <v>134</v>
      </c>
      <c r="BG62" t="s">
        <v>500</v>
      </c>
      <c r="BH62">
        <v>9.2233720368547697E+18</v>
      </c>
      <c r="BO62">
        <v>13</v>
      </c>
    </row>
    <row r="63" spans="1:101" ht="409.5" x14ac:dyDescent="0.25">
      <c r="A63" s="2" t="s">
        <v>501</v>
      </c>
      <c r="B63" t="s">
        <v>221</v>
      </c>
      <c r="C63">
        <v>100668</v>
      </c>
      <c r="D63" t="s">
        <v>52</v>
      </c>
      <c r="E63" t="s">
        <v>64</v>
      </c>
      <c r="F63" t="s">
        <v>54</v>
      </c>
      <c r="G63" t="s">
        <v>55</v>
      </c>
      <c r="H63" t="s">
        <v>56</v>
      </c>
      <c r="I63" t="s">
        <v>57</v>
      </c>
      <c r="L63" t="s">
        <v>58</v>
      </c>
      <c r="O63" t="s">
        <v>130</v>
      </c>
      <c r="P63" t="s">
        <v>130</v>
      </c>
      <c r="Q63" s="1">
        <v>43292.617361111108</v>
      </c>
      <c r="R63" s="1">
        <v>43328.636805555558</v>
      </c>
      <c r="S63" s="1">
        <v>43347.689583333333</v>
      </c>
      <c r="X63">
        <v>0</v>
      </c>
      <c r="Y63" t="s">
        <v>83</v>
      </c>
      <c r="Z63" t="s">
        <v>131</v>
      </c>
      <c r="AA63" t="s">
        <v>198</v>
      </c>
      <c r="AB63" t="s">
        <v>85</v>
      </c>
      <c r="AD63" s="2" t="s">
        <v>502</v>
      </c>
      <c r="AL63" t="s">
        <v>503</v>
      </c>
      <c r="AP63" t="s">
        <v>504</v>
      </c>
      <c r="AZ63" t="s">
        <v>86</v>
      </c>
      <c r="BE63" t="s">
        <v>134</v>
      </c>
      <c r="BG63" t="s">
        <v>505</v>
      </c>
      <c r="BH63">
        <v>9.2233720368547697E+18</v>
      </c>
      <c r="BO63">
        <v>5</v>
      </c>
      <c r="BP63" t="s">
        <v>506</v>
      </c>
    </row>
    <row r="64" spans="1:101" ht="409.5" x14ac:dyDescent="0.25">
      <c r="A64" s="2" t="s">
        <v>507</v>
      </c>
      <c r="B64" t="s">
        <v>508</v>
      </c>
      <c r="C64">
        <v>100648</v>
      </c>
      <c r="D64" t="s">
        <v>52</v>
      </c>
      <c r="E64" t="s">
        <v>19</v>
      </c>
      <c r="F64" t="s">
        <v>54</v>
      </c>
      <c r="G64" t="s">
        <v>55</v>
      </c>
      <c r="H64" t="s">
        <v>56</v>
      </c>
      <c r="I64" t="s">
        <v>57</v>
      </c>
      <c r="L64" t="s">
        <v>58</v>
      </c>
      <c r="M64" t="s">
        <v>90</v>
      </c>
      <c r="O64" t="s">
        <v>57</v>
      </c>
      <c r="P64" t="s">
        <v>57</v>
      </c>
      <c r="Q64" s="1">
        <v>43292.598611111112</v>
      </c>
      <c r="R64" s="1">
        <v>43314.462500000001</v>
      </c>
      <c r="S64" s="1">
        <v>43347.689583333333</v>
      </c>
      <c r="T64" s="1">
        <v>43313.572916666664</v>
      </c>
      <c r="U64" t="s">
        <v>509</v>
      </c>
      <c r="X64">
        <v>0</v>
      </c>
      <c r="Y64" t="s">
        <v>131</v>
      </c>
      <c r="Z64" t="s">
        <v>198</v>
      </c>
      <c r="AA64" t="s">
        <v>138</v>
      </c>
      <c r="AD64" s="2" t="s">
        <v>510</v>
      </c>
      <c r="AL64" t="s">
        <v>511</v>
      </c>
      <c r="BE64" t="s">
        <v>306</v>
      </c>
      <c r="BG64" t="s">
        <v>512</v>
      </c>
      <c r="BH64">
        <v>9.2233720368547697E+18</v>
      </c>
      <c r="BK64" t="s">
        <v>299</v>
      </c>
      <c r="BL64" t="s">
        <v>385</v>
      </c>
      <c r="BO64">
        <v>2</v>
      </c>
      <c r="BP64" s="2" t="s">
        <v>513</v>
      </c>
      <c r="BQ64" t="s">
        <v>514</v>
      </c>
      <c r="BR64" s="2" t="s">
        <v>515</v>
      </c>
    </row>
    <row r="65" spans="1:82" ht="110.25" x14ac:dyDescent="0.25">
      <c r="A65" s="2" t="s">
        <v>516</v>
      </c>
      <c r="B65" t="s">
        <v>517</v>
      </c>
      <c r="C65">
        <v>100576</v>
      </c>
      <c r="D65" t="s">
        <v>52</v>
      </c>
      <c r="E65" t="s">
        <v>64</v>
      </c>
      <c r="F65" t="s">
        <v>54</v>
      </c>
      <c r="G65" t="s">
        <v>55</v>
      </c>
      <c r="H65" t="s">
        <v>56</v>
      </c>
      <c r="I65" t="s">
        <v>57</v>
      </c>
      <c r="L65" t="s">
        <v>58</v>
      </c>
      <c r="O65" t="s">
        <v>99</v>
      </c>
      <c r="P65" t="s">
        <v>99</v>
      </c>
      <c r="Q65" s="1">
        <v>43292.395833333336</v>
      </c>
      <c r="R65" s="1">
        <v>43315.46875</v>
      </c>
      <c r="S65" s="1">
        <v>43347.689583333333</v>
      </c>
      <c r="X65">
        <v>0</v>
      </c>
      <c r="Y65" t="s">
        <v>83</v>
      </c>
      <c r="Z65" t="s">
        <v>518</v>
      </c>
      <c r="AA65" t="s">
        <v>85</v>
      </c>
      <c r="AD65" s="2" t="s">
        <v>519</v>
      </c>
      <c r="AZ65" t="s">
        <v>102</v>
      </c>
      <c r="BE65" t="s">
        <v>520</v>
      </c>
      <c r="BG65" t="s">
        <v>521</v>
      </c>
      <c r="BH65">
        <v>9.2233720368547697E+18</v>
      </c>
    </row>
    <row r="66" spans="1:82" ht="204.75" x14ac:dyDescent="0.25">
      <c r="A66" s="2" t="s">
        <v>522</v>
      </c>
      <c r="B66" t="s">
        <v>523</v>
      </c>
      <c r="C66">
        <v>100464</v>
      </c>
      <c r="D66" t="s">
        <v>52</v>
      </c>
      <c r="E66" t="s">
        <v>64</v>
      </c>
      <c r="F66" t="s">
        <v>54</v>
      </c>
      <c r="G66" t="s">
        <v>55</v>
      </c>
      <c r="H66" t="s">
        <v>56</v>
      </c>
      <c r="I66" t="s">
        <v>57</v>
      </c>
      <c r="L66" t="s">
        <v>58</v>
      </c>
      <c r="N66" t="s">
        <v>293</v>
      </c>
      <c r="O66" t="s">
        <v>65</v>
      </c>
      <c r="P66" t="s">
        <v>65</v>
      </c>
      <c r="Q66" s="1">
        <v>43291.605555555558</v>
      </c>
      <c r="R66" s="1">
        <v>43291.677083333336</v>
      </c>
      <c r="S66" s="1">
        <v>43347.689583333333</v>
      </c>
      <c r="X66">
        <v>0</v>
      </c>
      <c r="Y66" t="s">
        <v>131</v>
      </c>
      <c r="Z66" t="s">
        <v>85</v>
      </c>
      <c r="AD66" s="2" t="s">
        <v>524</v>
      </c>
      <c r="BE66" t="s">
        <v>306</v>
      </c>
      <c r="BG66" t="s">
        <v>525</v>
      </c>
      <c r="BH66">
        <v>9.2233720368547697E+18</v>
      </c>
    </row>
    <row r="67" spans="1:82" ht="63" x14ac:dyDescent="0.25">
      <c r="A67" s="2" t="s">
        <v>526</v>
      </c>
      <c r="B67" t="s">
        <v>527</v>
      </c>
      <c r="C67">
        <v>100403</v>
      </c>
      <c r="D67" t="s">
        <v>52</v>
      </c>
      <c r="E67" t="s">
        <v>19</v>
      </c>
      <c r="F67" t="s">
        <v>54</v>
      </c>
      <c r="G67" t="s">
        <v>55</v>
      </c>
      <c r="H67" t="s">
        <v>56</v>
      </c>
      <c r="I67" t="s">
        <v>57</v>
      </c>
      <c r="L67" t="s">
        <v>58</v>
      </c>
      <c r="M67" t="s">
        <v>90</v>
      </c>
      <c r="N67" t="s">
        <v>65</v>
      </c>
      <c r="O67" t="s">
        <v>65</v>
      </c>
      <c r="P67" t="s">
        <v>65</v>
      </c>
      <c r="Q67" s="1">
        <v>43291.42291666667</v>
      </c>
      <c r="R67" s="1">
        <v>43292.433333333334</v>
      </c>
      <c r="S67" s="1">
        <v>43347.689583333333</v>
      </c>
      <c r="T67" s="1">
        <v>43291.707638888889</v>
      </c>
      <c r="U67" t="s">
        <v>163</v>
      </c>
      <c r="X67">
        <v>0</v>
      </c>
      <c r="Y67" t="s">
        <v>66</v>
      </c>
      <c r="Z67" t="s">
        <v>108</v>
      </c>
      <c r="BG67" t="s">
        <v>528</v>
      </c>
      <c r="BH67">
        <v>9.2233720368547697E+18</v>
      </c>
      <c r="BK67" t="s">
        <v>365</v>
      </c>
      <c r="BP67" t="s">
        <v>529</v>
      </c>
      <c r="BQ67" t="s">
        <v>530</v>
      </c>
      <c r="BR67" t="s">
        <v>531</v>
      </c>
      <c r="BS67" t="s">
        <v>532</v>
      </c>
      <c r="BT67" t="s">
        <v>533</v>
      </c>
      <c r="BU67" t="s">
        <v>534</v>
      </c>
      <c r="BV67" t="s">
        <v>535</v>
      </c>
      <c r="BW67" t="s">
        <v>536</v>
      </c>
      <c r="BX67" t="s">
        <v>537</v>
      </c>
      <c r="BY67" t="s">
        <v>538</v>
      </c>
      <c r="BZ67" t="s">
        <v>539</v>
      </c>
      <c r="CA67" t="s">
        <v>540</v>
      </c>
      <c r="CB67" t="s">
        <v>541</v>
      </c>
      <c r="CC67" t="s">
        <v>542</v>
      </c>
      <c r="CD67" t="s">
        <v>543</v>
      </c>
    </row>
    <row r="68" spans="1:82" ht="31.5" x14ac:dyDescent="0.25">
      <c r="A68" s="2" t="s">
        <v>544</v>
      </c>
      <c r="B68" t="s">
        <v>545</v>
      </c>
      <c r="C68">
        <v>100213</v>
      </c>
      <c r="D68" t="s">
        <v>52</v>
      </c>
      <c r="E68" t="s">
        <v>19</v>
      </c>
      <c r="F68" t="s">
        <v>54</v>
      </c>
      <c r="G68" t="s">
        <v>55</v>
      </c>
      <c r="H68" t="s">
        <v>56</v>
      </c>
      <c r="I68" t="s">
        <v>57</v>
      </c>
      <c r="L68" t="s">
        <v>58</v>
      </c>
      <c r="M68" t="s">
        <v>90</v>
      </c>
      <c r="N68" t="s">
        <v>345</v>
      </c>
      <c r="O68" t="s">
        <v>345</v>
      </c>
      <c r="P68" t="s">
        <v>345</v>
      </c>
      <c r="Q68" s="1">
        <v>43287.371527777781</v>
      </c>
      <c r="R68" s="1">
        <v>43293.445833333331</v>
      </c>
      <c r="S68" s="1">
        <v>43347.689583333333</v>
      </c>
      <c r="T68" s="1">
        <v>43291.443055555559</v>
      </c>
      <c r="U68" t="s">
        <v>163</v>
      </c>
      <c r="X68">
        <v>0</v>
      </c>
      <c r="Y68" t="s">
        <v>66</v>
      </c>
      <c r="Z68" t="s">
        <v>108</v>
      </c>
      <c r="AD68" t="s">
        <v>544</v>
      </c>
      <c r="BG68" t="s">
        <v>546</v>
      </c>
      <c r="BH68">
        <v>9.2233720368547697E+18</v>
      </c>
      <c r="BK68" t="s">
        <v>365</v>
      </c>
      <c r="BP68" t="s">
        <v>547</v>
      </c>
      <c r="BQ68" t="s">
        <v>548</v>
      </c>
      <c r="BR68" t="s">
        <v>549</v>
      </c>
      <c r="BS68" t="s">
        <v>550</v>
      </c>
      <c r="BT68" t="s">
        <v>551</v>
      </c>
      <c r="BU68" t="s">
        <v>552</v>
      </c>
      <c r="BV68" t="s">
        <v>553</v>
      </c>
      <c r="BW68" t="s">
        <v>554</v>
      </c>
      <c r="BX68" t="s">
        <v>555</v>
      </c>
      <c r="BY68" t="s">
        <v>556</v>
      </c>
      <c r="BZ68" t="s">
        <v>557</v>
      </c>
    </row>
    <row r="69" spans="1:82" ht="299.25" x14ac:dyDescent="0.25">
      <c r="A69" s="2" t="s">
        <v>558</v>
      </c>
      <c r="B69" t="s">
        <v>559</v>
      </c>
      <c r="C69">
        <v>99907</v>
      </c>
      <c r="D69" t="s">
        <v>52</v>
      </c>
      <c r="E69" t="s">
        <v>19</v>
      </c>
      <c r="F69" t="s">
        <v>54</v>
      </c>
      <c r="G69" t="s">
        <v>55</v>
      </c>
      <c r="H69" t="s">
        <v>56</v>
      </c>
      <c r="I69" t="s">
        <v>57</v>
      </c>
      <c r="L69" t="s">
        <v>58</v>
      </c>
      <c r="M69" t="s">
        <v>90</v>
      </c>
      <c r="O69" t="s">
        <v>197</v>
      </c>
      <c r="P69" t="s">
        <v>560</v>
      </c>
      <c r="Q69" s="1">
        <v>43284.679166666669</v>
      </c>
      <c r="R69" s="1">
        <v>43325.629166666666</v>
      </c>
      <c r="S69" s="1">
        <v>43347.689583333333</v>
      </c>
      <c r="T69" s="1">
        <v>43325.628472222219</v>
      </c>
      <c r="U69" t="s">
        <v>158</v>
      </c>
      <c r="V69" t="s">
        <v>378</v>
      </c>
      <c r="W69" t="s">
        <v>82</v>
      </c>
      <c r="X69">
        <v>0</v>
      </c>
      <c r="Y69" t="s">
        <v>83</v>
      </c>
      <c r="Z69" t="s">
        <v>131</v>
      </c>
      <c r="AA69" t="s">
        <v>198</v>
      </c>
      <c r="AB69" t="s">
        <v>151</v>
      </c>
      <c r="AD69" s="2" t="s">
        <v>561</v>
      </c>
      <c r="AL69" t="s">
        <v>562</v>
      </c>
      <c r="AP69" t="s">
        <v>563</v>
      </c>
      <c r="AZ69" t="s">
        <v>154</v>
      </c>
      <c r="BE69" t="s">
        <v>216</v>
      </c>
      <c r="BG69" t="s">
        <v>564</v>
      </c>
      <c r="BH69">
        <v>9.2233720368547697E+18</v>
      </c>
      <c r="BK69" t="s">
        <v>565</v>
      </c>
      <c r="BL69" t="s">
        <v>566</v>
      </c>
      <c r="BO69">
        <v>5</v>
      </c>
    </row>
    <row r="70" spans="1:82" ht="409.5" x14ac:dyDescent="0.25">
      <c r="A70" s="2" t="s">
        <v>567</v>
      </c>
      <c r="B70" t="s">
        <v>303</v>
      </c>
      <c r="C70">
        <v>99822</v>
      </c>
      <c r="D70" t="s">
        <v>52</v>
      </c>
      <c r="E70" t="s">
        <v>19</v>
      </c>
      <c r="F70" t="s">
        <v>54</v>
      </c>
      <c r="G70" t="s">
        <v>55</v>
      </c>
      <c r="H70" t="s">
        <v>56</v>
      </c>
      <c r="I70" t="s">
        <v>57</v>
      </c>
      <c r="L70" t="s">
        <v>58</v>
      </c>
      <c r="M70" t="s">
        <v>90</v>
      </c>
      <c r="N70" t="s">
        <v>59</v>
      </c>
      <c r="O70" t="s">
        <v>57</v>
      </c>
      <c r="P70" t="s">
        <v>57</v>
      </c>
      <c r="Q70" s="1">
        <v>43284.602777777778</v>
      </c>
      <c r="R70" s="1">
        <v>43305.555555555555</v>
      </c>
      <c r="S70" s="1">
        <v>43347.689583333333</v>
      </c>
      <c r="T70" s="1">
        <v>43291.422222222223</v>
      </c>
      <c r="U70" t="s">
        <v>568</v>
      </c>
      <c r="X70">
        <v>0</v>
      </c>
      <c r="Y70" t="s">
        <v>83</v>
      </c>
      <c r="Z70" t="s">
        <v>131</v>
      </c>
      <c r="AA70" t="s">
        <v>138</v>
      </c>
      <c r="AP70" t="s">
        <v>569</v>
      </c>
      <c r="AZ70" t="s">
        <v>305</v>
      </c>
      <c r="BE70" t="s">
        <v>306</v>
      </c>
      <c r="BG70" t="s">
        <v>570</v>
      </c>
      <c r="BH70">
        <v>9.2233720368547697E+18</v>
      </c>
      <c r="BK70" t="s">
        <v>571</v>
      </c>
      <c r="BO70">
        <v>5</v>
      </c>
      <c r="BP70" s="2" t="s">
        <v>572</v>
      </c>
    </row>
    <row r="71" spans="1:82" ht="31.5" x14ac:dyDescent="0.25">
      <c r="A71" s="2" t="s">
        <v>573</v>
      </c>
      <c r="B71" t="s">
        <v>574</v>
      </c>
      <c r="C71">
        <v>99821</v>
      </c>
      <c r="D71" t="s">
        <v>52</v>
      </c>
      <c r="E71" t="s">
        <v>19</v>
      </c>
      <c r="F71" t="s">
        <v>54</v>
      </c>
      <c r="G71" t="s">
        <v>55</v>
      </c>
      <c r="H71" t="s">
        <v>56</v>
      </c>
      <c r="I71" t="s">
        <v>57</v>
      </c>
      <c r="L71" t="s">
        <v>58</v>
      </c>
      <c r="M71" t="s">
        <v>90</v>
      </c>
      <c r="O71" t="s">
        <v>57</v>
      </c>
      <c r="P71" t="s">
        <v>57</v>
      </c>
      <c r="Q71" s="1">
        <v>43284.602083333331</v>
      </c>
      <c r="R71" s="1">
        <v>43305.595833333333</v>
      </c>
      <c r="S71" s="1">
        <v>43347.689583333333</v>
      </c>
      <c r="T71" s="1">
        <v>43301.390277777777</v>
      </c>
      <c r="U71" t="s">
        <v>158</v>
      </c>
      <c r="X71">
        <v>0</v>
      </c>
      <c r="Y71" t="s">
        <v>83</v>
      </c>
      <c r="Z71" t="s">
        <v>138</v>
      </c>
      <c r="AZ71" t="s">
        <v>575</v>
      </c>
      <c r="BE71" t="s">
        <v>134</v>
      </c>
      <c r="BG71" t="s">
        <v>576</v>
      </c>
      <c r="BH71">
        <v>9.2233720368547697E+18</v>
      </c>
      <c r="BK71" t="s">
        <v>571</v>
      </c>
      <c r="BL71" t="s">
        <v>299</v>
      </c>
      <c r="BO71">
        <v>5</v>
      </c>
    </row>
    <row r="72" spans="1:82" x14ac:dyDescent="0.25">
      <c r="A72" s="2" t="s">
        <v>577</v>
      </c>
      <c r="B72" t="s">
        <v>578</v>
      </c>
      <c r="C72">
        <v>99819</v>
      </c>
      <c r="D72" t="s">
        <v>52</v>
      </c>
      <c r="E72" t="s">
        <v>19</v>
      </c>
      <c r="F72" t="s">
        <v>54</v>
      </c>
      <c r="G72" t="s">
        <v>55</v>
      </c>
      <c r="H72" t="s">
        <v>56</v>
      </c>
      <c r="I72" t="s">
        <v>57</v>
      </c>
      <c r="L72" t="s">
        <v>58</v>
      </c>
      <c r="M72" t="s">
        <v>90</v>
      </c>
      <c r="O72" t="s">
        <v>57</v>
      </c>
      <c r="P72" t="s">
        <v>57</v>
      </c>
      <c r="Q72" s="1">
        <v>43284.602083333331</v>
      </c>
      <c r="R72" s="1">
        <v>43301.429166666669</v>
      </c>
      <c r="S72" s="1">
        <v>43347.689583333333</v>
      </c>
      <c r="T72" s="1">
        <v>43293.425694444442</v>
      </c>
      <c r="U72" t="s">
        <v>568</v>
      </c>
      <c r="X72">
        <v>0</v>
      </c>
      <c r="Y72" t="s">
        <v>83</v>
      </c>
      <c r="Z72" t="s">
        <v>138</v>
      </c>
      <c r="AD72" t="s">
        <v>579</v>
      </c>
      <c r="AZ72" t="s">
        <v>575</v>
      </c>
      <c r="BE72" t="s">
        <v>134</v>
      </c>
      <c r="BG72" t="s">
        <v>580</v>
      </c>
      <c r="BH72">
        <v>9.2233720368547697E+18</v>
      </c>
      <c r="BK72" t="s">
        <v>571</v>
      </c>
      <c r="BO72">
        <v>2</v>
      </c>
      <c r="BP72" t="s">
        <v>581</v>
      </c>
    </row>
    <row r="73" spans="1:82" ht="31.5" x14ac:dyDescent="0.25">
      <c r="A73" s="2" t="s">
        <v>582</v>
      </c>
      <c r="B73" t="s">
        <v>583</v>
      </c>
      <c r="C73">
        <v>99818</v>
      </c>
      <c r="D73" t="s">
        <v>52</v>
      </c>
      <c r="E73" t="s">
        <v>19</v>
      </c>
      <c r="F73" t="s">
        <v>54</v>
      </c>
      <c r="G73" t="s">
        <v>55</v>
      </c>
      <c r="H73" t="s">
        <v>56</v>
      </c>
      <c r="I73" t="s">
        <v>57</v>
      </c>
      <c r="L73" t="s">
        <v>58</v>
      </c>
      <c r="M73" t="s">
        <v>90</v>
      </c>
      <c r="O73" t="s">
        <v>57</v>
      </c>
      <c r="P73" t="s">
        <v>57</v>
      </c>
      <c r="Q73" s="1">
        <v>43284.601388888892</v>
      </c>
      <c r="R73" s="1">
        <v>43299.660416666666</v>
      </c>
      <c r="S73" s="1">
        <v>43347.689583333333</v>
      </c>
      <c r="T73" s="1">
        <v>43297.625</v>
      </c>
      <c r="U73" t="s">
        <v>568</v>
      </c>
      <c r="X73">
        <v>0</v>
      </c>
      <c r="Y73" t="s">
        <v>83</v>
      </c>
      <c r="Z73" t="s">
        <v>138</v>
      </c>
      <c r="AD73" t="s">
        <v>584</v>
      </c>
      <c r="AZ73" t="s">
        <v>575</v>
      </c>
      <c r="BE73" t="s">
        <v>134</v>
      </c>
      <c r="BG73" t="s">
        <v>585</v>
      </c>
      <c r="BH73">
        <v>9.2233720368547697E+18</v>
      </c>
      <c r="BK73" t="s">
        <v>571</v>
      </c>
      <c r="BL73" t="s">
        <v>299</v>
      </c>
      <c r="BO73">
        <v>3</v>
      </c>
    </row>
    <row r="74" spans="1:82" ht="346.5" x14ac:dyDescent="0.25">
      <c r="A74" s="2" t="s">
        <v>586</v>
      </c>
      <c r="B74" t="s">
        <v>587</v>
      </c>
      <c r="C74">
        <v>99802</v>
      </c>
      <c r="D74" t="s">
        <v>52</v>
      </c>
      <c r="E74" t="s">
        <v>64</v>
      </c>
      <c r="F74" t="s">
        <v>54</v>
      </c>
      <c r="G74" t="s">
        <v>55</v>
      </c>
      <c r="H74" t="s">
        <v>56</v>
      </c>
      <c r="I74" t="s">
        <v>57</v>
      </c>
      <c r="L74" t="s">
        <v>58</v>
      </c>
      <c r="N74" t="s">
        <v>65</v>
      </c>
      <c r="O74" t="s">
        <v>65</v>
      </c>
      <c r="P74" t="s">
        <v>65</v>
      </c>
      <c r="Q74" s="1">
        <v>43284.572222222225</v>
      </c>
      <c r="R74" s="1">
        <v>43340.408333333333</v>
      </c>
      <c r="S74" s="1">
        <v>43347.689583333333</v>
      </c>
      <c r="X74">
        <v>0</v>
      </c>
      <c r="Y74" t="s">
        <v>66</v>
      </c>
      <c r="AD74" s="2" t="s">
        <v>588</v>
      </c>
      <c r="BG74" t="s">
        <v>589</v>
      </c>
      <c r="BH74">
        <v>9.2233720368547697E+18</v>
      </c>
      <c r="BP74" s="2" t="s">
        <v>590</v>
      </c>
      <c r="BQ74" t="s">
        <v>591</v>
      </c>
    </row>
    <row r="75" spans="1:82" ht="110.25" x14ac:dyDescent="0.25">
      <c r="A75" s="2" t="s">
        <v>592</v>
      </c>
      <c r="B75" t="s">
        <v>593</v>
      </c>
      <c r="C75">
        <v>99794</v>
      </c>
      <c r="D75" t="s">
        <v>52</v>
      </c>
      <c r="E75" t="s">
        <v>19</v>
      </c>
      <c r="F75" t="s">
        <v>54</v>
      </c>
      <c r="G75" t="s">
        <v>55</v>
      </c>
      <c r="H75" t="s">
        <v>56</v>
      </c>
      <c r="I75" t="s">
        <v>57</v>
      </c>
      <c r="L75" t="s">
        <v>58</v>
      </c>
      <c r="M75" t="s">
        <v>90</v>
      </c>
      <c r="O75" t="s">
        <v>197</v>
      </c>
      <c r="P75" t="s">
        <v>197</v>
      </c>
      <c r="Q75" s="1">
        <v>43284.542361111111</v>
      </c>
      <c r="R75" s="1">
        <v>43300.413194444445</v>
      </c>
      <c r="S75" s="1">
        <v>43347.689583333333</v>
      </c>
      <c r="T75" s="1">
        <v>43297.625694444447</v>
      </c>
      <c r="U75" t="s">
        <v>594</v>
      </c>
      <c r="X75">
        <v>0</v>
      </c>
      <c r="Y75" t="s">
        <v>83</v>
      </c>
      <c r="Z75" t="s">
        <v>138</v>
      </c>
      <c r="AD75" s="2" t="s">
        <v>595</v>
      </c>
      <c r="AL75" t="s">
        <v>596</v>
      </c>
      <c r="AP75" t="s">
        <v>597</v>
      </c>
      <c r="AQ75" t="s">
        <v>598</v>
      </c>
      <c r="AZ75" t="s">
        <v>599</v>
      </c>
      <c r="BG75" t="s">
        <v>600</v>
      </c>
      <c r="BH75">
        <v>9.2233720368547697E+18</v>
      </c>
      <c r="BK75" t="s">
        <v>571</v>
      </c>
      <c r="BL75" t="s">
        <v>299</v>
      </c>
      <c r="BO75">
        <v>3</v>
      </c>
    </row>
    <row r="76" spans="1:82" ht="31.5" x14ac:dyDescent="0.25">
      <c r="A76" s="2" t="s">
        <v>601</v>
      </c>
      <c r="B76" t="s">
        <v>602</v>
      </c>
      <c r="C76">
        <v>99730</v>
      </c>
      <c r="D76" t="s">
        <v>52</v>
      </c>
      <c r="E76" t="s">
        <v>19</v>
      </c>
      <c r="F76" t="s">
        <v>54</v>
      </c>
      <c r="G76" t="s">
        <v>55</v>
      </c>
      <c r="H76" t="s">
        <v>56</v>
      </c>
      <c r="I76" t="s">
        <v>57</v>
      </c>
      <c r="L76" t="s">
        <v>58</v>
      </c>
      <c r="M76" t="s">
        <v>90</v>
      </c>
      <c r="N76" t="s">
        <v>414</v>
      </c>
      <c r="O76" t="s">
        <v>57</v>
      </c>
      <c r="P76" t="s">
        <v>57</v>
      </c>
      <c r="Q76" s="1">
        <v>43283.623611111114</v>
      </c>
      <c r="R76" s="1">
        <v>43293.459722222222</v>
      </c>
      <c r="S76" s="1">
        <v>43347.689583333333</v>
      </c>
      <c r="T76" s="1">
        <v>43286.425694444442</v>
      </c>
      <c r="U76" t="s">
        <v>568</v>
      </c>
      <c r="X76">
        <v>0</v>
      </c>
      <c r="Y76" t="s">
        <v>83</v>
      </c>
      <c r="Z76" t="s">
        <v>138</v>
      </c>
      <c r="AZ76" t="s">
        <v>599</v>
      </c>
      <c r="BE76" t="s">
        <v>134</v>
      </c>
      <c r="BG76" t="s">
        <v>603</v>
      </c>
      <c r="BH76">
        <v>9.2233720368547697E+18</v>
      </c>
      <c r="BK76" t="s">
        <v>571</v>
      </c>
      <c r="BO76">
        <v>3</v>
      </c>
    </row>
    <row r="77" spans="1:82" ht="409.5" x14ac:dyDescent="0.25">
      <c r="A77" s="2" t="s">
        <v>604</v>
      </c>
      <c r="B77" t="s">
        <v>605</v>
      </c>
      <c r="C77">
        <v>99677</v>
      </c>
      <c r="D77" t="s">
        <v>52</v>
      </c>
      <c r="E77" t="s">
        <v>19</v>
      </c>
      <c r="F77" t="s">
        <v>54</v>
      </c>
      <c r="G77" t="s">
        <v>55</v>
      </c>
      <c r="H77" t="s">
        <v>56</v>
      </c>
      <c r="I77" t="s">
        <v>57</v>
      </c>
      <c r="L77" t="s">
        <v>58</v>
      </c>
      <c r="M77" t="s">
        <v>90</v>
      </c>
      <c r="N77" t="s">
        <v>65</v>
      </c>
      <c r="O77" t="s">
        <v>65</v>
      </c>
      <c r="P77" t="s">
        <v>65</v>
      </c>
      <c r="Q77" s="1">
        <v>43283.42291666667</v>
      </c>
      <c r="R77" s="1">
        <v>43293.592361111114</v>
      </c>
      <c r="S77" s="1">
        <v>43347.689583333333</v>
      </c>
      <c r="T77" s="1">
        <v>43293.592361111114</v>
      </c>
      <c r="U77" t="s">
        <v>163</v>
      </c>
      <c r="X77">
        <v>0</v>
      </c>
      <c r="Y77" t="s">
        <v>66</v>
      </c>
      <c r="AD77" t="s">
        <v>604</v>
      </c>
      <c r="BG77" t="s">
        <v>606</v>
      </c>
      <c r="BH77">
        <v>9.2233720368547697E+18</v>
      </c>
      <c r="BK77" t="s">
        <v>365</v>
      </c>
      <c r="BP77" s="2" t="s">
        <v>607</v>
      </c>
    </row>
    <row r="78" spans="1:82" ht="31.5" x14ac:dyDescent="0.25">
      <c r="A78" s="2" t="s">
        <v>608</v>
      </c>
      <c r="B78" t="s">
        <v>609</v>
      </c>
      <c r="C78">
        <v>99667</v>
      </c>
      <c r="D78" t="s">
        <v>52</v>
      </c>
      <c r="E78" t="s">
        <v>19</v>
      </c>
      <c r="F78" t="s">
        <v>54</v>
      </c>
      <c r="G78" t="s">
        <v>55</v>
      </c>
      <c r="H78" t="s">
        <v>56</v>
      </c>
      <c r="I78" t="s">
        <v>57</v>
      </c>
      <c r="L78" t="s">
        <v>58</v>
      </c>
      <c r="M78" t="s">
        <v>90</v>
      </c>
      <c r="N78" t="s">
        <v>560</v>
      </c>
      <c r="O78" t="s">
        <v>59</v>
      </c>
      <c r="P78" t="s">
        <v>59</v>
      </c>
      <c r="Q78" s="1">
        <v>43283.349305555559</v>
      </c>
      <c r="R78" s="1">
        <v>43306.511805555558</v>
      </c>
      <c r="S78" s="1">
        <v>43347.689583333333</v>
      </c>
      <c r="T78" s="1">
        <v>43283.368055555555</v>
      </c>
      <c r="U78" t="s">
        <v>158</v>
      </c>
      <c r="W78" t="s">
        <v>82</v>
      </c>
      <c r="X78">
        <v>0</v>
      </c>
      <c r="Y78" t="s">
        <v>83</v>
      </c>
      <c r="Z78" t="s">
        <v>151</v>
      </c>
      <c r="AD78" t="s">
        <v>610</v>
      </c>
      <c r="AP78" t="s">
        <v>611</v>
      </c>
      <c r="BG78" t="s">
        <v>612</v>
      </c>
      <c r="BH78">
        <v>9.2233720368547697E+18</v>
      </c>
      <c r="BK78" t="s">
        <v>613</v>
      </c>
      <c r="BL78" t="s">
        <v>565</v>
      </c>
      <c r="BP78" t="s">
        <v>614</v>
      </c>
      <c r="BQ78" t="s">
        <v>615</v>
      </c>
    </row>
    <row r="79" spans="1:82" ht="409.5" x14ac:dyDescent="0.25">
      <c r="A79" s="2" t="s">
        <v>616</v>
      </c>
      <c r="B79" t="s">
        <v>562</v>
      </c>
      <c r="C79">
        <v>99488</v>
      </c>
      <c r="D79" t="s">
        <v>52</v>
      </c>
      <c r="E79" t="s">
        <v>19</v>
      </c>
      <c r="F79" t="s">
        <v>54</v>
      </c>
      <c r="G79" t="s">
        <v>55</v>
      </c>
      <c r="H79" t="s">
        <v>56</v>
      </c>
      <c r="I79" t="s">
        <v>57</v>
      </c>
      <c r="L79" t="s">
        <v>58</v>
      </c>
      <c r="M79" t="s">
        <v>90</v>
      </c>
      <c r="O79" t="s">
        <v>197</v>
      </c>
      <c r="P79" t="s">
        <v>617</v>
      </c>
      <c r="Q79" s="1">
        <v>43279.446527777778</v>
      </c>
      <c r="R79" s="1">
        <v>43325.675000000003</v>
      </c>
      <c r="S79" s="1">
        <v>43347.689583333333</v>
      </c>
      <c r="T79" s="1">
        <v>43325.675000000003</v>
      </c>
      <c r="U79" t="s">
        <v>158</v>
      </c>
      <c r="V79" t="s">
        <v>378</v>
      </c>
      <c r="W79" t="s">
        <v>82</v>
      </c>
      <c r="X79">
        <v>0</v>
      </c>
      <c r="Y79" t="s">
        <v>83</v>
      </c>
      <c r="Z79" t="s">
        <v>131</v>
      </c>
      <c r="AA79" t="s">
        <v>198</v>
      </c>
      <c r="AB79" t="s">
        <v>151</v>
      </c>
      <c r="AD79" s="2" t="s">
        <v>618</v>
      </c>
      <c r="AL79" t="s">
        <v>215</v>
      </c>
      <c r="AP79" t="s">
        <v>619</v>
      </c>
      <c r="AQ79" t="s">
        <v>620</v>
      </c>
      <c r="AZ79" t="s">
        <v>154</v>
      </c>
      <c r="BE79" t="s">
        <v>216</v>
      </c>
      <c r="BG79" t="s">
        <v>621</v>
      </c>
      <c r="BH79">
        <v>9.2233720368547697E+18</v>
      </c>
      <c r="BK79" t="s">
        <v>622</v>
      </c>
      <c r="BL79" t="s">
        <v>565</v>
      </c>
      <c r="BM79" t="s">
        <v>566</v>
      </c>
      <c r="BO79">
        <v>2</v>
      </c>
      <c r="BP79" t="s">
        <v>623</v>
      </c>
      <c r="BQ79" t="s">
        <v>624</v>
      </c>
      <c r="BR79" t="s">
        <v>625</v>
      </c>
      <c r="BS79" t="s">
        <v>626</v>
      </c>
      <c r="BT79" t="s">
        <v>627</v>
      </c>
      <c r="BU79" t="s">
        <v>628</v>
      </c>
      <c r="BV79" t="s">
        <v>629</v>
      </c>
      <c r="BW79" t="s">
        <v>630</v>
      </c>
      <c r="BX79" t="s">
        <v>631</v>
      </c>
      <c r="BY79" t="s">
        <v>632</v>
      </c>
      <c r="BZ79" t="s">
        <v>633</v>
      </c>
      <c r="CA79" t="s">
        <v>634</v>
      </c>
      <c r="CB79" t="s">
        <v>635</v>
      </c>
      <c r="CC79" t="s">
        <v>636</v>
      </c>
    </row>
    <row r="80" spans="1:82" ht="330.75" x14ac:dyDescent="0.25">
      <c r="A80" s="2" t="s">
        <v>637</v>
      </c>
      <c r="B80" t="s">
        <v>226</v>
      </c>
      <c r="C80">
        <v>99484</v>
      </c>
      <c r="D80" t="s">
        <v>52</v>
      </c>
      <c r="E80" t="s">
        <v>19</v>
      </c>
      <c r="F80" t="s">
        <v>54</v>
      </c>
      <c r="G80" t="s">
        <v>55</v>
      </c>
      <c r="H80" t="s">
        <v>56</v>
      </c>
      <c r="I80" t="s">
        <v>57</v>
      </c>
      <c r="L80" t="s">
        <v>58</v>
      </c>
      <c r="M80" t="s">
        <v>90</v>
      </c>
      <c r="O80" t="s">
        <v>197</v>
      </c>
      <c r="P80" t="s">
        <v>617</v>
      </c>
      <c r="Q80" s="1">
        <v>43279.432638888888</v>
      </c>
      <c r="R80" s="1">
        <v>43346.742361111108</v>
      </c>
      <c r="S80" s="1">
        <v>43347.689583333333</v>
      </c>
      <c r="T80" s="1">
        <v>43346.742361111108</v>
      </c>
      <c r="U80" t="s">
        <v>638</v>
      </c>
      <c r="V80" t="s">
        <v>378</v>
      </c>
      <c r="W80" t="s">
        <v>82</v>
      </c>
      <c r="X80">
        <v>0</v>
      </c>
      <c r="Y80" t="s">
        <v>83</v>
      </c>
      <c r="Z80" t="s">
        <v>131</v>
      </c>
      <c r="AA80" t="s">
        <v>108</v>
      </c>
      <c r="AB80" t="s">
        <v>198</v>
      </c>
      <c r="AC80" t="s">
        <v>151</v>
      </c>
      <c r="AD80" s="2" t="s">
        <v>639</v>
      </c>
      <c r="AL80" t="s">
        <v>215</v>
      </c>
      <c r="AP80" t="s">
        <v>640</v>
      </c>
      <c r="AZ80" t="s">
        <v>154</v>
      </c>
      <c r="BE80" t="s">
        <v>216</v>
      </c>
      <c r="BG80" t="s">
        <v>641</v>
      </c>
      <c r="BH80">
        <v>9.2233720368547697E+18</v>
      </c>
      <c r="BK80" t="s">
        <v>566</v>
      </c>
      <c r="BL80" t="s">
        <v>642</v>
      </c>
      <c r="BM80" t="s">
        <v>76</v>
      </c>
      <c r="BO80">
        <v>3</v>
      </c>
      <c r="BP80" t="s">
        <v>643</v>
      </c>
      <c r="BQ80" t="s">
        <v>644</v>
      </c>
    </row>
    <row r="81" spans="1:89" ht="110.25" x14ac:dyDescent="0.25">
      <c r="A81" s="2" t="s">
        <v>645</v>
      </c>
      <c r="B81" t="s">
        <v>596</v>
      </c>
      <c r="C81">
        <v>99302</v>
      </c>
      <c r="D81" t="s">
        <v>52</v>
      </c>
      <c r="E81" t="s">
        <v>19</v>
      </c>
      <c r="F81" t="s">
        <v>54</v>
      </c>
      <c r="G81" t="s">
        <v>55</v>
      </c>
      <c r="H81" t="s">
        <v>56</v>
      </c>
      <c r="I81" t="s">
        <v>57</v>
      </c>
      <c r="L81" t="s">
        <v>58</v>
      </c>
      <c r="M81" t="s">
        <v>90</v>
      </c>
      <c r="O81" t="s">
        <v>197</v>
      </c>
      <c r="P81" t="s">
        <v>197</v>
      </c>
      <c r="Q81" s="1">
        <v>43277.534722222219</v>
      </c>
      <c r="R81" s="1">
        <v>43293.689583333333</v>
      </c>
      <c r="S81" s="1">
        <v>43347.689583333333</v>
      </c>
      <c r="T81" s="1">
        <v>43291.422222222223</v>
      </c>
      <c r="U81" t="s">
        <v>568</v>
      </c>
      <c r="X81">
        <v>0</v>
      </c>
      <c r="Y81" t="s">
        <v>83</v>
      </c>
      <c r="Z81" t="s">
        <v>138</v>
      </c>
      <c r="AD81" s="2" t="s">
        <v>595</v>
      </c>
      <c r="AP81" t="s">
        <v>646</v>
      </c>
      <c r="AQ81" t="s">
        <v>647</v>
      </c>
      <c r="AZ81" t="s">
        <v>599</v>
      </c>
      <c r="BG81" t="s">
        <v>648</v>
      </c>
      <c r="BH81">
        <v>9.2233720368547697E+18</v>
      </c>
      <c r="BK81" t="s">
        <v>649</v>
      </c>
      <c r="BL81" t="s">
        <v>571</v>
      </c>
      <c r="BO81">
        <v>1</v>
      </c>
    </row>
    <row r="82" spans="1:89" ht="252" x14ac:dyDescent="0.25">
      <c r="A82" s="2" t="s">
        <v>650</v>
      </c>
      <c r="B82" t="s">
        <v>651</v>
      </c>
      <c r="C82">
        <v>99196</v>
      </c>
      <c r="D82" t="s">
        <v>52</v>
      </c>
      <c r="E82" t="s">
        <v>19</v>
      </c>
      <c r="F82" t="s">
        <v>54</v>
      </c>
      <c r="G82" t="s">
        <v>55</v>
      </c>
      <c r="H82" t="s">
        <v>56</v>
      </c>
      <c r="I82" t="s">
        <v>57</v>
      </c>
      <c r="L82" t="s">
        <v>58</v>
      </c>
      <c r="M82" t="s">
        <v>90</v>
      </c>
      <c r="O82" t="s">
        <v>652</v>
      </c>
      <c r="P82" t="s">
        <v>652</v>
      </c>
      <c r="Q82" s="1">
        <v>43276.539583333331</v>
      </c>
      <c r="R82" s="1">
        <v>43286.477777777778</v>
      </c>
      <c r="S82" s="1">
        <v>43347.689583333333</v>
      </c>
      <c r="T82" s="1">
        <v>43286.477777777778</v>
      </c>
      <c r="U82" t="s">
        <v>653</v>
      </c>
      <c r="W82" t="s">
        <v>82</v>
      </c>
      <c r="X82">
        <v>0</v>
      </c>
      <c r="Y82" t="s">
        <v>84</v>
      </c>
      <c r="Z82" t="s">
        <v>151</v>
      </c>
      <c r="AD82" s="2" t="s">
        <v>654</v>
      </c>
      <c r="BG82" t="s">
        <v>655</v>
      </c>
      <c r="BH82">
        <v>9.2233720368547697E+18</v>
      </c>
      <c r="BK82" t="s">
        <v>656</v>
      </c>
      <c r="BL82" t="s">
        <v>622</v>
      </c>
      <c r="BO82">
        <v>1</v>
      </c>
    </row>
    <row r="83" spans="1:89" ht="409.5" x14ac:dyDescent="0.25">
      <c r="A83" s="2" t="s">
        <v>657</v>
      </c>
      <c r="B83" t="s">
        <v>658</v>
      </c>
      <c r="C83">
        <v>99143</v>
      </c>
      <c r="D83" t="s">
        <v>52</v>
      </c>
      <c r="E83" t="s">
        <v>64</v>
      </c>
      <c r="F83" t="s">
        <v>54</v>
      </c>
      <c r="G83" t="s">
        <v>55</v>
      </c>
      <c r="H83" t="s">
        <v>56</v>
      </c>
      <c r="I83" t="s">
        <v>57</v>
      </c>
      <c r="L83" t="s">
        <v>58</v>
      </c>
      <c r="O83" t="s">
        <v>99</v>
      </c>
      <c r="P83" t="s">
        <v>99</v>
      </c>
      <c r="Q83" s="1">
        <v>43273.649305555555</v>
      </c>
      <c r="R83" s="1">
        <v>43340.65625</v>
      </c>
      <c r="S83" s="1">
        <v>43347.689583333333</v>
      </c>
      <c r="X83">
        <v>0</v>
      </c>
      <c r="Y83" t="s">
        <v>100</v>
      </c>
      <c r="Z83" t="s">
        <v>84</v>
      </c>
      <c r="AA83" t="s">
        <v>198</v>
      </c>
      <c r="AB83" t="s">
        <v>85</v>
      </c>
      <c r="AD83" s="2" t="s">
        <v>659</v>
      </c>
      <c r="AP83" t="s">
        <v>660</v>
      </c>
      <c r="AQ83" t="s">
        <v>661</v>
      </c>
      <c r="AR83" t="s">
        <v>662</v>
      </c>
      <c r="AS83" t="s">
        <v>663</v>
      </c>
      <c r="AT83" t="s">
        <v>664</v>
      </c>
      <c r="AU83" t="s">
        <v>665</v>
      </c>
      <c r="AV83" t="s">
        <v>666</v>
      </c>
      <c r="AW83" t="s">
        <v>667</v>
      </c>
      <c r="AX83" t="s">
        <v>668</v>
      </c>
      <c r="AY83" t="s">
        <v>669</v>
      </c>
      <c r="AZ83" t="s">
        <v>102</v>
      </c>
      <c r="BG83" t="s">
        <v>670</v>
      </c>
      <c r="BH83">
        <v>9.2233720368547697E+18</v>
      </c>
      <c r="BK83" t="s">
        <v>671</v>
      </c>
      <c r="BL83" t="s">
        <v>672</v>
      </c>
      <c r="BM83" t="s">
        <v>160</v>
      </c>
      <c r="BO83">
        <v>3</v>
      </c>
    </row>
    <row r="84" spans="1:89" ht="409.5" x14ac:dyDescent="0.25">
      <c r="A84" s="2" t="s">
        <v>673</v>
      </c>
      <c r="B84" t="s">
        <v>674</v>
      </c>
      <c r="C84">
        <v>99141</v>
      </c>
      <c r="D84" t="s">
        <v>52</v>
      </c>
      <c r="E84" t="s">
        <v>64</v>
      </c>
      <c r="F84" t="s">
        <v>54</v>
      </c>
      <c r="G84" t="s">
        <v>55</v>
      </c>
      <c r="H84" t="s">
        <v>56</v>
      </c>
      <c r="I84" t="s">
        <v>57</v>
      </c>
      <c r="L84" t="s">
        <v>58</v>
      </c>
      <c r="O84" t="s">
        <v>99</v>
      </c>
      <c r="P84" t="s">
        <v>99</v>
      </c>
      <c r="Q84" s="1">
        <v>43273.636111111111</v>
      </c>
      <c r="R84" s="1">
        <v>43315.48333333333</v>
      </c>
      <c r="S84" s="1">
        <v>43347.689583333333</v>
      </c>
      <c r="X84">
        <v>0</v>
      </c>
      <c r="Y84" t="s">
        <v>100</v>
      </c>
      <c r="Z84" t="s">
        <v>84</v>
      </c>
      <c r="AA84" t="s">
        <v>518</v>
      </c>
      <c r="AB84" t="s">
        <v>85</v>
      </c>
      <c r="AD84" s="2" t="s">
        <v>675</v>
      </c>
      <c r="AP84" t="s">
        <v>676</v>
      </c>
      <c r="AZ84" t="s">
        <v>102</v>
      </c>
      <c r="BG84" t="s">
        <v>677</v>
      </c>
      <c r="BH84">
        <v>9.2233720368547697E+18</v>
      </c>
      <c r="BO84">
        <v>5</v>
      </c>
    </row>
    <row r="85" spans="1:89" ht="409.5" x14ac:dyDescent="0.25">
      <c r="A85" s="2" t="s">
        <v>678</v>
      </c>
      <c r="B85" t="s">
        <v>679</v>
      </c>
      <c r="C85">
        <v>99139</v>
      </c>
      <c r="D85" t="s">
        <v>52</v>
      </c>
      <c r="E85" t="s">
        <v>19</v>
      </c>
      <c r="F85" t="s">
        <v>54</v>
      </c>
      <c r="G85" t="s">
        <v>55</v>
      </c>
      <c r="H85" t="s">
        <v>56</v>
      </c>
      <c r="I85" t="s">
        <v>57</v>
      </c>
      <c r="L85" t="s">
        <v>58</v>
      </c>
      <c r="M85" t="s">
        <v>90</v>
      </c>
      <c r="O85" t="s">
        <v>99</v>
      </c>
      <c r="P85" t="s">
        <v>99</v>
      </c>
      <c r="Q85" s="1">
        <v>43273.620138888888</v>
      </c>
      <c r="R85" s="1">
        <v>43311.530555555553</v>
      </c>
      <c r="S85" s="1">
        <v>43347.689583333333</v>
      </c>
      <c r="T85" s="1">
        <v>43311.530555555553</v>
      </c>
      <c r="U85" t="s">
        <v>158</v>
      </c>
      <c r="V85" t="s">
        <v>509</v>
      </c>
      <c r="X85">
        <v>0</v>
      </c>
      <c r="Y85" t="s">
        <v>100</v>
      </c>
      <c r="Z85" t="s">
        <v>84</v>
      </c>
      <c r="AA85" t="s">
        <v>85</v>
      </c>
      <c r="AD85" s="2" t="s">
        <v>680</v>
      </c>
      <c r="AP85" t="s">
        <v>681</v>
      </c>
      <c r="AQ85" t="s">
        <v>682</v>
      </c>
      <c r="AR85" t="s">
        <v>683</v>
      </c>
      <c r="AS85" t="s">
        <v>684</v>
      </c>
      <c r="AT85" t="s">
        <v>685</v>
      </c>
      <c r="AU85" t="s">
        <v>686</v>
      </c>
      <c r="AV85" t="s">
        <v>687</v>
      </c>
      <c r="AW85" t="s">
        <v>688</v>
      </c>
      <c r="AZ85" t="s">
        <v>102</v>
      </c>
      <c r="BG85" t="s">
        <v>689</v>
      </c>
      <c r="BH85">
        <v>9.2233720368547697E+18</v>
      </c>
      <c r="BK85" t="s">
        <v>690</v>
      </c>
      <c r="BL85" t="s">
        <v>671</v>
      </c>
      <c r="BO85">
        <v>2</v>
      </c>
    </row>
    <row r="86" spans="1:89" ht="31.5" x14ac:dyDescent="0.25">
      <c r="A86" s="2" t="s">
        <v>691</v>
      </c>
      <c r="B86" t="s">
        <v>692</v>
      </c>
      <c r="C86">
        <v>99138</v>
      </c>
      <c r="D86" t="s">
        <v>52</v>
      </c>
      <c r="E86" t="s">
        <v>19</v>
      </c>
      <c r="F86" t="s">
        <v>54</v>
      </c>
      <c r="G86" t="s">
        <v>55</v>
      </c>
      <c r="H86" t="s">
        <v>56</v>
      </c>
      <c r="I86" t="s">
        <v>57</v>
      </c>
      <c r="L86" t="s">
        <v>58</v>
      </c>
      <c r="M86" t="s">
        <v>90</v>
      </c>
      <c r="N86" t="s">
        <v>65</v>
      </c>
      <c r="O86" t="s">
        <v>65</v>
      </c>
      <c r="P86" t="s">
        <v>65</v>
      </c>
      <c r="Q86" s="1">
        <v>43273.618055555555</v>
      </c>
      <c r="R86" s="1">
        <v>43276.605555555558</v>
      </c>
      <c r="S86" s="1">
        <v>43347.689583333333</v>
      </c>
      <c r="T86" s="1">
        <v>43276.605555555558</v>
      </c>
      <c r="U86" t="s">
        <v>163</v>
      </c>
      <c r="X86">
        <v>0</v>
      </c>
      <c r="Y86" t="s">
        <v>66</v>
      </c>
      <c r="Z86" t="s">
        <v>108</v>
      </c>
      <c r="BG86" t="s">
        <v>693</v>
      </c>
      <c r="BH86">
        <v>9.2233720368547697E+18</v>
      </c>
      <c r="BK86" t="s">
        <v>365</v>
      </c>
      <c r="BP86" t="s">
        <v>694</v>
      </c>
      <c r="BQ86" t="s">
        <v>695</v>
      </c>
      <c r="BR86" t="s">
        <v>696</v>
      </c>
      <c r="BS86" t="s">
        <v>697</v>
      </c>
    </row>
    <row r="87" spans="1:89" ht="31.5" x14ac:dyDescent="0.25">
      <c r="A87" s="2" t="s">
        <v>698</v>
      </c>
      <c r="B87" t="s">
        <v>699</v>
      </c>
      <c r="C87">
        <v>99130</v>
      </c>
      <c r="D87" t="s">
        <v>52</v>
      </c>
      <c r="E87" t="s">
        <v>19</v>
      </c>
      <c r="F87" t="s">
        <v>54</v>
      </c>
      <c r="G87" t="s">
        <v>55</v>
      </c>
      <c r="H87" t="s">
        <v>56</v>
      </c>
      <c r="I87" t="s">
        <v>57</v>
      </c>
      <c r="L87" t="s">
        <v>58</v>
      </c>
      <c r="M87" t="s">
        <v>90</v>
      </c>
      <c r="N87" t="s">
        <v>65</v>
      </c>
      <c r="O87" t="s">
        <v>65</v>
      </c>
      <c r="P87" t="s">
        <v>65</v>
      </c>
      <c r="Q87" s="1">
        <v>43273.570138888892</v>
      </c>
      <c r="R87" s="1">
        <v>43290.636805555558</v>
      </c>
      <c r="S87" s="1">
        <v>43347.689583333333</v>
      </c>
      <c r="T87" s="1">
        <v>43290.636805555558</v>
      </c>
      <c r="U87" t="s">
        <v>163</v>
      </c>
      <c r="X87">
        <v>0</v>
      </c>
      <c r="Y87" t="s">
        <v>66</v>
      </c>
      <c r="Z87" t="s">
        <v>108</v>
      </c>
      <c r="AD87" t="s">
        <v>700</v>
      </c>
      <c r="AZ87" t="s">
        <v>701</v>
      </c>
      <c r="BG87" t="s">
        <v>702</v>
      </c>
      <c r="BH87">
        <v>9.2233720368547697E+18</v>
      </c>
      <c r="BK87" t="s">
        <v>365</v>
      </c>
      <c r="BP87" t="s">
        <v>703</v>
      </c>
      <c r="BQ87" t="s">
        <v>704</v>
      </c>
      <c r="BR87" t="s">
        <v>705</v>
      </c>
      <c r="BS87" t="s">
        <v>706</v>
      </c>
      <c r="BT87" t="s">
        <v>707</v>
      </c>
      <c r="BU87" t="s">
        <v>708</v>
      </c>
      <c r="BV87" t="s">
        <v>709</v>
      </c>
      <c r="BW87" t="s">
        <v>710</v>
      </c>
      <c r="BX87" t="s">
        <v>711</v>
      </c>
      <c r="BY87" t="s">
        <v>712</v>
      </c>
      <c r="BZ87" t="s">
        <v>713</v>
      </c>
      <c r="CA87" t="s">
        <v>714</v>
      </c>
      <c r="CB87" t="s">
        <v>715</v>
      </c>
      <c r="CC87" t="s">
        <v>716</v>
      </c>
      <c r="CD87" t="s">
        <v>717</v>
      </c>
      <c r="CE87" t="s">
        <v>718</v>
      </c>
      <c r="CF87" t="s">
        <v>719</v>
      </c>
      <c r="CG87" t="s">
        <v>720</v>
      </c>
      <c r="CH87" t="s">
        <v>721</v>
      </c>
      <c r="CI87" t="s">
        <v>722</v>
      </c>
      <c r="CJ87" t="s">
        <v>723</v>
      </c>
      <c r="CK87" t="s">
        <v>724</v>
      </c>
    </row>
    <row r="88" spans="1:89" ht="409.5" x14ac:dyDescent="0.25">
      <c r="A88" s="2" t="s">
        <v>725</v>
      </c>
      <c r="B88" t="s">
        <v>726</v>
      </c>
      <c r="C88">
        <v>98972</v>
      </c>
      <c r="D88" t="s">
        <v>52</v>
      </c>
      <c r="E88" t="s">
        <v>64</v>
      </c>
      <c r="F88" t="s">
        <v>54</v>
      </c>
      <c r="G88" t="s">
        <v>55</v>
      </c>
      <c r="H88" t="s">
        <v>56</v>
      </c>
      <c r="I88" t="s">
        <v>57</v>
      </c>
      <c r="L88" t="s">
        <v>58</v>
      </c>
      <c r="N88" t="s">
        <v>57</v>
      </c>
      <c r="O88" t="s">
        <v>414</v>
      </c>
      <c r="P88" t="s">
        <v>414</v>
      </c>
      <c r="Q88" s="1">
        <v>43272.486111111109</v>
      </c>
      <c r="R88" s="1">
        <v>43272.486111111109</v>
      </c>
      <c r="S88" s="1">
        <v>43347.689583333333</v>
      </c>
      <c r="X88">
        <v>0</v>
      </c>
      <c r="Y88" t="s">
        <v>83</v>
      </c>
      <c r="Z88" t="s">
        <v>131</v>
      </c>
      <c r="AD88" s="2" t="s">
        <v>727</v>
      </c>
      <c r="BG88" t="s">
        <v>728</v>
      </c>
      <c r="BH88">
        <v>9.2233720368547697E+18</v>
      </c>
    </row>
    <row r="89" spans="1:89" x14ac:dyDescent="0.25">
      <c r="A89" s="2" t="s">
        <v>729</v>
      </c>
      <c r="B89" t="s">
        <v>730</v>
      </c>
      <c r="C89">
        <v>98751</v>
      </c>
      <c r="D89" t="s">
        <v>52</v>
      </c>
      <c r="E89" t="s">
        <v>19</v>
      </c>
      <c r="F89" t="s">
        <v>54</v>
      </c>
      <c r="G89" t="s">
        <v>55</v>
      </c>
      <c r="H89" t="s">
        <v>56</v>
      </c>
      <c r="I89" t="s">
        <v>57</v>
      </c>
      <c r="L89" t="s">
        <v>58</v>
      </c>
      <c r="M89" t="s">
        <v>90</v>
      </c>
      <c r="O89" t="s">
        <v>180</v>
      </c>
      <c r="P89" t="s">
        <v>180</v>
      </c>
      <c r="Q89" s="1">
        <v>43270.593055555553</v>
      </c>
      <c r="R89" s="1">
        <v>43293.436111111114</v>
      </c>
      <c r="S89" s="1">
        <v>43347.689583333333</v>
      </c>
      <c r="T89" s="1">
        <v>43293.436111111114</v>
      </c>
      <c r="U89" t="s">
        <v>653</v>
      </c>
      <c r="X89">
        <v>0</v>
      </c>
      <c r="Y89" t="s">
        <v>84</v>
      </c>
      <c r="Z89" t="s">
        <v>85</v>
      </c>
      <c r="BG89" t="s">
        <v>731</v>
      </c>
      <c r="BH89">
        <v>9.2233720368547697E+18</v>
      </c>
      <c r="BK89" t="s">
        <v>656</v>
      </c>
      <c r="BL89" t="s">
        <v>690</v>
      </c>
    </row>
    <row r="90" spans="1:89" ht="31.5" x14ac:dyDescent="0.25">
      <c r="A90" s="2" t="s">
        <v>732</v>
      </c>
      <c r="B90" t="s">
        <v>733</v>
      </c>
      <c r="C90">
        <v>98694</v>
      </c>
      <c r="D90" t="s">
        <v>52</v>
      </c>
      <c r="E90" t="s">
        <v>64</v>
      </c>
      <c r="F90" t="s">
        <v>54</v>
      </c>
      <c r="G90" t="s">
        <v>55</v>
      </c>
      <c r="H90" t="s">
        <v>56</v>
      </c>
      <c r="I90" t="s">
        <v>57</v>
      </c>
      <c r="L90" t="s">
        <v>58</v>
      </c>
      <c r="O90" t="s">
        <v>99</v>
      </c>
      <c r="P90" t="s">
        <v>99</v>
      </c>
      <c r="Q90" s="1">
        <v>43269.685416666667</v>
      </c>
      <c r="R90" s="1">
        <v>43304.410416666666</v>
      </c>
      <c r="S90" s="1">
        <v>43347.689583333333</v>
      </c>
      <c r="X90">
        <v>0</v>
      </c>
      <c r="AZ90" t="s">
        <v>154</v>
      </c>
      <c r="BG90" t="s">
        <v>734</v>
      </c>
      <c r="BH90">
        <v>9.2233720368547697E+18</v>
      </c>
    </row>
    <row r="91" spans="1:89" ht="378" x14ac:dyDescent="0.25">
      <c r="A91" s="2" t="s">
        <v>735</v>
      </c>
      <c r="B91" t="s">
        <v>736</v>
      </c>
      <c r="C91">
        <v>98693</v>
      </c>
      <c r="D91" t="s">
        <v>52</v>
      </c>
      <c r="E91" t="s">
        <v>64</v>
      </c>
      <c r="F91" t="s">
        <v>54</v>
      </c>
      <c r="G91" t="s">
        <v>55</v>
      </c>
      <c r="H91" t="s">
        <v>56</v>
      </c>
      <c r="I91" t="s">
        <v>57</v>
      </c>
      <c r="L91" t="s">
        <v>58</v>
      </c>
      <c r="O91" t="s">
        <v>99</v>
      </c>
      <c r="P91" t="s">
        <v>99</v>
      </c>
      <c r="Q91" s="1">
        <v>43269.683333333334</v>
      </c>
      <c r="R91" s="1">
        <v>43293.344444444447</v>
      </c>
      <c r="S91" s="1">
        <v>43347.689583333333</v>
      </c>
      <c r="X91">
        <v>0</v>
      </c>
      <c r="Y91" t="s">
        <v>83</v>
      </c>
      <c r="Z91" t="s">
        <v>131</v>
      </c>
      <c r="AA91" t="s">
        <v>198</v>
      </c>
      <c r="AB91" t="s">
        <v>151</v>
      </c>
      <c r="AD91" s="2" t="s">
        <v>737</v>
      </c>
      <c r="AP91" t="s">
        <v>738</v>
      </c>
      <c r="AZ91" t="s">
        <v>154</v>
      </c>
      <c r="BG91" t="s">
        <v>739</v>
      </c>
      <c r="BH91">
        <v>9.2233720368547697E+18</v>
      </c>
      <c r="BO91">
        <v>8</v>
      </c>
    </row>
    <row r="92" spans="1:89" ht="393.75" x14ac:dyDescent="0.25">
      <c r="A92" s="2" t="s">
        <v>740</v>
      </c>
      <c r="B92" t="s">
        <v>741</v>
      </c>
      <c r="C92">
        <v>98611</v>
      </c>
      <c r="D92" t="s">
        <v>52</v>
      </c>
      <c r="E92" t="s">
        <v>64</v>
      </c>
      <c r="F92" t="s">
        <v>54</v>
      </c>
      <c r="G92" t="s">
        <v>55</v>
      </c>
      <c r="H92" t="s">
        <v>56</v>
      </c>
      <c r="I92" t="s">
        <v>57</v>
      </c>
      <c r="L92" t="s">
        <v>58</v>
      </c>
      <c r="O92" t="s">
        <v>71</v>
      </c>
      <c r="P92" t="s">
        <v>71</v>
      </c>
      <c r="Q92" s="1">
        <v>43269.427083333336</v>
      </c>
      <c r="R92" s="1">
        <v>43294.681944444441</v>
      </c>
      <c r="S92" s="1">
        <v>43347.689583333333</v>
      </c>
      <c r="X92">
        <v>0</v>
      </c>
      <c r="Y92" t="s">
        <v>66</v>
      </c>
      <c r="AD92" s="2" t="s">
        <v>742</v>
      </c>
      <c r="AP92" t="s">
        <v>743</v>
      </c>
      <c r="AZ92" t="s">
        <v>744</v>
      </c>
      <c r="BE92" t="s">
        <v>745</v>
      </c>
      <c r="BG92" t="s">
        <v>746</v>
      </c>
      <c r="BH92">
        <v>9.2233720368547697E+18</v>
      </c>
    </row>
    <row r="93" spans="1:89" ht="393.75" x14ac:dyDescent="0.25">
      <c r="A93" s="2" t="s">
        <v>747</v>
      </c>
      <c r="B93" t="s">
        <v>748</v>
      </c>
      <c r="C93">
        <v>98610</v>
      </c>
      <c r="D93" t="s">
        <v>52</v>
      </c>
      <c r="E93" t="s">
        <v>53</v>
      </c>
      <c r="F93" t="s">
        <v>54</v>
      </c>
      <c r="G93" t="s">
        <v>55</v>
      </c>
      <c r="H93" t="s">
        <v>56</v>
      </c>
      <c r="I93" t="s">
        <v>57</v>
      </c>
      <c r="L93" t="s">
        <v>58</v>
      </c>
      <c r="N93" t="s">
        <v>92</v>
      </c>
      <c r="O93" t="s">
        <v>71</v>
      </c>
      <c r="P93" t="s">
        <v>71</v>
      </c>
      <c r="Q93" s="1">
        <v>43269.418749999997</v>
      </c>
      <c r="R93" s="1">
        <v>43315.459722222222</v>
      </c>
      <c r="S93" s="1">
        <v>43347.689583333333</v>
      </c>
      <c r="X93">
        <v>0</v>
      </c>
      <c r="Y93" t="s">
        <v>66</v>
      </c>
      <c r="AD93" s="2" t="s">
        <v>749</v>
      </c>
      <c r="AZ93" t="s">
        <v>744</v>
      </c>
      <c r="BE93" t="s">
        <v>745</v>
      </c>
      <c r="BG93" t="s">
        <v>750</v>
      </c>
      <c r="BH93">
        <v>9.2233720368547697E+18</v>
      </c>
      <c r="BK93" t="s">
        <v>337</v>
      </c>
      <c r="BO93">
        <v>5</v>
      </c>
      <c r="BP93" t="s">
        <v>751</v>
      </c>
      <c r="BQ93" t="s">
        <v>752</v>
      </c>
    </row>
    <row r="94" spans="1:89" ht="362.25" x14ac:dyDescent="0.25">
      <c r="A94" s="2" t="s">
        <v>753</v>
      </c>
      <c r="B94" t="s">
        <v>754</v>
      </c>
      <c r="C94">
        <v>98609</v>
      </c>
      <c r="D94" t="s">
        <v>52</v>
      </c>
      <c r="E94" t="s">
        <v>19</v>
      </c>
      <c r="F94" t="s">
        <v>54</v>
      </c>
      <c r="G94" t="s">
        <v>55</v>
      </c>
      <c r="H94" t="s">
        <v>56</v>
      </c>
      <c r="I94" t="s">
        <v>57</v>
      </c>
      <c r="L94" t="s">
        <v>58</v>
      </c>
      <c r="M94" t="s">
        <v>90</v>
      </c>
      <c r="N94" t="s">
        <v>71</v>
      </c>
      <c r="O94" t="s">
        <v>71</v>
      </c>
      <c r="P94" t="s">
        <v>71</v>
      </c>
      <c r="Q94" s="1">
        <v>43269.402083333334</v>
      </c>
      <c r="R94" s="1">
        <v>43312.40347222222</v>
      </c>
      <c r="S94" s="1">
        <v>43347.689583333333</v>
      </c>
      <c r="T94" s="1">
        <v>43312.40347222222</v>
      </c>
      <c r="U94" t="s">
        <v>163</v>
      </c>
      <c r="X94">
        <v>0</v>
      </c>
      <c r="Y94" t="s">
        <v>66</v>
      </c>
      <c r="AD94" s="2" t="s">
        <v>755</v>
      </c>
      <c r="AP94" t="s">
        <v>756</v>
      </c>
      <c r="AZ94" t="s">
        <v>744</v>
      </c>
      <c r="BE94" t="s">
        <v>745</v>
      </c>
      <c r="BG94" t="s">
        <v>757</v>
      </c>
      <c r="BH94">
        <v>9.2233720368547697E+18</v>
      </c>
      <c r="BK94" t="s">
        <v>365</v>
      </c>
      <c r="BL94" t="s">
        <v>347</v>
      </c>
    </row>
    <row r="95" spans="1:89" ht="409.5" x14ac:dyDescent="0.25">
      <c r="A95" s="2" t="s">
        <v>758</v>
      </c>
      <c r="B95" t="s">
        <v>759</v>
      </c>
      <c r="C95">
        <v>98607</v>
      </c>
      <c r="D95" t="s">
        <v>52</v>
      </c>
      <c r="E95" t="s">
        <v>19</v>
      </c>
      <c r="F95" t="s">
        <v>54</v>
      </c>
      <c r="G95" t="s">
        <v>55</v>
      </c>
      <c r="H95" t="s">
        <v>56</v>
      </c>
      <c r="I95" t="s">
        <v>57</v>
      </c>
      <c r="L95" t="s">
        <v>58</v>
      </c>
      <c r="M95" t="s">
        <v>90</v>
      </c>
      <c r="O95" t="s">
        <v>71</v>
      </c>
      <c r="P95" t="s">
        <v>71</v>
      </c>
      <c r="Q95" s="1">
        <v>43269.394444444442</v>
      </c>
      <c r="R95" s="1">
        <v>43293.592361111114</v>
      </c>
      <c r="S95" s="1">
        <v>43347.689583333333</v>
      </c>
      <c r="T95" s="1">
        <v>43292.463888888888</v>
      </c>
      <c r="U95" t="s">
        <v>163</v>
      </c>
      <c r="X95">
        <v>0</v>
      </c>
      <c r="Y95" t="s">
        <v>66</v>
      </c>
      <c r="AD95" s="2" t="s">
        <v>760</v>
      </c>
      <c r="AP95" t="s">
        <v>761</v>
      </c>
      <c r="AZ95" t="s">
        <v>744</v>
      </c>
      <c r="BE95" t="s">
        <v>745</v>
      </c>
      <c r="BG95" t="s">
        <v>762</v>
      </c>
      <c r="BH95">
        <v>9.2233720368547697E+18</v>
      </c>
      <c r="BK95" t="s">
        <v>365</v>
      </c>
      <c r="BP95" t="s">
        <v>763</v>
      </c>
      <c r="BQ95" t="s">
        <v>764</v>
      </c>
      <c r="BR95" t="s">
        <v>765</v>
      </c>
    </row>
    <row r="96" spans="1:89" ht="378" x14ac:dyDescent="0.25">
      <c r="A96" s="2" t="s">
        <v>766</v>
      </c>
      <c r="B96" t="s">
        <v>767</v>
      </c>
      <c r="C96">
        <v>98606</v>
      </c>
      <c r="D96" t="s">
        <v>52</v>
      </c>
      <c r="E96" t="s">
        <v>64</v>
      </c>
      <c r="F96" t="s">
        <v>54</v>
      </c>
      <c r="G96" t="s">
        <v>55</v>
      </c>
      <c r="H96" t="s">
        <v>56</v>
      </c>
      <c r="I96" t="s">
        <v>57</v>
      </c>
      <c r="L96" t="s">
        <v>58</v>
      </c>
      <c r="O96" t="s">
        <v>71</v>
      </c>
      <c r="P96" t="s">
        <v>71</v>
      </c>
      <c r="Q96" s="1">
        <v>43269.392361111109</v>
      </c>
      <c r="R96" s="1">
        <v>43294.681944444441</v>
      </c>
      <c r="S96" s="1">
        <v>43347.689583333333</v>
      </c>
      <c r="X96">
        <v>0</v>
      </c>
      <c r="Y96" t="s">
        <v>66</v>
      </c>
      <c r="AD96" s="2" t="s">
        <v>768</v>
      </c>
      <c r="AP96" t="s">
        <v>769</v>
      </c>
      <c r="AZ96" t="s">
        <v>744</v>
      </c>
      <c r="BE96" t="s">
        <v>745</v>
      </c>
      <c r="BG96" t="s">
        <v>770</v>
      </c>
      <c r="BH96">
        <v>9.2233720368547697E+18</v>
      </c>
    </row>
    <row r="97" spans="1:106" ht="362.25" x14ac:dyDescent="0.25">
      <c r="A97" s="2" t="s">
        <v>771</v>
      </c>
      <c r="B97" t="s">
        <v>772</v>
      </c>
      <c r="C97">
        <v>98605</v>
      </c>
      <c r="D97" t="s">
        <v>52</v>
      </c>
      <c r="E97" t="s">
        <v>19</v>
      </c>
      <c r="F97" t="s">
        <v>54</v>
      </c>
      <c r="G97" t="s">
        <v>55</v>
      </c>
      <c r="H97" t="s">
        <v>56</v>
      </c>
      <c r="I97" t="s">
        <v>57</v>
      </c>
      <c r="L97" t="s">
        <v>58</v>
      </c>
      <c r="M97" t="s">
        <v>344</v>
      </c>
      <c r="O97" t="s">
        <v>71</v>
      </c>
      <c r="P97" t="s">
        <v>71</v>
      </c>
      <c r="Q97" s="1">
        <v>43269.39166666667</v>
      </c>
      <c r="R97" s="1">
        <v>43312.53402777778</v>
      </c>
      <c r="S97" s="1">
        <v>43347.689583333333</v>
      </c>
      <c r="T97" s="1">
        <v>43312.53402777778</v>
      </c>
      <c r="U97" t="s">
        <v>163</v>
      </c>
      <c r="X97">
        <v>0</v>
      </c>
      <c r="Y97" t="s">
        <v>66</v>
      </c>
      <c r="AD97" s="2" t="s">
        <v>773</v>
      </c>
      <c r="AP97" t="s">
        <v>774</v>
      </c>
      <c r="AZ97" t="s">
        <v>744</v>
      </c>
      <c r="BE97" t="s">
        <v>745</v>
      </c>
      <c r="BG97" t="s">
        <v>775</v>
      </c>
      <c r="BH97">
        <v>9.2233720368547697E+18</v>
      </c>
      <c r="BP97" t="s">
        <v>776</v>
      </c>
    </row>
    <row r="98" spans="1:106" ht="393.75" x14ac:dyDescent="0.25">
      <c r="A98" s="2" t="s">
        <v>777</v>
      </c>
      <c r="B98" t="s">
        <v>778</v>
      </c>
      <c r="C98">
        <v>98604</v>
      </c>
      <c r="D98" t="s">
        <v>52</v>
      </c>
      <c r="E98" t="s">
        <v>64</v>
      </c>
      <c r="F98" t="s">
        <v>54</v>
      </c>
      <c r="G98" t="s">
        <v>55</v>
      </c>
      <c r="H98" t="s">
        <v>56</v>
      </c>
      <c r="I98" t="s">
        <v>57</v>
      </c>
      <c r="L98" t="s">
        <v>58</v>
      </c>
      <c r="N98" t="s">
        <v>345</v>
      </c>
      <c r="O98" t="s">
        <v>71</v>
      </c>
      <c r="P98" t="s">
        <v>71</v>
      </c>
      <c r="Q98" s="1">
        <v>43269.390277777777</v>
      </c>
      <c r="R98" s="1">
        <v>43312.404166666667</v>
      </c>
      <c r="S98" s="1">
        <v>43347.689583333333</v>
      </c>
      <c r="X98">
        <v>0</v>
      </c>
      <c r="Y98" t="s">
        <v>66</v>
      </c>
      <c r="AD98" s="2" t="s">
        <v>779</v>
      </c>
      <c r="AP98" t="s">
        <v>780</v>
      </c>
      <c r="AZ98" t="s">
        <v>744</v>
      </c>
      <c r="BE98" t="s">
        <v>745</v>
      </c>
      <c r="BG98" t="s">
        <v>781</v>
      </c>
      <c r="BH98">
        <v>9.2233720368547697E+18</v>
      </c>
    </row>
    <row r="99" spans="1:106" ht="409.5" x14ac:dyDescent="0.25">
      <c r="A99" s="2" t="s">
        <v>782</v>
      </c>
      <c r="B99" t="s">
        <v>783</v>
      </c>
      <c r="C99">
        <v>98546</v>
      </c>
      <c r="D99" t="s">
        <v>52</v>
      </c>
      <c r="E99" t="s">
        <v>53</v>
      </c>
      <c r="F99" t="s">
        <v>54</v>
      </c>
      <c r="G99" t="s">
        <v>55</v>
      </c>
      <c r="H99" t="s">
        <v>56</v>
      </c>
      <c r="I99" t="s">
        <v>57</v>
      </c>
      <c r="L99" t="s">
        <v>58</v>
      </c>
      <c r="N99" t="s">
        <v>784</v>
      </c>
      <c r="O99" t="s">
        <v>57</v>
      </c>
      <c r="P99" t="s">
        <v>57</v>
      </c>
      <c r="Q99" s="1">
        <v>43266.472916666666</v>
      </c>
      <c r="R99" s="1">
        <v>43336.512499999997</v>
      </c>
      <c r="S99" s="1">
        <v>43347.689583333333</v>
      </c>
      <c r="X99">
        <v>0</v>
      </c>
      <c r="Y99" t="s">
        <v>66</v>
      </c>
      <c r="AD99" s="2" t="s">
        <v>785</v>
      </c>
      <c r="AZ99" t="s">
        <v>86</v>
      </c>
      <c r="BE99" t="s">
        <v>134</v>
      </c>
      <c r="BG99" t="s">
        <v>786</v>
      </c>
      <c r="BH99">
        <v>9.2233720368547697E+18</v>
      </c>
      <c r="BK99" t="s">
        <v>347</v>
      </c>
      <c r="BO99">
        <v>3</v>
      </c>
      <c r="BP99" t="s">
        <v>787</v>
      </c>
      <c r="BQ99" t="s">
        <v>788</v>
      </c>
      <c r="BR99" t="s">
        <v>789</v>
      </c>
      <c r="BS99" t="s">
        <v>790</v>
      </c>
      <c r="BT99" t="s">
        <v>791</v>
      </c>
      <c r="BU99" t="s">
        <v>792</v>
      </c>
      <c r="BV99" t="s">
        <v>793</v>
      </c>
      <c r="BW99" t="s">
        <v>794</v>
      </c>
      <c r="BX99" t="s">
        <v>795</v>
      </c>
      <c r="BY99" t="s">
        <v>796</v>
      </c>
      <c r="BZ99" t="s">
        <v>797</v>
      </c>
      <c r="CA99" t="s">
        <v>798</v>
      </c>
      <c r="CB99" t="s">
        <v>799</v>
      </c>
      <c r="CC99" t="s">
        <v>800</v>
      </c>
      <c r="CD99" t="s">
        <v>801</v>
      </c>
      <c r="CE99" t="s">
        <v>802</v>
      </c>
    </row>
    <row r="100" spans="1:106" ht="409.5" x14ac:dyDescent="0.25">
      <c r="A100" s="2" t="s">
        <v>803</v>
      </c>
      <c r="B100" t="s">
        <v>804</v>
      </c>
      <c r="C100">
        <v>98545</v>
      </c>
      <c r="D100" t="s">
        <v>52</v>
      </c>
      <c r="E100" t="s">
        <v>19</v>
      </c>
      <c r="F100" t="s">
        <v>54</v>
      </c>
      <c r="G100" t="s">
        <v>55</v>
      </c>
      <c r="H100" t="s">
        <v>56</v>
      </c>
      <c r="I100" t="s">
        <v>57</v>
      </c>
      <c r="L100" t="s">
        <v>58</v>
      </c>
      <c r="M100" t="s">
        <v>362</v>
      </c>
      <c r="O100" t="s">
        <v>57</v>
      </c>
      <c r="P100" t="s">
        <v>57</v>
      </c>
      <c r="Q100" s="1">
        <v>43266.470833333333</v>
      </c>
      <c r="R100" s="1">
        <v>43335.578472222223</v>
      </c>
      <c r="S100" s="1">
        <v>43347.689583333333</v>
      </c>
      <c r="T100" s="1">
        <v>43335.578472222223</v>
      </c>
      <c r="U100" t="s">
        <v>107</v>
      </c>
      <c r="X100">
        <v>0</v>
      </c>
      <c r="Y100" t="s">
        <v>66</v>
      </c>
      <c r="Z100" t="s">
        <v>108</v>
      </c>
      <c r="AA100" t="s">
        <v>138</v>
      </c>
      <c r="AD100" s="2" t="s">
        <v>805</v>
      </c>
      <c r="AZ100" t="s">
        <v>200</v>
      </c>
      <c r="BE100" t="s">
        <v>134</v>
      </c>
      <c r="BG100" t="s">
        <v>806</v>
      </c>
      <c r="BH100">
        <v>9.2233720368547697E+18</v>
      </c>
      <c r="BK100" t="s">
        <v>347</v>
      </c>
      <c r="BL100" t="s">
        <v>143</v>
      </c>
      <c r="BO100">
        <v>3</v>
      </c>
      <c r="BP100" t="s">
        <v>807</v>
      </c>
      <c r="BQ100" t="s">
        <v>808</v>
      </c>
      <c r="BR100" t="s">
        <v>809</v>
      </c>
      <c r="BS100" t="s">
        <v>810</v>
      </c>
      <c r="BT100" t="s">
        <v>811</v>
      </c>
      <c r="BU100" t="s">
        <v>812</v>
      </c>
      <c r="BV100" t="s">
        <v>813</v>
      </c>
      <c r="BW100" t="s">
        <v>814</v>
      </c>
      <c r="BX100" t="s">
        <v>815</v>
      </c>
      <c r="BY100" t="s">
        <v>816</v>
      </c>
      <c r="BZ100" t="s">
        <v>817</v>
      </c>
      <c r="CA100" t="s">
        <v>818</v>
      </c>
      <c r="CB100" t="s">
        <v>819</v>
      </c>
      <c r="CC100" t="s">
        <v>820</v>
      </c>
      <c r="CD100" t="s">
        <v>821</v>
      </c>
      <c r="CE100" t="s">
        <v>822</v>
      </c>
      <c r="CF100" t="s">
        <v>823</v>
      </c>
      <c r="CG100" t="s">
        <v>824</v>
      </c>
      <c r="CH100" t="s">
        <v>825</v>
      </c>
      <c r="CI100" t="s">
        <v>826</v>
      </c>
      <c r="CJ100" t="s">
        <v>827</v>
      </c>
      <c r="CK100" t="s">
        <v>828</v>
      </c>
      <c r="CL100" t="s">
        <v>829</v>
      </c>
      <c r="CM100" t="s">
        <v>830</v>
      </c>
      <c r="CN100" t="s">
        <v>831</v>
      </c>
      <c r="CO100" t="s">
        <v>832</v>
      </c>
      <c r="CP100" t="s">
        <v>833</v>
      </c>
      <c r="CQ100" t="s">
        <v>834</v>
      </c>
      <c r="CR100" t="s">
        <v>835</v>
      </c>
      <c r="CS100" t="s">
        <v>836</v>
      </c>
      <c r="CT100" t="s">
        <v>837</v>
      </c>
      <c r="CU100" t="s">
        <v>838</v>
      </c>
      <c r="CV100" t="s">
        <v>839</v>
      </c>
      <c r="CW100" t="s">
        <v>840</v>
      </c>
      <c r="CX100" t="s">
        <v>841</v>
      </c>
      <c r="CY100" t="s">
        <v>842</v>
      </c>
      <c r="CZ100" t="s">
        <v>843</v>
      </c>
      <c r="DA100" t="s">
        <v>844</v>
      </c>
      <c r="DB100" t="s">
        <v>845</v>
      </c>
    </row>
    <row r="101" spans="1:106" ht="409.5" x14ac:dyDescent="0.25">
      <c r="A101" s="2" t="s">
        <v>846</v>
      </c>
      <c r="B101" t="s">
        <v>847</v>
      </c>
      <c r="C101">
        <v>98543</v>
      </c>
      <c r="D101" t="s">
        <v>52</v>
      </c>
      <c r="E101" t="s">
        <v>19</v>
      </c>
      <c r="F101" t="s">
        <v>54</v>
      </c>
      <c r="G101" t="s">
        <v>55</v>
      </c>
      <c r="H101" t="s">
        <v>56</v>
      </c>
      <c r="I101" t="s">
        <v>57</v>
      </c>
      <c r="L101" t="s">
        <v>58</v>
      </c>
      <c r="M101" t="s">
        <v>90</v>
      </c>
      <c r="N101" t="s">
        <v>65</v>
      </c>
      <c r="O101" t="s">
        <v>57</v>
      </c>
      <c r="P101" t="s">
        <v>57</v>
      </c>
      <c r="Q101" s="1">
        <v>43266.461805555555</v>
      </c>
      <c r="R101" s="1">
        <v>43292.380555555559</v>
      </c>
      <c r="S101" s="1">
        <v>43347.689583333333</v>
      </c>
      <c r="T101" s="1">
        <v>43276.600694444445</v>
      </c>
      <c r="U101" t="s">
        <v>163</v>
      </c>
      <c r="X101">
        <v>0</v>
      </c>
      <c r="Y101" t="s">
        <v>66</v>
      </c>
      <c r="Z101" t="s">
        <v>108</v>
      </c>
      <c r="AD101" s="2" t="s">
        <v>848</v>
      </c>
      <c r="AZ101" t="s">
        <v>317</v>
      </c>
      <c r="BE101" t="s">
        <v>134</v>
      </c>
      <c r="BG101" t="s">
        <v>849</v>
      </c>
      <c r="BH101">
        <v>9.2233720368547697E+18</v>
      </c>
      <c r="BK101" t="s">
        <v>365</v>
      </c>
      <c r="BP101" t="s">
        <v>850</v>
      </c>
      <c r="BQ101" t="s">
        <v>851</v>
      </c>
      <c r="BR101" t="s">
        <v>852</v>
      </c>
      <c r="BS101" t="s">
        <v>853</v>
      </c>
      <c r="BT101" s="2" t="s">
        <v>854</v>
      </c>
      <c r="BU101" t="s">
        <v>855</v>
      </c>
      <c r="BV101" t="s">
        <v>856</v>
      </c>
    </row>
    <row r="102" spans="1:106" ht="267.75" x14ac:dyDescent="0.25">
      <c r="A102" s="2" t="s">
        <v>857</v>
      </c>
      <c r="B102" t="s">
        <v>858</v>
      </c>
      <c r="C102">
        <v>98446</v>
      </c>
      <c r="D102" t="s">
        <v>52</v>
      </c>
      <c r="E102" t="s">
        <v>19</v>
      </c>
      <c r="F102" t="s">
        <v>54</v>
      </c>
      <c r="G102" t="s">
        <v>55</v>
      </c>
      <c r="H102" t="s">
        <v>56</v>
      </c>
      <c r="I102" t="s">
        <v>57</v>
      </c>
      <c r="L102" t="s">
        <v>58</v>
      </c>
      <c r="M102" t="s">
        <v>90</v>
      </c>
      <c r="N102" t="s">
        <v>859</v>
      </c>
      <c r="O102" t="s">
        <v>57</v>
      </c>
      <c r="P102" t="s">
        <v>57</v>
      </c>
      <c r="Q102" s="1">
        <v>43265.511805555558</v>
      </c>
      <c r="R102" s="1">
        <v>43266.473611111112</v>
      </c>
      <c r="S102" s="1">
        <v>43347.689583333333</v>
      </c>
      <c r="T102" s="1">
        <v>43265.601388888892</v>
      </c>
      <c r="U102" t="s">
        <v>860</v>
      </c>
      <c r="X102">
        <v>0</v>
      </c>
      <c r="AD102" s="2" t="s">
        <v>861</v>
      </c>
      <c r="AZ102" t="s">
        <v>305</v>
      </c>
      <c r="BE102" t="s">
        <v>862</v>
      </c>
      <c r="BG102" t="s">
        <v>863</v>
      </c>
      <c r="BH102">
        <v>9.2233720368547697E+18</v>
      </c>
      <c r="BK102" t="s">
        <v>864</v>
      </c>
      <c r="BO102">
        <v>1</v>
      </c>
    </row>
    <row r="103" spans="1:106" ht="173.25" x14ac:dyDescent="0.25">
      <c r="A103" s="2" t="s">
        <v>865</v>
      </c>
      <c r="B103" t="s">
        <v>866</v>
      </c>
      <c r="C103">
        <v>98189</v>
      </c>
      <c r="D103" t="s">
        <v>52</v>
      </c>
      <c r="E103" t="s">
        <v>64</v>
      </c>
      <c r="F103" t="s">
        <v>54</v>
      </c>
      <c r="G103" t="s">
        <v>55</v>
      </c>
      <c r="H103" t="s">
        <v>56</v>
      </c>
      <c r="I103" t="s">
        <v>57</v>
      </c>
      <c r="L103" t="s">
        <v>58</v>
      </c>
      <c r="O103" t="s">
        <v>57</v>
      </c>
      <c r="P103" t="s">
        <v>57</v>
      </c>
      <c r="Q103" s="1">
        <v>43263.497916666667</v>
      </c>
      <c r="R103" s="1">
        <v>43305.442361111112</v>
      </c>
      <c r="S103" s="1">
        <v>43347.689583333333</v>
      </c>
      <c r="X103">
        <v>0</v>
      </c>
      <c r="Y103" t="s">
        <v>83</v>
      </c>
      <c r="Z103" t="s">
        <v>131</v>
      </c>
      <c r="AD103" s="2" t="s">
        <v>867</v>
      </c>
      <c r="AZ103" t="s">
        <v>322</v>
      </c>
      <c r="BE103" t="s">
        <v>134</v>
      </c>
      <c r="BG103" t="s">
        <v>868</v>
      </c>
      <c r="BH103">
        <v>9.2233720368547697E+18</v>
      </c>
    </row>
    <row r="104" spans="1:106" ht="409.5" x14ac:dyDescent="0.25">
      <c r="A104" s="2" t="s">
        <v>869</v>
      </c>
      <c r="B104" t="s">
        <v>870</v>
      </c>
      <c r="C104">
        <v>98187</v>
      </c>
      <c r="D104" t="s">
        <v>52</v>
      </c>
      <c r="E104" t="s">
        <v>64</v>
      </c>
      <c r="F104" t="s">
        <v>54</v>
      </c>
      <c r="G104" t="s">
        <v>55</v>
      </c>
      <c r="H104" t="s">
        <v>56</v>
      </c>
      <c r="I104" t="s">
        <v>57</v>
      </c>
      <c r="L104" t="s">
        <v>58</v>
      </c>
      <c r="O104" t="s">
        <v>57</v>
      </c>
      <c r="P104" t="s">
        <v>57</v>
      </c>
      <c r="Q104" s="1">
        <v>43263.495138888888</v>
      </c>
      <c r="R104" s="1">
        <v>43290.583333333336</v>
      </c>
      <c r="S104" s="1">
        <v>43347.689583333333</v>
      </c>
      <c r="X104">
        <v>0</v>
      </c>
      <c r="Y104" t="s">
        <v>83</v>
      </c>
      <c r="Z104" t="s">
        <v>131</v>
      </c>
      <c r="AA104" t="s">
        <v>198</v>
      </c>
      <c r="AB104" t="s">
        <v>138</v>
      </c>
      <c r="AD104" s="2" t="s">
        <v>871</v>
      </c>
      <c r="AP104" t="s">
        <v>872</v>
      </c>
      <c r="AZ104" t="s">
        <v>317</v>
      </c>
      <c r="BE104" t="s">
        <v>134</v>
      </c>
      <c r="BG104" t="s">
        <v>873</v>
      </c>
      <c r="BH104">
        <v>9.2233720368547697E+18</v>
      </c>
      <c r="BO104">
        <v>8</v>
      </c>
      <c r="BP104" t="s">
        <v>874</v>
      </c>
    </row>
    <row r="105" spans="1:106" ht="409.5" x14ac:dyDescent="0.25">
      <c r="A105" s="2" t="s">
        <v>875</v>
      </c>
      <c r="B105" t="s">
        <v>511</v>
      </c>
      <c r="C105">
        <v>98184</v>
      </c>
      <c r="D105" t="s">
        <v>52</v>
      </c>
      <c r="E105" t="s">
        <v>19</v>
      </c>
      <c r="F105" t="s">
        <v>54</v>
      </c>
      <c r="G105" t="s">
        <v>55</v>
      </c>
      <c r="H105" t="s">
        <v>56</v>
      </c>
      <c r="I105" t="s">
        <v>57</v>
      </c>
      <c r="L105" t="s">
        <v>58</v>
      </c>
      <c r="M105" t="s">
        <v>90</v>
      </c>
      <c r="O105" t="s">
        <v>57</v>
      </c>
      <c r="P105" t="s">
        <v>57</v>
      </c>
      <c r="Q105" s="1">
        <v>43263.479166666664</v>
      </c>
      <c r="R105" s="1">
        <v>43292.598611111112</v>
      </c>
      <c r="S105" s="1">
        <v>43347.689583333333</v>
      </c>
      <c r="T105" s="1">
        <v>43284.474999999999</v>
      </c>
      <c r="U105" t="s">
        <v>860</v>
      </c>
      <c r="X105">
        <v>0</v>
      </c>
      <c r="Y105" t="s">
        <v>83</v>
      </c>
      <c r="AD105" s="2" t="s">
        <v>876</v>
      </c>
      <c r="AN105" t="s">
        <v>877</v>
      </c>
      <c r="AO105" t="s">
        <v>878</v>
      </c>
      <c r="AP105" t="s">
        <v>879</v>
      </c>
      <c r="BE105" t="s">
        <v>306</v>
      </c>
      <c r="BG105" t="s">
        <v>880</v>
      </c>
      <c r="BH105">
        <v>9.2233720368547697E+18</v>
      </c>
      <c r="BK105" t="s">
        <v>613</v>
      </c>
      <c r="BO105">
        <v>5</v>
      </c>
      <c r="BP105" t="s">
        <v>881</v>
      </c>
      <c r="BQ105" t="s">
        <v>882</v>
      </c>
      <c r="BR105" s="2" t="s">
        <v>883</v>
      </c>
      <c r="BS105" s="2" t="s">
        <v>884</v>
      </c>
      <c r="BT105" t="s">
        <v>885</v>
      </c>
      <c r="BU105" t="s">
        <v>886</v>
      </c>
      <c r="BV105" s="2" t="s">
        <v>887</v>
      </c>
      <c r="BW105" t="s">
        <v>888</v>
      </c>
      <c r="BX105" t="s">
        <v>889</v>
      </c>
      <c r="BY105" s="2" t="s">
        <v>890</v>
      </c>
      <c r="BZ105" s="2" t="s">
        <v>891</v>
      </c>
      <c r="CA105" t="s">
        <v>892</v>
      </c>
      <c r="CB105" s="2" t="s">
        <v>893</v>
      </c>
      <c r="CC105" t="s">
        <v>894</v>
      </c>
      <c r="CD105" s="2" t="s">
        <v>895</v>
      </c>
      <c r="CE105" s="2" t="s">
        <v>896</v>
      </c>
    </row>
    <row r="106" spans="1:106" ht="47.25" x14ac:dyDescent="0.25">
      <c r="A106" s="2" t="s">
        <v>897</v>
      </c>
      <c r="B106" t="s">
        <v>898</v>
      </c>
      <c r="C106">
        <v>98084</v>
      </c>
      <c r="D106" t="s">
        <v>52</v>
      </c>
      <c r="E106" t="s">
        <v>53</v>
      </c>
      <c r="F106" t="s">
        <v>54</v>
      </c>
      <c r="G106" t="s">
        <v>55</v>
      </c>
      <c r="H106" t="s">
        <v>56</v>
      </c>
      <c r="I106" t="s">
        <v>57</v>
      </c>
      <c r="L106" t="s">
        <v>58</v>
      </c>
      <c r="N106" t="s">
        <v>784</v>
      </c>
      <c r="O106" t="s">
        <v>784</v>
      </c>
      <c r="P106" t="s">
        <v>784</v>
      </c>
      <c r="Q106" s="1">
        <v>43262.452777777777</v>
      </c>
      <c r="R106" s="1">
        <v>43313.429861111108</v>
      </c>
      <c r="S106" s="1">
        <v>43347.689583333333</v>
      </c>
      <c r="X106">
        <v>0</v>
      </c>
      <c r="Y106" t="s">
        <v>66</v>
      </c>
      <c r="Z106" t="s">
        <v>108</v>
      </c>
      <c r="AD106" s="2" t="s">
        <v>899</v>
      </c>
      <c r="AL106" t="s">
        <v>900</v>
      </c>
      <c r="BG106" t="s">
        <v>901</v>
      </c>
      <c r="BH106">
        <v>9.2233720368547697E+18</v>
      </c>
      <c r="BK106" t="s">
        <v>365</v>
      </c>
      <c r="BL106" t="s">
        <v>902</v>
      </c>
      <c r="BM106" t="s">
        <v>347</v>
      </c>
      <c r="BN106" t="s">
        <v>337</v>
      </c>
      <c r="BO106">
        <v>5</v>
      </c>
      <c r="BP106" t="s">
        <v>903</v>
      </c>
      <c r="BQ106" t="s">
        <v>904</v>
      </c>
      <c r="BR106" t="s">
        <v>905</v>
      </c>
      <c r="BS106" t="s">
        <v>906</v>
      </c>
      <c r="BT106" t="s">
        <v>907</v>
      </c>
      <c r="BU106" t="s">
        <v>908</v>
      </c>
      <c r="BV106" t="s">
        <v>909</v>
      </c>
      <c r="BW106" t="s">
        <v>910</v>
      </c>
      <c r="BX106" t="s">
        <v>911</v>
      </c>
      <c r="BY106" t="s">
        <v>912</v>
      </c>
      <c r="BZ106" t="s">
        <v>913</v>
      </c>
      <c r="CA106" t="s">
        <v>914</v>
      </c>
      <c r="CB106" t="s">
        <v>915</v>
      </c>
      <c r="CC106" t="s">
        <v>916</v>
      </c>
      <c r="CD106" t="s">
        <v>917</v>
      </c>
      <c r="CE106" t="s">
        <v>918</v>
      </c>
      <c r="CF106" t="s">
        <v>919</v>
      </c>
      <c r="CG106" t="s">
        <v>920</v>
      </c>
    </row>
    <row r="107" spans="1:106" ht="31.5" x14ac:dyDescent="0.25">
      <c r="A107" s="2" t="s">
        <v>921</v>
      </c>
      <c r="B107" t="s">
        <v>922</v>
      </c>
      <c r="C107">
        <v>97966</v>
      </c>
      <c r="D107" t="s">
        <v>52</v>
      </c>
      <c r="E107" t="s">
        <v>19</v>
      </c>
      <c r="F107" t="s">
        <v>54</v>
      </c>
      <c r="G107" t="s">
        <v>55</v>
      </c>
      <c r="H107" t="s">
        <v>56</v>
      </c>
      <c r="I107" t="s">
        <v>57</v>
      </c>
      <c r="L107" t="s">
        <v>58</v>
      </c>
      <c r="M107" t="s">
        <v>90</v>
      </c>
      <c r="N107" t="s">
        <v>345</v>
      </c>
      <c r="O107" t="s">
        <v>345</v>
      </c>
      <c r="P107" t="s">
        <v>345</v>
      </c>
      <c r="Q107" s="1">
        <v>43258.650694444441</v>
      </c>
      <c r="R107" s="1">
        <v>43287.412499999999</v>
      </c>
      <c r="S107" s="1">
        <v>43347.689583333333</v>
      </c>
      <c r="T107" s="1">
        <v>43259.63958333333</v>
      </c>
      <c r="U107" t="s">
        <v>163</v>
      </c>
      <c r="X107">
        <v>0</v>
      </c>
      <c r="Y107" t="s">
        <v>108</v>
      </c>
      <c r="AD107" t="s">
        <v>921</v>
      </c>
      <c r="BG107" t="s">
        <v>923</v>
      </c>
      <c r="BH107">
        <v>9.2233720368547697E+18</v>
      </c>
      <c r="BK107" t="s">
        <v>902</v>
      </c>
      <c r="BP107" t="s">
        <v>924</v>
      </c>
      <c r="BQ107" t="s">
        <v>925</v>
      </c>
      <c r="BR107" t="s">
        <v>926</v>
      </c>
      <c r="BS107" t="s">
        <v>927</v>
      </c>
      <c r="BT107" t="s">
        <v>928</v>
      </c>
      <c r="BU107" t="s">
        <v>929</v>
      </c>
      <c r="BV107" t="s">
        <v>930</v>
      </c>
      <c r="BW107" t="s">
        <v>931</v>
      </c>
    </row>
    <row r="108" spans="1:106" ht="409.5" x14ac:dyDescent="0.25">
      <c r="A108" s="2" t="s">
        <v>932</v>
      </c>
      <c r="B108" t="s">
        <v>503</v>
      </c>
      <c r="C108">
        <v>97764</v>
      </c>
      <c r="D108" t="s">
        <v>52</v>
      </c>
      <c r="E108" t="s">
        <v>64</v>
      </c>
      <c r="F108" t="s">
        <v>54</v>
      </c>
      <c r="G108" t="s">
        <v>55</v>
      </c>
      <c r="H108" t="s">
        <v>56</v>
      </c>
      <c r="I108" t="s">
        <v>57</v>
      </c>
      <c r="L108" t="s">
        <v>58</v>
      </c>
      <c r="O108" t="s">
        <v>57</v>
      </c>
      <c r="P108" t="s">
        <v>57</v>
      </c>
      <c r="Q108" s="1">
        <v>43257.47152777778</v>
      </c>
      <c r="R108" s="1">
        <v>43340.645138888889</v>
      </c>
      <c r="S108" s="1">
        <v>43347.689583333333</v>
      </c>
      <c r="X108">
        <v>0</v>
      </c>
      <c r="Y108" t="s">
        <v>83</v>
      </c>
      <c r="Z108" t="s">
        <v>131</v>
      </c>
      <c r="AA108" t="s">
        <v>198</v>
      </c>
      <c r="AB108" t="s">
        <v>85</v>
      </c>
      <c r="AD108" s="2" t="s">
        <v>933</v>
      </c>
      <c r="AP108" t="s">
        <v>934</v>
      </c>
      <c r="AZ108" t="s">
        <v>86</v>
      </c>
      <c r="BE108" t="s">
        <v>134</v>
      </c>
      <c r="BG108" t="s">
        <v>935</v>
      </c>
      <c r="BH108">
        <v>9.2233720368547697E+18</v>
      </c>
      <c r="BK108" t="s">
        <v>671</v>
      </c>
      <c r="BL108" t="s">
        <v>672</v>
      </c>
      <c r="BM108" t="s">
        <v>160</v>
      </c>
      <c r="BN108" t="s">
        <v>183</v>
      </c>
      <c r="BO108">
        <v>3</v>
      </c>
      <c r="BP108" t="s">
        <v>936</v>
      </c>
    </row>
    <row r="109" spans="1:106" ht="204.75" x14ac:dyDescent="0.25">
      <c r="A109" s="2" t="s">
        <v>937</v>
      </c>
      <c r="B109" t="s">
        <v>938</v>
      </c>
      <c r="C109">
        <v>97758</v>
      </c>
      <c r="D109" t="s">
        <v>52</v>
      </c>
      <c r="E109" t="s">
        <v>19</v>
      </c>
      <c r="F109" t="s">
        <v>54</v>
      </c>
      <c r="G109" t="s">
        <v>55</v>
      </c>
      <c r="H109" t="s">
        <v>56</v>
      </c>
      <c r="I109" t="s">
        <v>57</v>
      </c>
      <c r="L109" t="s">
        <v>58</v>
      </c>
      <c r="M109" t="s">
        <v>90</v>
      </c>
      <c r="O109" t="s">
        <v>57</v>
      </c>
      <c r="P109" t="s">
        <v>57</v>
      </c>
      <c r="Q109" s="1">
        <v>43257.455555555556</v>
      </c>
      <c r="R109" s="1">
        <v>43293.703472222223</v>
      </c>
      <c r="S109" s="1">
        <v>43347.689583333333</v>
      </c>
      <c r="T109" s="1">
        <v>43293.703472222223</v>
      </c>
      <c r="U109" t="s">
        <v>653</v>
      </c>
      <c r="X109">
        <v>0</v>
      </c>
      <c r="Y109" t="s">
        <v>131</v>
      </c>
      <c r="Z109" t="s">
        <v>138</v>
      </c>
      <c r="AD109" s="2" t="s">
        <v>939</v>
      </c>
      <c r="AL109" t="s">
        <v>940</v>
      </c>
      <c r="AP109" t="s">
        <v>941</v>
      </c>
      <c r="AZ109" t="s">
        <v>599</v>
      </c>
      <c r="BE109" t="s">
        <v>134</v>
      </c>
      <c r="BG109" t="s">
        <v>942</v>
      </c>
      <c r="BH109">
        <v>9.2233720368547697E+18</v>
      </c>
      <c r="BK109" t="s">
        <v>571</v>
      </c>
      <c r="BO109">
        <v>2</v>
      </c>
      <c r="BP109" s="2" t="s">
        <v>943</v>
      </c>
    </row>
    <row r="110" spans="1:106" ht="362.25" x14ac:dyDescent="0.25">
      <c r="A110" s="2" t="s">
        <v>944</v>
      </c>
      <c r="B110" t="s">
        <v>945</v>
      </c>
      <c r="C110">
        <v>97757</v>
      </c>
      <c r="D110" t="s">
        <v>52</v>
      </c>
      <c r="E110" t="s">
        <v>19</v>
      </c>
      <c r="F110" t="s">
        <v>54</v>
      </c>
      <c r="G110" t="s">
        <v>55</v>
      </c>
      <c r="H110" t="s">
        <v>56</v>
      </c>
      <c r="I110" t="s">
        <v>57</v>
      </c>
      <c r="L110" t="s">
        <v>58</v>
      </c>
      <c r="M110" t="s">
        <v>90</v>
      </c>
      <c r="O110" t="s">
        <v>57</v>
      </c>
      <c r="P110" t="s">
        <v>57</v>
      </c>
      <c r="Q110" s="1">
        <v>43257.454861111109</v>
      </c>
      <c r="R110" s="1">
        <v>43304.628472222219</v>
      </c>
      <c r="S110" s="1">
        <v>43347.689583333333</v>
      </c>
      <c r="T110" s="1">
        <v>43300.384722222225</v>
      </c>
      <c r="U110" t="s">
        <v>594</v>
      </c>
      <c r="X110">
        <v>0</v>
      </c>
      <c r="Y110" t="s">
        <v>198</v>
      </c>
      <c r="Z110" t="s">
        <v>138</v>
      </c>
      <c r="AD110" s="2" t="s">
        <v>946</v>
      </c>
      <c r="AL110" t="s">
        <v>947</v>
      </c>
      <c r="AP110" t="s">
        <v>948</v>
      </c>
      <c r="AZ110" t="s">
        <v>599</v>
      </c>
      <c r="BE110" t="s">
        <v>134</v>
      </c>
      <c r="BG110" t="s">
        <v>949</v>
      </c>
      <c r="BH110">
        <v>9.2233720368547697E+18</v>
      </c>
      <c r="BK110" t="s">
        <v>571</v>
      </c>
      <c r="BL110" t="s">
        <v>299</v>
      </c>
      <c r="BO110">
        <v>5</v>
      </c>
    </row>
    <row r="111" spans="1:106" ht="283.5" x14ac:dyDescent="0.25">
      <c r="A111" s="2" t="s">
        <v>950</v>
      </c>
      <c r="B111" t="s">
        <v>951</v>
      </c>
      <c r="C111">
        <v>97756</v>
      </c>
      <c r="D111" t="s">
        <v>52</v>
      </c>
      <c r="E111" t="s">
        <v>19</v>
      </c>
      <c r="F111" t="s">
        <v>54</v>
      </c>
      <c r="G111" t="s">
        <v>55</v>
      </c>
      <c r="H111" t="s">
        <v>56</v>
      </c>
      <c r="I111" t="s">
        <v>57</v>
      </c>
      <c r="L111" t="s">
        <v>58</v>
      </c>
      <c r="M111" t="s">
        <v>90</v>
      </c>
      <c r="O111" t="s">
        <v>57</v>
      </c>
      <c r="P111" t="s">
        <v>57</v>
      </c>
      <c r="Q111" s="1">
        <v>43257.454861111109</v>
      </c>
      <c r="R111" s="1">
        <v>43293.393750000003</v>
      </c>
      <c r="S111" s="1">
        <v>43347.689583333333</v>
      </c>
      <c r="T111" s="1">
        <v>43293.393750000003</v>
      </c>
      <c r="U111" t="s">
        <v>653</v>
      </c>
      <c r="X111">
        <v>0</v>
      </c>
      <c r="Y111" t="s">
        <v>131</v>
      </c>
      <c r="Z111" t="s">
        <v>138</v>
      </c>
      <c r="AD111" s="2" t="s">
        <v>952</v>
      </c>
      <c r="AL111" t="s">
        <v>953</v>
      </c>
      <c r="AP111" t="s">
        <v>954</v>
      </c>
      <c r="AQ111" t="s">
        <v>955</v>
      </c>
      <c r="AZ111" t="s">
        <v>599</v>
      </c>
      <c r="BG111" t="s">
        <v>956</v>
      </c>
      <c r="BH111">
        <v>9.2233720368547697E+18</v>
      </c>
      <c r="BK111" t="s">
        <v>571</v>
      </c>
      <c r="BO111">
        <v>2</v>
      </c>
    </row>
    <row r="112" spans="1:106" ht="299.25" x14ac:dyDescent="0.25">
      <c r="A112" s="2" t="s">
        <v>957</v>
      </c>
      <c r="B112" t="s">
        <v>958</v>
      </c>
      <c r="C112">
        <v>97755</v>
      </c>
      <c r="D112" t="s">
        <v>52</v>
      </c>
      <c r="E112" t="s">
        <v>19</v>
      </c>
      <c r="F112" t="s">
        <v>54</v>
      </c>
      <c r="G112" t="s">
        <v>55</v>
      </c>
      <c r="H112" t="s">
        <v>56</v>
      </c>
      <c r="I112" t="s">
        <v>57</v>
      </c>
      <c r="L112" t="s">
        <v>58</v>
      </c>
      <c r="M112" t="s">
        <v>90</v>
      </c>
      <c r="O112" t="s">
        <v>57</v>
      </c>
      <c r="P112" t="s">
        <v>57</v>
      </c>
      <c r="Q112" s="1">
        <v>43257.45416666667</v>
      </c>
      <c r="R112" s="1">
        <v>43292.472916666666</v>
      </c>
      <c r="S112" s="1">
        <v>43347.689583333333</v>
      </c>
      <c r="T112" s="1">
        <v>43292.472916666666</v>
      </c>
      <c r="U112" t="s">
        <v>653</v>
      </c>
      <c r="X112">
        <v>0</v>
      </c>
      <c r="Y112" t="s">
        <v>131</v>
      </c>
      <c r="Z112" t="s">
        <v>138</v>
      </c>
      <c r="AD112" s="2" t="s">
        <v>959</v>
      </c>
      <c r="AL112" t="s">
        <v>960</v>
      </c>
      <c r="AP112" t="s">
        <v>961</v>
      </c>
      <c r="AZ112" t="s">
        <v>599</v>
      </c>
      <c r="BE112" t="s">
        <v>134</v>
      </c>
      <c r="BG112" t="s">
        <v>962</v>
      </c>
      <c r="BH112">
        <v>9.2233720368547697E+18</v>
      </c>
      <c r="BK112" t="s">
        <v>571</v>
      </c>
      <c r="BO112">
        <v>3</v>
      </c>
    </row>
    <row r="113" spans="1:67" ht="362.25" x14ac:dyDescent="0.25">
      <c r="A113" s="2" t="s">
        <v>963</v>
      </c>
      <c r="B113" t="s">
        <v>964</v>
      </c>
      <c r="C113">
        <v>97753</v>
      </c>
      <c r="D113" t="s">
        <v>52</v>
      </c>
      <c r="E113" t="s">
        <v>19</v>
      </c>
      <c r="F113" t="s">
        <v>54</v>
      </c>
      <c r="G113" t="s">
        <v>55</v>
      </c>
      <c r="H113" t="s">
        <v>56</v>
      </c>
      <c r="I113" t="s">
        <v>57</v>
      </c>
      <c r="L113" t="s">
        <v>58</v>
      </c>
      <c r="M113" t="s">
        <v>90</v>
      </c>
      <c r="O113" t="s">
        <v>57</v>
      </c>
      <c r="P113" t="s">
        <v>57</v>
      </c>
      <c r="Q113" s="1">
        <v>43257.45416666667</v>
      </c>
      <c r="R113" s="1">
        <v>43292.473611111112</v>
      </c>
      <c r="S113" s="1">
        <v>43347.689583333333</v>
      </c>
      <c r="T113" s="1">
        <v>43292.473611111112</v>
      </c>
      <c r="U113" t="s">
        <v>653</v>
      </c>
      <c r="X113">
        <v>0</v>
      </c>
      <c r="Y113" t="s">
        <v>131</v>
      </c>
      <c r="Z113" t="s">
        <v>198</v>
      </c>
      <c r="AA113" t="s">
        <v>138</v>
      </c>
      <c r="AD113" s="2" t="s">
        <v>965</v>
      </c>
      <c r="AL113" t="s">
        <v>966</v>
      </c>
      <c r="AZ113" t="s">
        <v>599</v>
      </c>
      <c r="BE113" t="s">
        <v>134</v>
      </c>
      <c r="BG113" t="s">
        <v>967</v>
      </c>
      <c r="BH113">
        <v>9.2233720368547697E+18</v>
      </c>
      <c r="BK113" t="s">
        <v>968</v>
      </c>
      <c r="BL113" t="s">
        <v>571</v>
      </c>
      <c r="BO113">
        <v>3</v>
      </c>
    </row>
    <row r="114" spans="1:67" ht="204.75" x14ac:dyDescent="0.25">
      <c r="A114" s="2" t="s">
        <v>969</v>
      </c>
      <c r="B114" t="s">
        <v>970</v>
      </c>
      <c r="C114">
        <v>97752</v>
      </c>
      <c r="D114" t="s">
        <v>52</v>
      </c>
      <c r="E114" t="s">
        <v>19</v>
      </c>
      <c r="F114" t="s">
        <v>54</v>
      </c>
      <c r="G114" t="s">
        <v>55</v>
      </c>
      <c r="H114" t="s">
        <v>56</v>
      </c>
      <c r="I114" t="s">
        <v>57</v>
      </c>
      <c r="L114" t="s">
        <v>58</v>
      </c>
      <c r="M114" t="s">
        <v>90</v>
      </c>
      <c r="O114" t="s">
        <v>57</v>
      </c>
      <c r="P114" t="s">
        <v>57</v>
      </c>
      <c r="Q114" s="1">
        <v>43257.453472222223</v>
      </c>
      <c r="R114" s="1">
        <v>43291.396527777775</v>
      </c>
      <c r="S114" s="1">
        <v>43347.689583333333</v>
      </c>
      <c r="T114" s="1">
        <v>43291.396527777775</v>
      </c>
      <c r="U114" t="s">
        <v>653</v>
      </c>
      <c r="X114">
        <v>0</v>
      </c>
      <c r="Y114" t="s">
        <v>131</v>
      </c>
      <c r="Z114" t="s">
        <v>198</v>
      </c>
      <c r="AA114" t="s">
        <v>138</v>
      </c>
      <c r="AD114" s="2" t="s">
        <v>971</v>
      </c>
      <c r="AL114" t="s">
        <v>972</v>
      </c>
      <c r="AP114" t="s">
        <v>973</v>
      </c>
      <c r="AQ114" t="s">
        <v>974</v>
      </c>
      <c r="AR114" t="s">
        <v>975</v>
      </c>
      <c r="AS114" t="s">
        <v>976</v>
      </c>
      <c r="AT114" t="s">
        <v>977</v>
      </c>
      <c r="AZ114" t="s">
        <v>599</v>
      </c>
      <c r="BE114" t="s">
        <v>134</v>
      </c>
      <c r="BG114" t="s">
        <v>978</v>
      </c>
      <c r="BH114">
        <v>9.2233720368547697E+18</v>
      </c>
      <c r="BK114" t="s">
        <v>968</v>
      </c>
      <c r="BL114" t="s">
        <v>571</v>
      </c>
      <c r="BO114">
        <v>2</v>
      </c>
    </row>
    <row r="115" spans="1:67" ht="330.75" x14ac:dyDescent="0.25">
      <c r="A115" s="2" t="s">
        <v>979</v>
      </c>
      <c r="B115" t="s">
        <v>980</v>
      </c>
      <c r="C115">
        <v>97750</v>
      </c>
      <c r="D115" t="s">
        <v>52</v>
      </c>
      <c r="E115" t="s">
        <v>19</v>
      </c>
      <c r="F115" t="s">
        <v>54</v>
      </c>
      <c r="G115" t="s">
        <v>55</v>
      </c>
      <c r="H115" t="s">
        <v>56</v>
      </c>
      <c r="I115" t="s">
        <v>57</v>
      </c>
      <c r="L115" t="s">
        <v>58</v>
      </c>
      <c r="M115" t="s">
        <v>362</v>
      </c>
      <c r="O115" t="s">
        <v>57</v>
      </c>
      <c r="P115" t="s">
        <v>57</v>
      </c>
      <c r="Q115" s="1">
        <v>43257.447916666664</v>
      </c>
      <c r="R115" s="1">
        <v>43287.383333333331</v>
      </c>
      <c r="S115" s="1">
        <v>43347.689583333333</v>
      </c>
      <c r="T115" s="1">
        <v>43284.683333333334</v>
      </c>
      <c r="U115" t="s">
        <v>653</v>
      </c>
      <c r="X115">
        <v>0</v>
      </c>
      <c r="Y115" t="s">
        <v>131</v>
      </c>
      <c r="Z115" t="s">
        <v>198</v>
      </c>
      <c r="AA115" t="s">
        <v>138</v>
      </c>
      <c r="AD115" s="2" t="s">
        <v>981</v>
      </c>
      <c r="AL115" t="s">
        <v>982</v>
      </c>
      <c r="AP115" t="s">
        <v>983</v>
      </c>
      <c r="AQ115" t="s">
        <v>984</v>
      </c>
      <c r="AR115" t="s">
        <v>985</v>
      </c>
      <c r="AS115" t="s">
        <v>986</v>
      </c>
      <c r="AT115" t="s">
        <v>987</v>
      </c>
      <c r="AZ115" t="s">
        <v>599</v>
      </c>
      <c r="BE115" t="s">
        <v>134</v>
      </c>
      <c r="BG115" t="s">
        <v>988</v>
      </c>
      <c r="BH115">
        <v>9.2233720368547697E+18</v>
      </c>
      <c r="BK115" t="s">
        <v>968</v>
      </c>
      <c r="BL115" t="s">
        <v>571</v>
      </c>
      <c r="BO115">
        <v>1</v>
      </c>
    </row>
    <row r="116" spans="1:67" ht="189" x14ac:dyDescent="0.25">
      <c r="A116" s="2" t="s">
        <v>989</v>
      </c>
      <c r="B116" t="s">
        <v>990</v>
      </c>
      <c r="C116">
        <v>97532</v>
      </c>
      <c r="D116" t="s">
        <v>52</v>
      </c>
      <c r="E116" t="s">
        <v>64</v>
      </c>
      <c r="F116" t="s">
        <v>54</v>
      </c>
      <c r="G116" t="s">
        <v>55</v>
      </c>
      <c r="H116" t="s">
        <v>56</v>
      </c>
      <c r="I116" t="s">
        <v>57</v>
      </c>
      <c r="L116" t="s">
        <v>58</v>
      </c>
      <c r="O116" t="s">
        <v>57</v>
      </c>
      <c r="P116" t="s">
        <v>57</v>
      </c>
      <c r="Q116" s="1">
        <v>43255.552777777775</v>
      </c>
      <c r="R116" s="1">
        <v>43315.470138888886</v>
      </c>
      <c r="S116" s="1">
        <v>43347.689583333333</v>
      </c>
      <c r="X116">
        <v>0</v>
      </c>
      <c r="Y116" t="s">
        <v>84</v>
      </c>
      <c r="Z116" t="s">
        <v>518</v>
      </c>
      <c r="AA116" t="s">
        <v>85</v>
      </c>
      <c r="AD116" s="2" t="s">
        <v>991</v>
      </c>
      <c r="AZ116" t="s">
        <v>102</v>
      </c>
      <c r="BE116" t="s">
        <v>134</v>
      </c>
      <c r="BG116" t="s">
        <v>992</v>
      </c>
      <c r="BH116">
        <v>9.2233720368547697E+18</v>
      </c>
      <c r="BK116" t="s">
        <v>993</v>
      </c>
    </row>
    <row r="117" spans="1:67" ht="31.5" x14ac:dyDescent="0.25">
      <c r="A117" s="2" t="s">
        <v>994</v>
      </c>
      <c r="B117" t="s">
        <v>995</v>
      </c>
      <c r="C117">
        <v>97515</v>
      </c>
      <c r="D117" t="s">
        <v>52</v>
      </c>
      <c r="E117" t="s">
        <v>64</v>
      </c>
      <c r="F117" t="s">
        <v>54</v>
      </c>
      <c r="G117" t="s">
        <v>55</v>
      </c>
      <c r="H117" t="s">
        <v>56</v>
      </c>
      <c r="I117" t="s">
        <v>57</v>
      </c>
      <c r="L117" t="s">
        <v>58</v>
      </c>
      <c r="O117" t="s">
        <v>57</v>
      </c>
      <c r="P117" t="s">
        <v>57</v>
      </c>
      <c r="Q117" s="1">
        <v>43255.487500000003</v>
      </c>
      <c r="R117" s="1">
        <v>43255.487500000003</v>
      </c>
      <c r="S117" s="1">
        <v>43347.689583333333</v>
      </c>
      <c r="X117">
        <v>0</v>
      </c>
      <c r="Y117" t="s">
        <v>131</v>
      </c>
      <c r="AD117" t="s">
        <v>996</v>
      </c>
      <c r="AZ117" t="s">
        <v>102</v>
      </c>
      <c r="BE117" t="s">
        <v>134</v>
      </c>
      <c r="BG117" t="s">
        <v>997</v>
      </c>
      <c r="BH117">
        <v>9.2233720368547697E+18</v>
      </c>
    </row>
    <row r="118" spans="1:67" ht="31.5" x14ac:dyDescent="0.25">
      <c r="A118" s="2" t="s">
        <v>998</v>
      </c>
      <c r="B118" t="s">
        <v>999</v>
      </c>
      <c r="C118">
        <v>97514</v>
      </c>
      <c r="D118" t="s">
        <v>52</v>
      </c>
      <c r="E118" t="s">
        <v>19</v>
      </c>
      <c r="F118" t="s">
        <v>54</v>
      </c>
      <c r="G118" t="s">
        <v>55</v>
      </c>
      <c r="H118" t="s">
        <v>56</v>
      </c>
      <c r="I118" t="s">
        <v>57</v>
      </c>
      <c r="L118" t="s">
        <v>58</v>
      </c>
      <c r="M118" t="s">
        <v>362</v>
      </c>
      <c r="O118" t="s">
        <v>57</v>
      </c>
      <c r="P118" t="s">
        <v>57</v>
      </c>
      <c r="Q118" s="1">
        <v>43255.484722222223</v>
      </c>
      <c r="R118" s="1">
        <v>43272.614583333336</v>
      </c>
      <c r="S118" s="1">
        <v>43347.689583333333</v>
      </c>
      <c r="T118" s="1">
        <v>43272.614583333336</v>
      </c>
      <c r="U118" t="s">
        <v>1000</v>
      </c>
      <c r="X118">
        <v>0</v>
      </c>
      <c r="Y118" t="s">
        <v>131</v>
      </c>
      <c r="AD118" t="s">
        <v>1001</v>
      </c>
      <c r="AZ118" t="s">
        <v>140</v>
      </c>
      <c r="BE118" t="s">
        <v>134</v>
      </c>
      <c r="BG118" t="s">
        <v>1002</v>
      </c>
      <c r="BH118">
        <v>9.2233720368547697E+18</v>
      </c>
      <c r="BK118" t="s">
        <v>1003</v>
      </c>
      <c r="BL118" t="s">
        <v>968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90FD4-76C5-EA4D-A25C-0FCD3DCF198A}">
  <dimension ref="A1:Y426"/>
  <sheetViews>
    <sheetView topLeftCell="A409" workbookViewId="0">
      <selection activeCell="H335" sqref="H335"/>
    </sheetView>
  </sheetViews>
  <sheetFormatPr defaultColWidth="11" defaultRowHeight="15.75" x14ac:dyDescent="0.25"/>
  <cols>
    <col min="1" max="1" width="12.875" customWidth="1"/>
    <col min="2" max="2" width="15.375" customWidth="1"/>
    <col min="4" max="4" width="16.375" customWidth="1"/>
    <col min="5" max="5" width="20.375" customWidth="1"/>
    <col min="6" max="6" width="18.125" customWidth="1"/>
    <col min="7" max="7" width="15.375" customWidth="1"/>
    <col min="8" max="8" width="14" customWidth="1"/>
    <col min="9" max="9" width="27.125" customWidth="1"/>
    <col min="10" max="10" width="26.125" bestFit="1" customWidth="1"/>
    <col min="13" max="13" width="23.875" customWidth="1"/>
    <col min="15" max="15" width="11" customWidth="1"/>
    <col min="20" max="20" width="13.75" customWidth="1"/>
  </cols>
  <sheetData>
    <row r="1" spans="1:25" x14ac:dyDescent="0.25">
      <c r="A1" s="3" t="s">
        <v>1</v>
      </c>
      <c r="B1" s="3" t="s">
        <v>4</v>
      </c>
      <c r="C1" s="3" t="s">
        <v>11</v>
      </c>
      <c r="D1" s="3" t="s">
        <v>12</v>
      </c>
      <c r="E1" s="3" t="s">
        <v>13</v>
      </c>
      <c r="F1" s="3" t="s">
        <v>16</v>
      </c>
      <c r="G1" s="3" t="s">
        <v>19</v>
      </c>
      <c r="H1" s="3" t="s">
        <v>1004</v>
      </c>
      <c r="I1" s="3" t="s">
        <v>47</v>
      </c>
      <c r="J1" s="3" t="s">
        <v>47</v>
      </c>
    </row>
    <row r="2" spans="1:25" x14ac:dyDescent="0.25">
      <c r="A2" s="3" t="s">
        <v>1005</v>
      </c>
      <c r="B2" s="3" t="s">
        <v>19</v>
      </c>
      <c r="C2" s="3" t="s">
        <v>58</v>
      </c>
      <c r="D2" s="3" t="s">
        <v>362</v>
      </c>
      <c r="E2" s="3" t="s">
        <v>180</v>
      </c>
      <c r="F2" s="4">
        <v>43102.68472222222</v>
      </c>
      <c r="G2" s="4">
        <v>43118.464583333334</v>
      </c>
      <c r="H2" s="5">
        <f>NETWORKDAYS(F2,G2)</f>
        <v>13</v>
      </c>
      <c r="I2" s="3" t="s">
        <v>1006</v>
      </c>
      <c r="J2" s="3" t="s">
        <v>1007</v>
      </c>
      <c r="M2" s="3" t="s">
        <v>47</v>
      </c>
      <c r="O2" t="s">
        <v>1113</v>
      </c>
      <c r="P2" t="s">
        <v>58</v>
      </c>
      <c r="Q2" t="s">
        <v>1031</v>
      </c>
      <c r="R2" t="s">
        <v>1011</v>
      </c>
      <c r="T2" s="3" t="s">
        <v>4</v>
      </c>
      <c r="U2" t="s">
        <v>1113</v>
      </c>
      <c r="V2" t="s">
        <v>58</v>
      </c>
      <c r="W2" t="s">
        <v>1031</v>
      </c>
      <c r="X2" t="s">
        <v>1011</v>
      </c>
      <c r="Y2" t="s">
        <v>1491</v>
      </c>
    </row>
    <row r="3" spans="1:25" x14ac:dyDescent="0.25">
      <c r="A3" s="3" t="s">
        <v>1008</v>
      </c>
      <c r="B3" s="3" t="s">
        <v>19</v>
      </c>
      <c r="C3" s="3" t="s">
        <v>58</v>
      </c>
      <c r="D3" s="3" t="s">
        <v>90</v>
      </c>
      <c r="E3" s="6"/>
      <c r="F3" s="4">
        <v>43102.724999999999</v>
      </c>
      <c r="G3" s="4">
        <v>43104.492361111108</v>
      </c>
      <c r="H3" s="5">
        <f>NETWORKDAYS(F3,G3)</f>
        <v>3</v>
      </c>
      <c r="I3" s="3" t="s">
        <v>1009</v>
      </c>
      <c r="M3" s="3" t="s">
        <v>1006</v>
      </c>
      <c r="O3">
        <f t="shared" ref="O3:O34" si="0">COUNTIFS(I:I,M3,C:C,O$2)</f>
        <v>0</v>
      </c>
      <c r="P3">
        <f>COUNTIFS(I:I,M3,C:C,P$2)</f>
        <v>13</v>
      </c>
      <c r="Q3">
        <f>COUNTIFS(I:I,M3,C:C,Q$2)</f>
        <v>0</v>
      </c>
      <c r="R3">
        <f>COUNTIFS(I:I,M3,C:C,R$2)</f>
        <v>0</v>
      </c>
      <c r="T3" s="3" t="s">
        <v>64</v>
      </c>
      <c r="U3">
        <f>COUNTIFS(B:B,T3,C:C,U$2)</f>
        <v>0</v>
      </c>
      <c r="V3">
        <f>COUNTIFS(B:B,T3,C:C,V$2)</f>
        <v>9</v>
      </c>
      <c r="W3">
        <f>COUNTIFS(B:B,T3,C:C,W$2)</f>
        <v>0</v>
      </c>
      <c r="X3">
        <f>COUNTIFS(B:B,T3,C:C,X$2)</f>
        <v>2</v>
      </c>
      <c r="Y3">
        <f>SUM(U3:X3)</f>
        <v>11</v>
      </c>
    </row>
    <row r="4" spans="1:25" x14ac:dyDescent="0.25">
      <c r="A4" s="3" t="s">
        <v>1010</v>
      </c>
      <c r="B4" s="3" t="s">
        <v>19</v>
      </c>
      <c r="C4" s="3" t="s">
        <v>1011</v>
      </c>
      <c r="D4" s="3" t="s">
        <v>344</v>
      </c>
      <c r="E4" s="3" t="s">
        <v>560</v>
      </c>
      <c r="F4" s="4">
        <v>43103.459027777775</v>
      </c>
      <c r="G4" s="4">
        <v>43105.541666666664</v>
      </c>
      <c r="H4" s="5">
        <f>NETWORKDAYS(F4,G4)</f>
        <v>3</v>
      </c>
      <c r="I4" s="3" t="s">
        <v>1009</v>
      </c>
      <c r="M4" s="3" t="s">
        <v>1009</v>
      </c>
      <c r="O4">
        <f t="shared" si="0"/>
        <v>0</v>
      </c>
      <c r="P4">
        <f t="shared" ref="P4:P67" si="1">COUNTIFS(I:I,M4,C:C,P$2)</f>
        <v>5</v>
      </c>
      <c r="Q4">
        <f t="shared" ref="Q4:Q67" si="2">COUNTIFS(I:I,M4,C:C,Q$2)</f>
        <v>1</v>
      </c>
      <c r="R4">
        <f t="shared" ref="R4:R67" si="3">COUNTIFS(I:I,M4,C:C,R$2)</f>
        <v>2</v>
      </c>
      <c r="T4" s="3" t="s">
        <v>106</v>
      </c>
      <c r="U4">
        <f>COUNTIFS(B:B,T4,C:C,U$2)</f>
        <v>0</v>
      </c>
      <c r="V4">
        <f>COUNTIFS(B:B,T4,C:C,V$2)</f>
        <v>3</v>
      </c>
      <c r="W4">
        <f>COUNTIFS(B:B,T4,C:C,W$2)</f>
        <v>1</v>
      </c>
      <c r="X4">
        <f>COUNTIFS(B:B,T4,C:C,X$2)</f>
        <v>1</v>
      </c>
      <c r="Y4">
        <f>SUM(U4:X4)</f>
        <v>5</v>
      </c>
    </row>
    <row r="5" spans="1:25" x14ac:dyDescent="0.25">
      <c r="A5" s="3" t="s">
        <v>1012</v>
      </c>
      <c r="B5" s="3" t="s">
        <v>19</v>
      </c>
      <c r="C5" s="3" t="s">
        <v>58</v>
      </c>
      <c r="D5" s="3" t="s">
        <v>90</v>
      </c>
      <c r="E5" s="3" t="s">
        <v>1013</v>
      </c>
      <c r="F5" s="4">
        <v>43104.481944444444</v>
      </c>
      <c r="G5" s="4">
        <v>43104.586805555555</v>
      </c>
      <c r="H5" s="5">
        <f>NETWORKDAYS(F5,G5)</f>
        <v>1</v>
      </c>
      <c r="I5" s="3" t="s">
        <v>1006</v>
      </c>
      <c r="M5" s="3" t="s">
        <v>1007</v>
      </c>
      <c r="O5">
        <f t="shared" si="0"/>
        <v>0</v>
      </c>
      <c r="P5">
        <f t="shared" si="1"/>
        <v>4</v>
      </c>
      <c r="Q5">
        <f t="shared" si="2"/>
        <v>1</v>
      </c>
      <c r="R5">
        <f t="shared" si="3"/>
        <v>0</v>
      </c>
      <c r="T5" s="3" t="s">
        <v>53</v>
      </c>
      <c r="U5">
        <f>COUNTIFS(B:B,T5,C:C,U$2)</f>
        <v>0</v>
      </c>
      <c r="V5">
        <f>COUNTIFS(B:B,T5,C:C,V$2)</f>
        <v>2</v>
      </c>
      <c r="W5">
        <f>COUNTIFS(B:B,T5,C:C,W$2)</f>
        <v>0</v>
      </c>
      <c r="X5">
        <f>COUNTIFS(B:B,T5,C:C,X$2)</f>
        <v>0</v>
      </c>
      <c r="Y5">
        <f>SUM(U5:X5)</f>
        <v>2</v>
      </c>
    </row>
    <row r="6" spans="1:25" x14ac:dyDescent="0.25">
      <c r="A6" s="3" t="s">
        <v>1014</v>
      </c>
      <c r="B6" s="3" t="s">
        <v>19</v>
      </c>
      <c r="C6" s="3" t="s">
        <v>58</v>
      </c>
      <c r="D6" s="3" t="s">
        <v>90</v>
      </c>
      <c r="E6" s="3" t="s">
        <v>1013</v>
      </c>
      <c r="F6" s="4">
        <v>43104.595833333333</v>
      </c>
      <c r="G6" s="4">
        <v>43104.595833333333</v>
      </c>
      <c r="H6" s="5">
        <f>NETWORKDAYS(F6,G6)</f>
        <v>1</v>
      </c>
      <c r="I6" s="3" t="s">
        <v>1006</v>
      </c>
      <c r="M6" s="3" t="s">
        <v>1032</v>
      </c>
      <c r="O6">
        <f t="shared" si="0"/>
        <v>0</v>
      </c>
      <c r="P6">
        <f t="shared" si="1"/>
        <v>24</v>
      </c>
      <c r="Q6">
        <f t="shared" si="2"/>
        <v>0</v>
      </c>
      <c r="R6">
        <f t="shared" si="3"/>
        <v>0</v>
      </c>
      <c r="T6" s="3" t="s">
        <v>19</v>
      </c>
      <c r="U6">
        <f>COUNTIFS(B:B,T6,C:C,U$2)</f>
        <v>9</v>
      </c>
      <c r="V6">
        <f>COUNTIFS(B:B,T6,C:C,V$2)</f>
        <v>332</v>
      </c>
      <c r="W6">
        <f>COUNTIFS(B:B,T6,C:C,W$2)</f>
        <v>22</v>
      </c>
      <c r="X6">
        <f>COUNTIFS(B:B,T6,C:C,X$2)</f>
        <v>43</v>
      </c>
      <c r="Y6">
        <f>SUM(U6:X6)</f>
        <v>406</v>
      </c>
    </row>
    <row r="7" spans="1:25" x14ac:dyDescent="0.25">
      <c r="A7" s="3" t="s">
        <v>1015</v>
      </c>
      <c r="B7" s="3" t="s">
        <v>19</v>
      </c>
      <c r="C7" s="3" t="s">
        <v>58</v>
      </c>
      <c r="D7" s="3" t="s">
        <v>90</v>
      </c>
      <c r="E7" s="3" t="s">
        <v>1013</v>
      </c>
      <c r="F7" s="4">
        <v>43104.6</v>
      </c>
      <c r="G7" s="4">
        <v>43104.6</v>
      </c>
      <c r="H7" s="5">
        <f>NETWORKDAYS(F7,G7)</f>
        <v>1</v>
      </c>
      <c r="I7" s="3" t="s">
        <v>1006</v>
      </c>
      <c r="M7" s="3" t="s">
        <v>1038</v>
      </c>
      <c r="O7">
        <f t="shared" si="0"/>
        <v>0</v>
      </c>
      <c r="P7">
        <f t="shared" si="1"/>
        <v>15</v>
      </c>
      <c r="Q7">
        <f t="shared" si="2"/>
        <v>2</v>
      </c>
      <c r="R7">
        <f t="shared" si="3"/>
        <v>1</v>
      </c>
    </row>
    <row r="8" spans="1:25" x14ac:dyDescent="0.25">
      <c r="A8" s="3" t="s">
        <v>1016</v>
      </c>
      <c r="B8" s="3" t="s">
        <v>19</v>
      </c>
      <c r="C8" s="3" t="s">
        <v>58</v>
      </c>
      <c r="D8" s="3" t="s">
        <v>90</v>
      </c>
      <c r="E8" s="3" t="s">
        <v>1013</v>
      </c>
      <c r="F8" s="4">
        <v>43104.615277777775</v>
      </c>
      <c r="G8" s="4">
        <v>43104.615277777775</v>
      </c>
      <c r="H8" s="5">
        <f>NETWORKDAYS(F8,G8)</f>
        <v>1</v>
      </c>
      <c r="I8" s="3" t="s">
        <v>1006</v>
      </c>
      <c r="M8" s="3" t="s">
        <v>1028</v>
      </c>
      <c r="O8">
        <f t="shared" si="0"/>
        <v>0</v>
      </c>
      <c r="P8">
        <f t="shared" si="1"/>
        <v>5</v>
      </c>
      <c r="Q8">
        <f t="shared" si="2"/>
        <v>1</v>
      </c>
      <c r="R8">
        <f t="shared" si="3"/>
        <v>1</v>
      </c>
      <c r="T8" s="3"/>
    </row>
    <row r="9" spans="1:25" x14ac:dyDescent="0.25">
      <c r="A9" s="3" t="s">
        <v>1017</v>
      </c>
      <c r="B9" s="3" t="s">
        <v>19</v>
      </c>
      <c r="C9" s="3" t="s">
        <v>58</v>
      </c>
      <c r="D9" s="3" t="s">
        <v>90</v>
      </c>
      <c r="E9" s="3" t="s">
        <v>1013</v>
      </c>
      <c r="F9" s="4">
        <v>43104.634722222225</v>
      </c>
      <c r="G9" s="4">
        <v>43104.634722222225</v>
      </c>
      <c r="H9" s="5">
        <f>NETWORKDAYS(F9,G9)</f>
        <v>1</v>
      </c>
      <c r="I9" s="3" t="s">
        <v>1006</v>
      </c>
      <c r="M9" s="3" t="s">
        <v>1048</v>
      </c>
      <c r="O9">
        <f t="shared" si="0"/>
        <v>0</v>
      </c>
      <c r="P9">
        <f t="shared" si="1"/>
        <v>6</v>
      </c>
      <c r="Q9">
        <f t="shared" si="2"/>
        <v>0</v>
      </c>
      <c r="R9">
        <f t="shared" si="3"/>
        <v>0</v>
      </c>
      <c r="T9" s="4"/>
    </row>
    <row r="10" spans="1:25" x14ac:dyDescent="0.25">
      <c r="A10" s="3" t="s">
        <v>1018</v>
      </c>
      <c r="B10" s="3" t="s">
        <v>19</v>
      </c>
      <c r="C10" s="3" t="s">
        <v>58</v>
      </c>
      <c r="D10" s="3" t="s">
        <v>90</v>
      </c>
      <c r="E10" s="3" t="s">
        <v>859</v>
      </c>
      <c r="F10" s="4">
        <v>43105.748611111114</v>
      </c>
      <c r="G10" s="4">
        <v>43108.535416666666</v>
      </c>
      <c r="H10" s="5">
        <f>NETWORKDAYS(F10,G10)</f>
        <v>2</v>
      </c>
      <c r="I10" s="3" t="s">
        <v>1009</v>
      </c>
      <c r="O10">
        <f t="shared" si="0"/>
        <v>0</v>
      </c>
      <c r="P10">
        <f t="shared" si="1"/>
        <v>0</v>
      </c>
      <c r="Q10">
        <f t="shared" si="2"/>
        <v>0</v>
      </c>
      <c r="R10">
        <f t="shared" si="3"/>
        <v>0</v>
      </c>
      <c r="T10" s="4"/>
    </row>
    <row r="11" spans="1:25" x14ac:dyDescent="0.25">
      <c r="A11" s="3" t="s">
        <v>1019</v>
      </c>
      <c r="B11" s="3" t="s">
        <v>19</v>
      </c>
      <c r="C11" s="3" t="s">
        <v>58</v>
      </c>
      <c r="D11" s="3" t="s">
        <v>90</v>
      </c>
      <c r="E11" s="3" t="s">
        <v>859</v>
      </c>
      <c r="F11" s="4">
        <v>43108.519444444442</v>
      </c>
      <c r="G11" s="4">
        <v>43109.384722222225</v>
      </c>
      <c r="H11" s="5">
        <f>NETWORKDAYS(F11,G11)</f>
        <v>2</v>
      </c>
      <c r="I11" s="3" t="s">
        <v>1009</v>
      </c>
      <c r="M11" s="3" t="s">
        <v>1076</v>
      </c>
      <c r="O11">
        <f t="shared" si="0"/>
        <v>3</v>
      </c>
      <c r="P11">
        <f t="shared" si="1"/>
        <v>9</v>
      </c>
      <c r="Q11">
        <f t="shared" si="2"/>
        <v>0</v>
      </c>
      <c r="R11">
        <f t="shared" si="3"/>
        <v>1</v>
      </c>
      <c r="T11" s="4"/>
    </row>
    <row r="12" spans="1:25" x14ac:dyDescent="0.25">
      <c r="A12" s="3" t="s">
        <v>1020</v>
      </c>
      <c r="B12" s="3" t="s">
        <v>19</v>
      </c>
      <c r="C12" s="3" t="s">
        <v>58</v>
      </c>
      <c r="D12" s="3" t="s">
        <v>90</v>
      </c>
      <c r="E12" s="3" t="s">
        <v>1021</v>
      </c>
      <c r="F12" s="4">
        <v>43108.535416666666</v>
      </c>
      <c r="G12" s="4">
        <v>43108.714583333334</v>
      </c>
      <c r="H12" s="5">
        <f>NETWORKDAYS(F12,G12)</f>
        <v>1</v>
      </c>
      <c r="I12" s="3" t="s">
        <v>1006</v>
      </c>
      <c r="M12" s="3" t="s">
        <v>1057</v>
      </c>
      <c r="O12">
        <f t="shared" si="0"/>
        <v>0</v>
      </c>
      <c r="P12">
        <f t="shared" si="1"/>
        <v>1</v>
      </c>
      <c r="Q12">
        <f t="shared" si="2"/>
        <v>0</v>
      </c>
      <c r="R12">
        <f t="shared" si="3"/>
        <v>1</v>
      </c>
      <c r="T12" s="4"/>
    </row>
    <row r="13" spans="1:25" x14ac:dyDescent="0.25">
      <c r="A13" s="3" t="s">
        <v>1022</v>
      </c>
      <c r="B13" s="3" t="s">
        <v>19</v>
      </c>
      <c r="C13" s="3" t="s">
        <v>58</v>
      </c>
      <c r="D13" s="3" t="s">
        <v>90</v>
      </c>
      <c r="E13" s="3" t="s">
        <v>859</v>
      </c>
      <c r="F13" s="4">
        <v>43109.398611111108</v>
      </c>
      <c r="G13" s="4">
        <v>43109.424305555556</v>
      </c>
      <c r="H13" s="5">
        <f>NETWORKDAYS(F13,G13)</f>
        <v>1</v>
      </c>
      <c r="I13" s="3" t="s">
        <v>1009</v>
      </c>
      <c r="M13" s="3" t="s">
        <v>1124</v>
      </c>
      <c r="O13">
        <f t="shared" si="0"/>
        <v>0</v>
      </c>
      <c r="P13">
        <f t="shared" si="1"/>
        <v>2</v>
      </c>
      <c r="Q13">
        <f t="shared" si="2"/>
        <v>0</v>
      </c>
      <c r="R13">
        <f t="shared" si="3"/>
        <v>0</v>
      </c>
      <c r="T13" s="4"/>
    </row>
    <row r="14" spans="1:25" x14ac:dyDescent="0.25">
      <c r="A14" s="3" t="s">
        <v>1023</v>
      </c>
      <c r="B14" s="3" t="s">
        <v>19</v>
      </c>
      <c r="C14" s="3" t="s">
        <v>58</v>
      </c>
      <c r="D14" s="3" t="s">
        <v>90</v>
      </c>
      <c r="E14" s="3" t="s">
        <v>560</v>
      </c>
      <c r="F14" s="4">
        <v>43109.581944444442</v>
      </c>
      <c r="G14" s="4">
        <v>43110.349305555559</v>
      </c>
      <c r="H14" s="5">
        <f>NETWORKDAYS(F14,G14)</f>
        <v>2</v>
      </c>
      <c r="I14" s="3" t="s">
        <v>1009</v>
      </c>
      <c r="M14" s="3" t="s">
        <v>1103</v>
      </c>
      <c r="O14">
        <f t="shared" si="0"/>
        <v>0</v>
      </c>
      <c r="P14">
        <f t="shared" si="1"/>
        <v>4</v>
      </c>
      <c r="Q14">
        <f t="shared" si="2"/>
        <v>0</v>
      </c>
      <c r="R14">
        <f t="shared" si="3"/>
        <v>0</v>
      </c>
      <c r="T14" s="4"/>
    </row>
    <row r="15" spans="1:25" x14ac:dyDescent="0.25">
      <c r="A15" s="3" t="s">
        <v>1024</v>
      </c>
      <c r="B15" s="3" t="s">
        <v>19</v>
      </c>
      <c r="C15" s="3" t="s">
        <v>58</v>
      </c>
      <c r="D15" s="3" t="s">
        <v>90</v>
      </c>
      <c r="E15" s="3" t="s">
        <v>1021</v>
      </c>
      <c r="F15" s="4">
        <v>43110.481249999997</v>
      </c>
      <c r="G15" s="4">
        <v>43110.481944444444</v>
      </c>
      <c r="H15" s="5">
        <f>NETWORKDAYS(F15,G15)</f>
        <v>1</v>
      </c>
      <c r="I15" s="3" t="s">
        <v>1006</v>
      </c>
      <c r="M15" s="3" t="s">
        <v>1130</v>
      </c>
      <c r="O15">
        <f t="shared" si="0"/>
        <v>0</v>
      </c>
      <c r="P15">
        <f t="shared" si="1"/>
        <v>1</v>
      </c>
      <c r="Q15">
        <f t="shared" si="2"/>
        <v>0</v>
      </c>
      <c r="R15">
        <f t="shared" si="3"/>
        <v>0</v>
      </c>
      <c r="T15" s="4"/>
    </row>
    <row r="16" spans="1:25" x14ac:dyDescent="0.25">
      <c r="A16" s="3" t="s">
        <v>1025</v>
      </c>
      <c r="B16" s="3" t="s">
        <v>19</v>
      </c>
      <c r="C16" s="3" t="s">
        <v>58</v>
      </c>
      <c r="D16" s="3" t="s">
        <v>362</v>
      </c>
      <c r="E16" s="3" t="s">
        <v>180</v>
      </c>
      <c r="F16" s="4">
        <v>43110.575694444444</v>
      </c>
      <c r="G16" s="4">
        <v>43115.571527777778</v>
      </c>
      <c r="H16" s="5">
        <f>NETWORKDAYS(F16,G16)</f>
        <v>4</v>
      </c>
      <c r="I16" s="3" t="s">
        <v>1006</v>
      </c>
      <c r="M16" s="3" t="s">
        <v>1133</v>
      </c>
      <c r="O16">
        <f t="shared" si="0"/>
        <v>1</v>
      </c>
      <c r="P16">
        <f t="shared" si="1"/>
        <v>7</v>
      </c>
      <c r="Q16">
        <f t="shared" si="2"/>
        <v>1</v>
      </c>
      <c r="R16">
        <f t="shared" si="3"/>
        <v>0</v>
      </c>
      <c r="T16" s="4"/>
    </row>
    <row r="17" spans="1:20" x14ac:dyDescent="0.25">
      <c r="A17" s="3" t="s">
        <v>1026</v>
      </c>
      <c r="B17" s="3" t="s">
        <v>19</v>
      </c>
      <c r="C17" s="3" t="s">
        <v>58</v>
      </c>
      <c r="D17" s="3" t="s">
        <v>362</v>
      </c>
      <c r="E17" s="3" t="s">
        <v>180</v>
      </c>
      <c r="F17" s="4">
        <v>43110.620833333334</v>
      </c>
      <c r="G17" s="4">
        <v>43117.588888888888</v>
      </c>
      <c r="H17" s="5">
        <f>NETWORKDAYS(F17,G17)</f>
        <v>6</v>
      </c>
      <c r="I17" s="3" t="s">
        <v>1006</v>
      </c>
      <c r="J17" s="3" t="s">
        <v>1007</v>
      </c>
      <c r="M17" s="3" t="s">
        <v>1105</v>
      </c>
      <c r="O17">
        <f t="shared" si="0"/>
        <v>0</v>
      </c>
      <c r="P17">
        <f t="shared" si="1"/>
        <v>3</v>
      </c>
      <c r="Q17">
        <f t="shared" si="2"/>
        <v>1</v>
      </c>
      <c r="R17">
        <f t="shared" si="3"/>
        <v>0</v>
      </c>
      <c r="T17" s="4"/>
    </row>
    <row r="18" spans="1:20" x14ac:dyDescent="0.25">
      <c r="A18" s="3" t="s">
        <v>1027</v>
      </c>
      <c r="B18" s="3" t="s">
        <v>19</v>
      </c>
      <c r="C18" s="3" t="s">
        <v>58</v>
      </c>
      <c r="D18" s="3" t="s">
        <v>362</v>
      </c>
      <c r="E18" s="3" t="s">
        <v>180</v>
      </c>
      <c r="F18" s="4">
        <v>43111.45</v>
      </c>
      <c r="G18" s="4">
        <v>43117.462500000001</v>
      </c>
      <c r="H18" s="5">
        <f>NETWORKDAYS(F18,G18)</f>
        <v>5</v>
      </c>
      <c r="I18" s="3" t="s">
        <v>1006</v>
      </c>
      <c r="J18" s="3" t="s">
        <v>1028</v>
      </c>
      <c r="M18" s="3" t="s">
        <v>1143</v>
      </c>
      <c r="O18">
        <f t="shared" si="0"/>
        <v>0</v>
      </c>
      <c r="P18">
        <f t="shared" si="1"/>
        <v>9</v>
      </c>
      <c r="Q18">
        <f t="shared" si="2"/>
        <v>0</v>
      </c>
      <c r="R18">
        <f t="shared" si="3"/>
        <v>1</v>
      </c>
      <c r="T18" s="4"/>
    </row>
    <row r="19" spans="1:20" x14ac:dyDescent="0.25">
      <c r="A19" s="3" t="s">
        <v>1029</v>
      </c>
      <c r="B19" s="3" t="s">
        <v>19</v>
      </c>
      <c r="C19" s="3" t="s">
        <v>58</v>
      </c>
      <c r="D19" s="3" t="s">
        <v>90</v>
      </c>
      <c r="E19" s="3" t="s">
        <v>180</v>
      </c>
      <c r="F19" s="4">
        <v>43112.642361111109</v>
      </c>
      <c r="G19" s="4">
        <v>43115.458333333336</v>
      </c>
      <c r="H19" s="5">
        <f>NETWORKDAYS(F19,G19)</f>
        <v>2</v>
      </c>
      <c r="I19" s="3" t="s">
        <v>1006</v>
      </c>
      <c r="M19" s="3" t="s">
        <v>1139</v>
      </c>
      <c r="O19">
        <f t="shared" si="0"/>
        <v>0</v>
      </c>
      <c r="P19">
        <f t="shared" si="1"/>
        <v>3</v>
      </c>
      <c r="Q19">
        <f t="shared" si="2"/>
        <v>0</v>
      </c>
      <c r="R19">
        <f t="shared" si="3"/>
        <v>1</v>
      </c>
      <c r="T19" s="4"/>
    </row>
    <row r="20" spans="1:20" x14ac:dyDescent="0.25">
      <c r="A20" s="3" t="s">
        <v>1030</v>
      </c>
      <c r="B20" s="3" t="s">
        <v>19</v>
      </c>
      <c r="C20" s="3" t="s">
        <v>1031</v>
      </c>
      <c r="D20" s="3" t="s">
        <v>90</v>
      </c>
      <c r="E20" s="3" t="s">
        <v>859</v>
      </c>
      <c r="F20" s="4">
        <v>43112.739583333336</v>
      </c>
      <c r="G20" s="4">
        <v>43122.563194444447</v>
      </c>
      <c r="H20" s="5">
        <f>NETWORKDAYS(F20,G20)</f>
        <v>7</v>
      </c>
      <c r="I20" s="3" t="s">
        <v>1009</v>
      </c>
      <c r="J20" s="3" t="s">
        <v>1032</v>
      </c>
      <c r="M20" s="3" t="s">
        <v>1160</v>
      </c>
      <c r="O20">
        <f t="shared" si="0"/>
        <v>0</v>
      </c>
      <c r="P20">
        <f t="shared" si="1"/>
        <v>5</v>
      </c>
      <c r="Q20">
        <f t="shared" si="2"/>
        <v>0</v>
      </c>
      <c r="R20">
        <f t="shared" si="3"/>
        <v>1</v>
      </c>
      <c r="T20" s="4"/>
    </row>
    <row r="21" spans="1:20" x14ac:dyDescent="0.25">
      <c r="A21" s="3" t="s">
        <v>1033</v>
      </c>
      <c r="B21" s="3" t="s">
        <v>19</v>
      </c>
      <c r="C21" s="3" t="s">
        <v>58</v>
      </c>
      <c r="D21" s="3" t="s">
        <v>90</v>
      </c>
      <c r="E21" s="3" t="s">
        <v>1021</v>
      </c>
      <c r="F21" s="4">
        <v>43115.436805555553</v>
      </c>
      <c r="G21" s="4">
        <v>43115.436805555553</v>
      </c>
      <c r="H21" s="5">
        <f>NETWORKDAYS(F21,G21)</f>
        <v>1</v>
      </c>
      <c r="I21" s="3" t="s">
        <v>1006</v>
      </c>
      <c r="M21" s="3" t="s">
        <v>1158</v>
      </c>
      <c r="O21">
        <f t="shared" si="0"/>
        <v>1</v>
      </c>
      <c r="P21">
        <f t="shared" si="1"/>
        <v>16</v>
      </c>
      <c r="Q21">
        <f t="shared" si="2"/>
        <v>0</v>
      </c>
      <c r="R21">
        <f t="shared" si="3"/>
        <v>0</v>
      </c>
      <c r="T21" s="4"/>
    </row>
    <row r="22" spans="1:20" x14ac:dyDescent="0.25">
      <c r="A22" s="3" t="s">
        <v>1034</v>
      </c>
      <c r="B22" s="3" t="s">
        <v>19</v>
      </c>
      <c r="C22" s="3" t="s">
        <v>58</v>
      </c>
      <c r="D22" s="3" t="s">
        <v>90</v>
      </c>
      <c r="E22" s="3" t="s">
        <v>859</v>
      </c>
      <c r="F22" s="4">
        <v>43115.661111111112</v>
      </c>
      <c r="G22" s="4">
        <v>43125.409722222219</v>
      </c>
      <c r="H22" s="5">
        <f>NETWORKDAYS(F22,G22)</f>
        <v>9</v>
      </c>
      <c r="I22" s="3" t="s">
        <v>1007</v>
      </c>
      <c r="J22" s="3" t="s">
        <v>1035</v>
      </c>
      <c r="M22" s="3" t="s">
        <v>1166</v>
      </c>
      <c r="O22">
        <f t="shared" si="0"/>
        <v>0</v>
      </c>
      <c r="P22">
        <f t="shared" si="1"/>
        <v>0</v>
      </c>
      <c r="Q22">
        <f t="shared" si="2"/>
        <v>0</v>
      </c>
      <c r="R22">
        <f t="shared" si="3"/>
        <v>0</v>
      </c>
      <c r="T22" s="4"/>
    </row>
    <row r="23" spans="1:20" x14ac:dyDescent="0.25">
      <c r="A23" s="3" t="s">
        <v>1036</v>
      </c>
      <c r="B23" s="3" t="s">
        <v>19</v>
      </c>
      <c r="C23" s="3" t="s">
        <v>58</v>
      </c>
      <c r="D23" s="3" t="s">
        <v>344</v>
      </c>
      <c r="E23" s="6"/>
      <c r="F23" s="4">
        <v>43115.684027777781</v>
      </c>
      <c r="G23" s="4">
        <v>43210.463888888888</v>
      </c>
      <c r="H23" s="5">
        <f>NETWORKDAYS(F23,G23)</f>
        <v>70</v>
      </c>
      <c r="I23" s="3" t="s">
        <v>1007</v>
      </c>
      <c r="M23" s="3" t="s">
        <v>1165</v>
      </c>
      <c r="O23">
        <f t="shared" si="0"/>
        <v>0</v>
      </c>
      <c r="P23">
        <f t="shared" si="1"/>
        <v>5</v>
      </c>
      <c r="Q23">
        <f t="shared" si="2"/>
        <v>0</v>
      </c>
      <c r="R23">
        <f t="shared" si="3"/>
        <v>0</v>
      </c>
      <c r="T23" s="4"/>
    </row>
    <row r="24" spans="1:20" x14ac:dyDescent="0.25">
      <c r="A24" s="3" t="s">
        <v>1037</v>
      </c>
      <c r="B24" s="3" t="s">
        <v>19</v>
      </c>
      <c r="C24" s="3" t="s">
        <v>1011</v>
      </c>
      <c r="D24" s="3" t="s">
        <v>90</v>
      </c>
      <c r="E24" s="3" t="s">
        <v>859</v>
      </c>
      <c r="F24" s="4">
        <v>43116.475694444445</v>
      </c>
      <c r="G24" s="4">
        <v>43116.8125</v>
      </c>
      <c r="H24" s="5">
        <f>NETWORKDAYS(F24,G24)</f>
        <v>1</v>
      </c>
      <c r="I24" s="3" t="s">
        <v>1009</v>
      </c>
      <c r="J24" s="3" t="s">
        <v>1038</v>
      </c>
      <c r="M24" s="3" t="s">
        <v>1181</v>
      </c>
      <c r="O24">
        <f t="shared" si="0"/>
        <v>0</v>
      </c>
      <c r="P24">
        <f t="shared" si="1"/>
        <v>3</v>
      </c>
      <c r="Q24">
        <f t="shared" si="2"/>
        <v>0</v>
      </c>
      <c r="R24">
        <f t="shared" si="3"/>
        <v>0</v>
      </c>
      <c r="T24" s="4"/>
    </row>
    <row r="25" spans="1:20" x14ac:dyDescent="0.25">
      <c r="A25" s="3" t="s">
        <v>1039</v>
      </c>
      <c r="B25" s="3" t="s">
        <v>19</v>
      </c>
      <c r="C25" s="3" t="s">
        <v>58</v>
      </c>
      <c r="D25" s="3" t="s">
        <v>90</v>
      </c>
      <c r="E25" s="3" t="s">
        <v>859</v>
      </c>
      <c r="F25" s="4">
        <v>43116.681250000001</v>
      </c>
      <c r="G25" s="4">
        <v>43116.779166666667</v>
      </c>
      <c r="H25" s="5">
        <f>NETWORKDAYS(F25,G25)</f>
        <v>1</v>
      </c>
      <c r="I25" s="3" t="s">
        <v>1032</v>
      </c>
      <c r="M25" s="3" t="s">
        <v>1188</v>
      </c>
      <c r="O25">
        <f t="shared" si="0"/>
        <v>0</v>
      </c>
      <c r="P25">
        <f t="shared" si="1"/>
        <v>4</v>
      </c>
      <c r="Q25">
        <f t="shared" si="2"/>
        <v>0</v>
      </c>
      <c r="R25">
        <f t="shared" si="3"/>
        <v>1</v>
      </c>
      <c r="T25" s="4"/>
    </row>
    <row r="26" spans="1:20" x14ac:dyDescent="0.25">
      <c r="A26" s="3" t="s">
        <v>1040</v>
      </c>
      <c r="B26" s="3" t="s">
        <v>19</v>
      </c>
      <c r="C26" s="3" t="s">
        <v>1031</v>
      </c>
      <c r="D26" s="3" t="s">
        <v>362</v>
      </c>
      <c r="E26" s="3" t="s">
        <v>180</v>
      </c>
      <c r="F26" s="4">
        <v>43118.416666666664</v>
      </c>
      <c r="G26" s="4">
        <v>43118.465277777781</v>
      </c>
      <c r="H26" s="5">
        <f>NETWORKDAYS(F26,G26)</f>
        <v>1</v>
      </c>
      <c r="I26" s="3" t="s">
        <v>1007</v>
      </c>
      <c r="M26" s="3" t="s">
        <v>1201</v>
      </c>
      <c r="O26">
        <f t="shared" si="0"/>
        <v>0</v>
      </c>
      <c r="P26">
        <f t="shared" si="1"/>
        <v>1</v>
      </c>
      <c r="Q26">
        <f t="shared" si="2"/>
        <v>0</v>
      </c>
      <c r="R26">
        <f t="shared" si="3"/>
        <v>0</v>
      </c>
      <c r="T26" s="4"/>
    </row>
    <row r="27" spans="1:20" x14ac:dyDescent="0.25">
      <c r="A27" s="3" t="s">
        <v>1041</v>
      </c>
      <c r="B27" s="3" t="s">
        <v>19</v>
      </c>
      <c r="C27" s="3" t="s">
        <v>1031</v>
      </c>
      <c r="D27" s="3" t="s">
        <v>90</v>
      </c>
      <c r="E27" s="3" t="s">
        <v>859</v>
      </c>
      <c r="F27" s="4">
        <v>43118.65902777778</v>
      </c>
      <c r="G27" s="4">
        <v>43119.604166666664</v>
      </c>
      <c r="H27" s="5">
        <f>NETWORKDAYS(F27,G27)</f>
        <v>2</v>
      </c>
      <c r="I27" s="3" t="s">
        <v>1038</v>
      </c>
      <c r="M27" s="3" t="s">
        <v>1204</v>
      </c>
      <c r="O27">
        <f t="shared" si="0"/>
        <v>0</v>
      </c>
      <c r="P27">
        <f>COUNTIFS(I:I,M27,C:C,P$2)</f>
        <v>2</v>
      </c>
      <c r="Q27">
        <f t="shared" si="2"/>
        <v>0</v>
      </c>
      <c r="R27">
        <f t="shared" si="3"/>
        <v>0</v>
      </c>
      <c r="T27" s="4"/>
    </row>
    <row r="28" spans="1:20" x14ac:dyDescent="0.25">
      <c r="A28" s="3" t="s">
        <v>1042</v>
      </c>
      <c r="B28" s="3" t="s">
        <v>19</v>
      </c>
      <c r="C28" s="3" t="s">
        <v>58</v>
      </c>
      <c r="D28" s="3" t="s">
        <v>90</v>
      </c>
      <c r="E28" s="3" t="s">
        <v>1043</v>
      </c>
      <c r="F28" s="4">
        <v>43118.659722222219</v>
      </c>
      <c r="G28" s="4">
        <v>43119.720833333333</v>
      </c>
      <c r="H28" s="5">
        <f>NETWORKDAYS(F28,G28)</f>
        <v>2</v>
      </c>
      <c r="I28" s="3" t="s">
        <v>1038</v>
      </c>
      <c r="M28" s="3" t="s">
        <v>1162</v>
      </c>
      <c r="O28">
        <f t="shared" si="0"/>
        <v>0</v>
      </c>
      <c r="P28">
        <f t="shared" si="1"/>
        <v>1</v>
      </c>
      <c r="Q28">
        <f t="shared" si="2"/>
        <v>0</v>
      </c>
      <c r="R28">
        <f t="shared" si="3"/>
        <v>1</v>
      </c>
      <c r="T28" s="4"/>
    </row>
    <row r="29" spans="1:20" x14ac:dyDescent="0.25">
      <c r="A29" s="3" t="s">
        <v>1044</v>
      </c>
      <c r="B29" s="3" t="s">
        <v>19</v>
      </c>
      <c r="C29" s="3" t="s">
        <v>58</v>
      </c>
      <c r="D29" s="3" t="s">
        <v>90</v>
      </c>
      <c r="E29" s="3" t="s">
        <v>1043</v>
      </c>
      <c r="F29" s="4">
        <v>43119.668055555558</v>
      </c>
      <c r="G29" s="4">
        <v>43122.448611111111</v>
      </c>
      <c r="H29" s="5">
        <f>NETWORKDAYS(F29,G29)</f>
        <v>2</v>
      </c>
      <c r="I29" s="3" t="s">
        <v>1038</v>
      </c>
      <c r="M29" s="3" t="s">
        <v>1199</v>
      </c>
      <c r="O29">
        <f t="shared" si="0"/>
        <v>1</v>
      </c>
      <c r="P29">
        <f t="shared" si="1"/>
        <v>7</v>
      </c>
      <c r="Q29">
        <f t="shared" si="2"/>
        <v>1</v>
      </c>
      <c r="R29">
        <f t="shared" si="3"/>
        <v>2</v>
      </c>
      <c r="T29" s="4"/>
    </row>
    <row r="30" spans="1:20" x14ac:dyDescent="0.25">
      <c r="A30" s="3" t="s">
        <v>1045</v>
      </c>
      <c r="B30" s="3" t="s">
        <v>19</v>
      </c>
      <c r="C30" s="3" t="s">
        <v>58</v>
      </c>
      <c r="D30" s="3" t="s">
        <v>90</v>
      </c>
      <c r="E30" s="3" t="s">
        <v>859</v>
      </c>
      <c r="F30" s="4">
        <v>43119.695833333331</v>
      </c>
      <c r="G30" s="4">
        <v>43123.459027777775</v>
      </c>
      <c r="H30" s="5">
        <f>NETWORKDAYS(F30,G30)</f>
        <v>3</v>
      </c>
      <c r="I30" s="3" t="s">
        <v>1038</v>
      </c>
      <c r="M30" s="3" t="s">
        <v>1223</v>
      </c>
      <c r="O30">
        <f t="shared" si="0"/>
        <v>0</v>
      </c>
      <c r="P30">
        <f t="shared" si="1"/>
        <v>1</v>
      </c>
      <c r="Q30">
        <f t="shared" si="2"/>
        <v>0</v>
      </c>
      <c r="R30">
        <f t="shared" si="3"/>
        <v>0</v>
      </c>
      <c r="T30" s="4"/>
    </row>
    <row r="31" spans="1:20" x14ac:dyDescent="0.25">
      <c r="A31" s="3" t="s">
        <v>1046</v>
      </c>
      <c r="B31" s="3" t="s">
        <v>19</v>
      </c>
      <c r="C31" s="3" t="s">
        <v>58</v>
      </c>
      <c r="D31" s="3" t="s">
        <v>90</v>
      </c>
      <c r="E31" s="3" t="s">
        <v>859</v>
      </c>
      <c r="F31" s="4">
        <v>43119.726388888892</v>
      </c>
      <c r="G31" s="4">
        <v>43123.466666666667</v>
      </c>
      <c r="H31" s="5">
        <f>NETWORKDAYS(F31,G31)</f>
        <v>3</v>
      </c>
      <c r="I31" s="3" t="s">
        <v>1038</v>
      </c>
      <c r="M31" s="3" t="s">
        <v>1226</v>
      </c>
      <c r="O31">
        <f t="shared" si="0"/>
        <v>0</v>
      </c>
      <c r="P31">
        <f t="shared" si="1"/>
        <v>1</v>
      </c>
      <c r="Q31">
        <f t="shared" si="2"/>
        <v>0</v>
      </c>
      <c r="R31">
        <f t="shared" si="3"/>
        <v>2</v>
      </c>
      <c r="T31" s="4"/>
    </row>
    <row r="32" spans="1:20" x14ac:dyDescent="0.25">
      <c r="A32" s="3" t="s">
        <v>1047</v>
      </c>
      <c r="B32" s="3" t="s">
        <v>19</v>
      </c>
      <c r="C32" s="3" t="s">
        <v>58</v>
      </c>
      <c r="D32" s="3" t="s">
        <v>90</v>
      </c>
      <c r="E32" s="3" t="s">
        <v>859</v>
      </c>
      <c r="F32" s="4">
        <v>43122.525000000001</v>
      </c>
      <c r="G32" s="4">
        <v>43126.745138888888</v>
      </c>
      <c r="H32" s="5">
        <f>NETWORKDAYS(F32,G32)</f>
        <v>5</v>
      </c>
      <c r="I32" s="3" t="s">
        <v>1032</v>
      </c>
      <c r="J32" s="3" t="s">
        <v>1048</v>
      </c>
      <c r="M32" s="3" t="s">
        <v>1216</v>
      </c>
      <c r="O32">
        <f t="shared" si="0"/>
        <v>1</v>
      </c>
      <c r="P32">
        <f t="shared" si="1"/>
        <v>6</v>
      </c>
      <c r="Q32">
        <f>COUNTIFS(I:I,M32,C:C,Q$2)</f>
        <v>1</v>
      </c>
      <c r="R32">
        <f t="shared" si="3"/>
        <v>0</v>
      </c>
      <c r="T32" s="4"/>
    </row>
    <row r="33" spans="1:20" x14ac:dyDescent="0.25">
      <c r="A33" s="3" t="s">
        <v>1049</v>
      </c>
      <c r="B33" s="3" t="s">
        <v>19</v>
      </c>
      <c r="C33" s="3" t="s">
        <v>1011</v>
      </c>
      <c r="D33" s="3" t="s">
        <v>344</v>
      </c>
      <c r="E33" s="3" t="s">
        <v>1013</v>
      </c>
      <c r="F33" s="4">
        <v>43122.565972222219</v>
      </c>
      <c r="G33" s="4">
        <v>43124.381944444445</v>
      </c>
      <c r="H33" s="5">
        <f>NETWORKDAYS(F33,G33)</f>
        <v>3</v>
      </c>
      <c r="I33" s="3" t="s">
        <v>1028</v>
      </c>
      <c r="M33" s="3" t="s">
        <v>1232</v>
      </c>
      <c r="O33">
        <f t="shared" si="0"/>
        <v>0</v>
      </c>
      <c r="P33">
        <f t="shared" si="1"/>
        <v>1</v>
      </c>
      <c r="Q33">
        <f t="shared" si="2"/>
        <v>1</v>
      </c>
      <c r="R33">
        <f t="shared" si="3"/>
        <v>1</v>
      </c>
      <c r="T33" s="4"/>
    </row>
    <row r="34" spans="1:20" x14ac:dyDescent="0.25">
      <c r="A34" s="3" t="s">
        <v>1050</v>
      </c>
      <c r="B34" s="3" t="s">
        <v>19</v>
      </c>
      <c r="C34" s="3" t="s">
        <v>1031</v>
      </c>
      <c r="D34" s="3" t="s">
        <v>1051</v>
      </c>
      <c r="E34" s="3" t="s">
        <v>414</v>
      </c>
      <c r="F34" s="4">
        <v>43122.570138888892</v>
      </c>
      <c r="G34" s="4">
        <v>43129.556250000001</v>
      </c>
      <c r="H34" s="5">
        <f>NETWORKDAYS(F34,G34)</f>
        <v>6</v>
      </c>
      <c r="I34" s="3" t="s">
        <v>1028</v>
      </c>
      <c r="M34" s="3" t="s">
        <v>1239</v>
      </c>
      <c r="O34">
        <f t="shared" si="0"/>
        <v>0</v>
      </c>
      <c r="P34">
        <f t="shared" si="1"/>
        <v>3</v>
      </c>
      <c r="Q34">
        <f t="shared" si="2"/>
        <v>1</v>
      </c>
      <c r="R34">
        <f t="shared" si="3"/>
        <v>0</v>
      </c>
      <c r="T34" s="4"/>
    </row>
    <row r="35" spans="1:20" x14ac:dyDescent="0.25">
      <c r="A35" s="3" t="s">
        <v>1052</v>
      </c>
      <c r="B35" s="3" t="s">
        <v>19</v>
      </c>
      <c r="C35" s="3" t="s">
        <v>58</v>
      </c>
      <c r="D35" s="3" t="s">
        <v>90</v>
      </c>
      <c r="E35" s="3" t="s">
        <v>859</v>
      </c>
      <c r="F35" s="4">
        <v>43122.602777777778</v>
      </c>
      <c r="G35" s="4">
        <v>43123.686111111114</v>
      </c>
      <c r="H35" s="5">
        <f>NETWORKDAYS(F35,G35)</f>
        <v>2</v>
      </c>
      <c r="I35" s="3" t="s">
        <v>1038</v>
      </c>
      <c r="M35" s="3" t="s">
        <v>1243</v>
      </c>
      <c r="O35">
        <f t="shared" ref="O35:O71" si="4">COUNTIFS(I:I,M35,C:C,O$2)</f>
        <v>0</v>
      </c>
      <c r="P35">
        <f t="shared" si="1"/>
        <v>5</v>
      </c>
      <c r="Q35">
        <f t="shared" si="2"/>
        <v>0</v>
      </c>
      <c r="R35">
        <f t="shared" si="3"/>
        <v>0</v>
      </c>
      <c r="T35" s="4"/>
    </row>
    <row r="36" spans="1:20" x14ac:dyDescent="0.25">
      <c r="A36" s="3" t="s">
        <v>1053</v>
      </c>
      <c r="B36" s="3" t="s">
        <v>19</v>
      </c>
      <c r="C36" s="3" t="s">
        <v>58</v>
      </c>
      <c r="D36" s="3" t="s">
        <v>90</v>
      </c>
      <c r="E36" s="3" t="s">
        <v>414</v>
      </c>
      <c r="F36" s="4">
        <v>43123.473611111112</v>
      </c>
      <c r="G36" s="4">
        <v>43124.611111111109</v>
      </c>
      <c r="H36" s="5">
        <f>NETWORKDAYS(F36,G36)</f>
        <v>2</v>
      </c>
      <c r="I36" s="3" t="s">
        <v>1028</v>
      </c>
      <c r="M36" s="3" t="s">
        <v>1131</v>
      </c>
      <c r="O36">
        <f t="shared" si="4"/>
        <v>0</v>
      </c>
      <c r="P36">
        <f t="shared" si="1"/>
        <v>6</v>
      </c>
      <c r="Q36">
        <f t="shared" si="2"/>
        <v>0</v>
      </c>
      <c r="R36">
        <f t="shared" si="3"/>
        <v>1</v>
      </c>
      <c r="T36" s="4"/>
    </row>
    <row r="37" spans="1:20" x14ac:dyDescent="0.25">
      <c r="A37" s="3" t="s">
        <v>1054</v>
      </c>
      <c r="B37" s="3" t="s">
        <v>19</v>
      </c>
      <c r="C37" s="3" t="s">
        <v>58</v>
      </c>
      <c r="D37" s="3" t="s">
        <v>334</v>
      </c>
      <c r="E37" s="6"/>
      <c r="F37" s="4">
        <v>43123.643750000003</v>
      </c>
      <c r="G37" s="4">
        <v>43125.425000000003</v>
      </c>
      <c r="H37" s="5">
        <f>NETWORKDAYS(F37,G37)</f>
        <v>3</v>
      </c>
      <c r="I37" s="3" t="s">
        <v>1032</v>
      </c>
      <c r="M37" s="3" t="s">
        <v>1202</v>
      </c>
      <c r="O37">
        <f t="shared" si="4"/>
        <v>0</v>
      </c>
      <c r="P37">
        <f t="shared" si="1"/>
        <v>2</v>
      </c>
      <c r="Q37">
        <f t="shared" si="2"/>
        <v>0</v>
      </c>
      <c r="R37">
        <f t="shared" si="3"/>
        <v>0</v>
      </c>
      <c r="T37" s="4"/>
    </row>
    <row r="38" spans="1:20" x14ac:dyDescent="0.25">
      <c r="A38" s="3" t="s">
        <v>1055</v>
      </c>
      <c r="B38" s="3" t="s">
        <v>19</v>
      </c>
      <c r="C38" s="3" t="s">
        <v>58</v>
      </c>
      <c r="D38" s="3" t="s">
        <v>90</v>
      </c>
      <c r="E38" s="3" t="s">
        <v>859</v>
      </c>
      <c r="F38" s="4">
        <v>43123.65347222222</v>
      </c>
      <c r="G38" s="4">
        <v>43125.488194444442</v>
      </c>
      <c r="H38" s="5">
        <f>NETWORKDAYS(F38,G38)</f>
        <v>3</v>
      </c>
      <c r="I38" s="3" t="s">
        <v>1038</v>
      </c>
      <c r="M38" s="3" t="s">
        <v>1264</v>
      </c>
      <c r="O38">
        <f t="shared" si="4"/>
        <v>0</v>
      </c>
      <c r="P38">
        <f>COUNTIFS(I:I,M38,C:C,P$2)</f>
        <v>4</v>
      </c>
      <c r="Q38">
        <f t="shared" si="2"/>
        <v>0</v>
      </c>
      <c r="R38">
        <f>COUNTIFS(I:I,M38,C:C,R$2)</f>
        <v>0</v>
      </c>
      <c r="T38" s="4"/>
    </row>
    <row r="39" spans="1:20" x14ac:dyDescent="0.25">
      <c r="A39" s="3" t="s">
        <v>1056</v>
      </c>
      <c r="B39" s="3" t="s">
        <v>19</v>
      </c>
      <c r="C39" s="3" t="s">
        <v>58</v>
      </c>
      <c r="D39" s="3" t="s">
        <v>344</v>
      </c>
      <c r="E39" s="6"/>
      <c r="F39" s="4">
        <v>43124.444444444445</v>
      </c>
      <c r="G39" s="4">
        <v>43160.424305555556</v>
      </c>
      <c r="H39" s="5">
        <f>NETWORKDAYS(F39,G39)</f>
        <v>27</v>
      </c>
      <c r="I39" s="3" t="s">
        <v>1028</v>
      </c>
      <c r="J39" s="3" t="s">
        <v>1057</v>
      </c>
      <c r="M39" s="3" t="s">
        <v>1233</v>
      </c>
      <c r="O39">
        <f t="shared" si="4"/>
        <v>0</v>
      </c>
      <c r="P39">
        <f t="shared" si="1"/>
        <v>3</v>
      </c>
      <c r="Q39">
        <f t="shared" si="2"/>
        <v>1</v>
      </c>
      <c r="R39">
        <f t="shared" si="3"/>
        <v>0</v>
      </c>
      <c r="T39" s="4"/>
    </row>
    <row r="40" spans="1:20" x14ac:dyDescent="0.25">
      <c r="A40" s="3" t="s">
        <v>1058</v>
      </c>
      <c r="B40" s="3" t="s">
        <v>19</v>
      </c>
      <c r="C40" s="3" t="s">
        <v>58</v>
      </c>
      <c r="D40" s="3" t="s">
        <v>90</v>
      </c>
      <c r="E40" s="3" t="s">
        <v>414</v>
      </c>
      <c r="F40" s="4">
        <v>43124.45416666667</v>
      </c>
      <c r="G40" s="4">
        <v>43124.570138888892</v>
      </c>
      <c r="H40" s="5">
        <f>NETWORKDAYS(F40,G40)</f>
        <v>1</v>
      </c>
      <c r="I40" s="3" t="s">
        <v>1028</v>
      </c>
      <c r="M40" s="3" t="s">
        <v>1255</v>
      </c>
      <c r="O40">
        <f t="shared" si="4"/>
        <v>0</v>
      </c>
      <c r="P40">
        <f t="shared" si="1"/>
        <v>1</v>
      </c>
      <c r="Q40">
        <f t="shared" si="2"/>
        <v>0</v>
      </c>
      <c r="R40">
        <f t="shared" si="3"/>
        <v>0</v>
      </c>
      <c r="T40" s="4"/>
    </row>
    <row r="41" spans="1:20" x14ac:dyDescent="0.25">
      <c r="A41" s="3" t="s">
        <v>1059</v>
      </c>
      <c r="B41" s="3" t="s">
        <v>19</v>
      </c>
      <c r="C41" s="3" t="s">
        <v>58</v>
      </c>
      <c r="D41" s="3" t="s">
        <v>344</v>
      </c>
      <c r="E41" s="6"/>
      <c r="F41" s="4">
        <v>43124.582638888889</v>
      </c>
      <c r="G41" s="4">
        <v>43124.620138888888</v>
      </c>
      <c r="H41" s="5">
        <f>NETWORKDAYS(F41,G41)</f>
        <v>1</v>
      </c>
      <c r="I41" s="3" t="s">
        <v>1038</v>
      </c>
      <c r="M41" s="3" t="s">
        <v>1251</v>
      </c>
      <c r="O41">
        <f t="shared" si="4"/>
        <v>0</v>
      </c>
      <c r="P41">
        <f t="shared" si="1"/>
        <v>3</v>
      </c>
      <c r="Q41">
        <f t="shared" si="2"/>
        <v>0</v>
      </c>
      <c r="R41">
        <f t="shared" si="3"/>
        <v>1</v>
      </c>
      <c r="T41" s="4"/>
    </row>
    <row r="42" spans="1:20" x14ac:dyDescent="0.25">
      <c r="A42" s="3" t="s">
        <v>1060</v>
      </c>
      <c r="B42" s="3" t="s">
        <v>19</v>
      </c>
      <c r="C42" s="3" t="s">
        <v>58</v>
      </c>
      <c r="D42" s="3" t="s">
        <v>90</v>
      </c>
      <c r="E42" s="3" t="s">
        <v>1061</v>
      </c>
      <c r="F42" s="4">
        <v>43124.663194444445</v>
      </c>
      <c r="G42" s="4">
        <v>43139.54791666667</v>
      </c>
      <c r="H42" s="5">
        <f>NETWORKDAYS(F42,G42)</f>
        <v>12</v>
      </c>
      <c r="I42" s="3" t="s">
        <v>1007</v>
      </c>
      <c r="J42" s="3" t="s">
        <v>1035</v>
      </c>
      <c r="M42" s="3" t="s">
        <v>1282</v>
      </c>
      <c r="O42">
        <f t="shared" si="4"/>
        <v>0</v>
      </c>
      <c r="P42">
        <f t="shared" si="1"/>
        <v>4</v>
      </c>
      <c r="Q42">
        <f t="shared" si="2"/>
        <v>0</v>
      </c>
      <c r="R42">
        <f t="shared" si="3"/>
        <v>0</v>
      </c>
      <c r="T42" s="4"/>
    </row>
    <row r="43" spans="1:20" x14ac:dyDescent="0.25">
      <c r="A43" s="3" t="s">
        <v>1062</v>
      </c>
      <c r="B43" s="3" t="s">
        <v>19</v>
      </c>
      <c r="C43" s="3" t="s">
        <v>1031</v>
      </c>
      <c r="D43" s="3" t="s">
        <v>90</v>
      </c>
      <c r="E43" s="3" t="s">
        <v>859</v>
      </c>
      <c r="F43" s="4">
        <v>43125.43472222222</v>
      </c>
      <c r="G43" s="4">
        <v>43125.659722222219</v>
      </c>
      <c r="H43" s="5">
        <f>NETWORKDAYS(F43,G43)</f>
        <v>1</v>
      </c>
      <c r="I43" s="3" t="s">
        <v>1038</v>
      </c>
      <c r="M43" s="3" t="s">
        <v>1286</v>
      </c>
      <c r="O43">
        <f t="shared" si="4"/>
        <v>1</v>
      </c>
      <c r="P43">
        <f t="shared" si="1"/>
        <v>2</v>
      </c>
      <c r="Q43">
        <f>COUNTIFS(I:I,M43,C:C,Q$2)</f>
        <v>0</v>
      </c>
      <c r="R43">
        <f t="shared" si="3"/>
        <v>0</v>
      </c>
      <c r="T43" s="4"/>
    </row>
    <row r="44" spans="1:20" x14ac:dyDescent="0.25">
      <c r="A44" s="3" t="s">
        <v>1063</v>
      </c>
      <c r="B44" s="3" t="s">
        <v>19</v>
      </c>
      <c r="C44" s="3" t="s">
        <v>58</v>
      </c>
      <c r="D44" s="3" t="s">
        <v>90</v>
      </c>
      <c r="E44" s="3" t="s">
        <v>859</v>
      </c>
      <c r="F44" s="4">
        <v>43125.469444444447</v>
      </c>
      <c r="G44" s="4">
        <v>43131.500694444447</v>
      </c>
      <c r="H44" s="5">
        <f>NETWORKDAYS(F44,G44)</f>
        <v>5</v>
      </c>
      <c r="I44" s="3" t="s">
        <v>1048</v>
      </c>
      <c r="M44" s="3" t="s">
        <v>1278</v>
      </c>
      <c r="O44">
        <f t="shared" si="4"/>
        <v>0</v>
      </c>
      <c r="P44">
        <f t="shared" si="1"/>
        <v>6</v>
      </c>
      <c r="Q44">
        <f t="shared" si="2"/>
        <v>1</v>
      </c>
      <c r="R44">
        <f t="shared" si="3"/>
        <v>0</v>
      </c>
      <c r="T44" s="4"/>
    </row>
    <row r="45" spans="1:20" x14ac:dyDescent="0.25">
      <c r="A45" s="3" t="s">
        <v>1064</v>
      </c>
      <c r="B45" s="3" t="s">
        <v>19</v>
      </c>
      <c r="C45" s="3" t="s">
        <v>58</v>
      </c>
      <c r="D45" s="3" t="s">
        <v>90</v>
      </c>
      <c r="E45" s="3" t="s">
        <v>859</v>
      </c>
      <c r="F45" s="4">
        <v>43125.497916666667</v>
      </c>
      <c r="G45" s="4">
        <v>43125.72152777778</v>
      </c>
      <c r="H45" s="5">
        <f>NETWORKDAYS(F45,G45)</f>
        <v>1</v>
      </c>
      <c r="I45" s="3" t="s">
        <v>1038</v>
      </c>
      <c r="M45" s="3" t="s">
        <v>993</v>
      </c>
      <c r="O45">
        <f t="shared" si="4"/>
        <v>0</v>
      </c>
      <c r="P45">
        <f t="shared" si="1"/>
        <v>21</v>
      </c>
      <c r="Q45">
        <f t="shared" si="2"/>
        <v>3</v>
      </c>
      <c r="R45">
        <f t="shared" si="3"/>
        <v>8</v>
      </c>
      <c r="T45" s="4"/>
    </row>
    <row r="46" spans="1:20" x14ac:dyDescent="0.25">
      <c r="A46" s="3" t="s">
        <v>1065</v>
      </c>
      <c r="B46" s="3" t="s">
        <v>19</v>
      </c>
      <c r="C46" s="3" t="s">
        <v>1011</v>
      </c>
      <c r="D46" s="3" t="s">
        <v>334</v>
      </c>
      <c r="E46" s="6"/>
      <c r="F46" s="4">
        <v>43125.506249999999</v>
      </c>
      <c r="G46" s="4">
        <v>43125.530555555553</v>
      </c>
      <c r="H46" s="5">
        <f>NETWORKDAYS(F46,G46)</f>
        <v>1</v>
      </c>
      <c r="I46" s="3" t="s">
        <v>1038</v>
      </c>
      <c r="M46" s="3" t="s">
        <v>864</v>
      </c>
      <c r="O46">
        <f t="shared" si="4"/>
        <v>0</v>
      </c>
      <c r="P46">
        <f t="shared" si="1"/>
        <v>4</v>
      </c>
      <c r="Q46">
        <f t="shared" si="2"/>
        <v>1</v>
      </c>
      <c r="R46">
        <f t="shared" si="3"/>
        <v>5</v>
      </c>
      <c r="T46" s="4"/>
    </row>
    <row r="47" spans="1:20" x14ac:dyDescent="0.25">
      <c r="A47" s="3" t="s">
        <v>1066</v>
      </c>
      <c r="B47" s="3" t="s">
        <v>19</v>
      </c>
      <c r="C47" s="3" t="s">
        <v>58</v>
      </c>
      <c r="D47" s="3" t="s">
        <v>1051</v>
      </c>
      <c r="E47" s="3" t="s">
        <v>1067</v>
      </c>
      <c r="F47" s="4">
        <v>43125.634027777778</v>
      </c>
      <c r="G47" s="4">
        <v>43125.642361111109</v>
      </c>
      <c r="H47" s="5">
        <f>NETWORKDAYS(F47,G47)</f>
        <v>1</v>
      </c>
      <c r="I47" s="3" t="s">
        <v>1038</v>
      </c>
      <c r="M47" s="3" t="s">
        <v>1003</v>
      </c>
      <c r="O47">
        <f t="shared" si="4"/>
        <v>0</v>
      </c>
      <c r="P47">
        <f t="shared" si="1"/>
        <v>1</v>
      </c>
      <c r="Q47">
        <f t="shared" si="2"/>
        <v>0</v>
      </c>
      <c r="R47">
        <f t="shared" si="3"/>
        <v>0</v>
      </c>
      <c r="T47" s="4"/>
    </row>
    <row r="48" spans="1:20" x14ac:dyDescent="0.25">
      <c r="A48" s="3" t="s">
        <v>1068</v>
      </c>
      <c r="B48" s="3" t="s">
        <v>19</v>
      </c>
      <c r="C48" s="3" t="s">
        <v>58</v>
      </c>
      <c r="D48" s="3" t="s">
        <v>90</v>
      </c>
      <c r="E48" s="3" t="s">
        <v>1043</v>
      </c>
      <c r="F48" s="4">
        <v>43125.707638888889</v>
      </c>
      <c r="G48" s="4">
        <v>43126.662499999999</v>
      </c>
      <c r="H48" s="5">
        <f>NETWORKDAYS(F48,G48)</f>
        <v>2</v>
      </c>
      <c r="I48" s="3" t="s">
        <v>1038</v>
      </c>
      <c r="M48" s="3" t="s">
        <v>365</v>
      </c>
      <c r="O48">
        <f t="shared" si="4"/>
        <v>0</v>
      </c>
      <c r="P48">
        <f t="shared" si="1"/>
        <v>7</v>
      </c>
      <c r="Q48">
        <f t="shared" si="2"/>
        <v>0</v>
      </c>
      <c r="R48">
        <f t="shared" si="3"/>
        <v>0</v>
      </c>
      <c r="T48" s="4"/>
    </row>
    <row r="49" spans="1:20" x14ac:dyDescent="0.25">
      <c r="A49" s="3" t="s">
        <v>1069</v>
      </c>
      <c r="B49" s="3" t="s">
        <v>64</v>
      </c>
      <c r="C49" s="3" t="s">
        <v>58</v>
      </c>
      <c r="D49" s="6"/>
      <c r="E49" s="6"/>
      <c r="F49" s="4">
        <v>43125.711111111108</v>
      </c>
      <c r="G49" s="6"/>
      <c r="H49" s="5">
        <f>NETWORKDAYS(F49,G49)</f>
        <v>-30804</v>
      </c>
      <c r="I49" s="3" t="s">
        <v>1007</v>
      </c>
      <c r="J49" s="3" t="s">
        <v>1070</v>
      </c>
      <c r="M49" s="3" t="s">
        <v>656</v>
      </c>
      <c r="O49">
        <f t="shared" si="4"/>
        <v>0</v>
      </c>
      <c r="P49">
        <f t="shared" si="1"/>
        <v>0</v>
      </c>
      <c r="Q49">
        <f t="shared" si="2"/>
        <v>0</v>
      </c>
      <c r="R49">
        <f t="shared" si="3"/>
        <v>0</v>
      </c>
      <c r="T49" s="4"/>
    </row>
    <row r="50" spans="1:20" x14ac:dyDescent="0.25">
      <c r="A50" s="3" t="s">
        <v>1071</v>
      </c>
      <c r="B50" s="3" t="s">
        <v>19</v>
      </c>
      <c r="C50" s="3" t="s">
        <v>58</v>
      </c>
      <c r="D50" s="3" t="s">
        <v>90</v>
      </c>
      <c r="E50" s="3" t="s">
        <v>1043</v>
      </c>
      <c r="F50" s="4">
        <v>43126.486111111109</v>
      </c>
      <c r="G50" s="4">
        <v>43126.57708333333</v>
      </c>
      <c r="H50" s="5">
        <f>NETWORKDAYS(F50,G50)</f>
        <v>1</v>
      </c>
      <c r="I50" s="3" t="s">
        <v>1038</v>
      </c>
      <c r="M50" s="3" t="s">
        <v>613</v>
      </c>
      <c r="O50">
        <f t="shared" si="4"/>
        <v>0</v>
      </c>
      <c r="P50">
        <f>COUNTIFS(I:I,M50,C:C,P$2)</f>
        <v>5</v>
      </c>
      <c r="Q50">
        <f t="shared" si="2"/>
        <v>0</v>
      </c>
      <c r="R50">
        <f t="shared" si="3"/>
        <v>2</v>
      </c>
      <c r="T50" s="4"/>
    </row>
    <row r="51" spans="1:20" x14ac:dyDescent="0.25">
      <c r="A51" s="3" t="s">
        <v>1072</v>
      </c>
      <c r="B51" s="3" t="s">
        <v>19</v>
      </c>
      <c r="C51" s="3" t="s">
        <v>58</v>
      </c>
      <c r="D51" s="3" t="s">
        <v>90</v>
      </c>
      <c r="E51" s="3" t="s">
        <v>1043</v>
      </c>
      <c r="F51" s="4">
        <v>43126.567361111112</v>
      </c>
      <c r="G51" s="4">
        <v>43126.579861111109</v>
      </c>
      <c r="H51" s="5">
        <f>NETWORKDAYS(F51,G51)</f>
        <v>1</v>
      </c>
      <c r="I51" s="3" t="s">
        <v>1038</v>
      </c>
      <c r="M51" s="3" t="s">
        <v>565</v>
      </c>
      <c r="O51">
        <f t="shared" si="4"/>
        <v>0</v>
      </c>
      <c r="P51">
        <f t="shared" si="1"/>
        <v>6</v>
      </c>
      <c r="Q51">
        <f t="shared" si="2"/>
        <v>0</v>
      </c>
      <c r="R51">
        <f t="shared" si="3"/>
        <v>0</v>
      </c>
      <c r="T51" s="4"/>
    </row>
    <row r="52" spans="1:20" x14ac:dyDescent="0.25">
      <c r="A52" s="3" t="s">
        <v>1073</v>
      </c>
      <c r="B52" s="3" t="s">
        <v>19</v>
      </c>
      <c r="C52" s="3" t="s">
        <v>58</v>
      </c>
      <c r="D52" s="3" t="s">
        <v>90</v>
      </c>
      <c r="E52" s="3" t="s">
        <v>859</v>
      </c>
      <c r="F52" s="4">
        <v>43126.569444444445</v>
      </c>
      <c r="G52" s="4">
        <v>43126.59375</v>
      </c>
      <c r="H52" s="5">
        <f>NETWORKDAYS(F52,G52)</f>
        <v>1</v>
      </c>
      <c r="I52" s="3" t="s">
        <v>1038</v>
      </c>
      <c r="M52" s="3" t="s">
        <v>1135</v>
      </c>
      <c r="O52">
        <f t="shared" si="4"/>
        <v>1</v>
      </c>
      <c r="P52">
        <f t="shared" si="1"/>
        <v>2</v>
      </c>
      <c r="Q52">
        <f t="shared" si="2"/>
        <v>0</v>
      </c>
      <c r="R52">
        <f t="shared" si="3"/>
        <v>1</v>
      </c>
      <c r="T52" s="4"/>
    </row>
    <row r="53" spans="1:20" x14ac:dyDescent="0.25">
      <c r="A53" s="3" t="s">
        <v>1074</v>
      </c>
      <c r="B53" s="3" t="s">
        <v>19</v>
      </c>
      <c r="C53" s="3" t="s">
        <v>58</v>
      </c>
      <c r="D53" s="3" t="s">
        <v>90</v>
      </c>
      <c r="E53" s="6"/>
      <c r="F53" s="4">
        <v>43126.636111111111</v>
      </c>
      <c r="G53" s="4">
        <v>43126.730555555558</v>
      </c>
      <c r="H53" s="5">
        <f>NETWORKDAYS(F53,G53)</f>
        <v>1</v>
      </c>
      <c r="I53" s="3" t="s">
        <v>1032</v>
      </c>
      <c r="M53" s="3" t="s">
        <v>1365</v>
      </c>
      <c r="O53">
        <f t="shared" si="4"/>
        <v>0</v>
      </c>
      <c r="P53">
        <f t="shared" si="1"/>
        <v>1</v>
      </c>
      <c r="Q53">
        <f t="shared" si="2"/>
        <v>0</v>
      </c>
      <c r="R53">
        <f t="shared" si="3"/>
        <v>0</v>
      </c>
      <c r="T53" s="4"/>
    </row>
    <row r="54" spans="1:20" x14ac:dyDescent="0.25">
      <c r="A54" s="3" t="s">
        <v>1075</v>
      </c>
      <c r="B54" s="3" t="s">
        <v>19</v>
      </c>
      <c r="C54" s="3" t="s">
        <v>58</v>
      </c>
      <c r="D54" s="3" t="s">
        <v>90</v>
      </c>
      <c r="E54" s="3" t="s">
        <v>1043</v>
      </c>
      <c r="F54" s="4">
        <v>43126.638194444444</v>
      </c>
      <c r="G54" s="4">
        <v>43129.736111111109</v>
      </c>
      <c r="H54" s="5">
        <f>NETWORKDAYS(F54,G54)</f>
        <v>2</v>
      </c>
      <c r="I54" s="3" t="s">
        <v>1038</v>
      </c>
      <c r="J54" s="3" t="s">
        <v>1076</v>
      </c>
      <c r="M54" s="3" t="s">
        <v>571</v>
      </c>
      <c r="O54">
        <f t="shared" si="4"/>
        <v>0</v>
      </c>
      <c r="P54">
        <f t="shared" si="1"/>
        <v>5</v>
      </c>
      <c r="Q54">
        <f t="shared" si="2"/>
        <v>0</v>
      </c>
      <c r="R54">
        <f t="shared" si="3"/>
        <v>0</v>
      </c>
      <c r="T54" s="4"/>
    </row>
    <row r="55" spans="1:20" x14ac:dyDescent="0.25">
      <c r="A55" s="3" t="s">
        <v>1077</v>
      </c>
      <c r="B55" s="3" t="s">
        <v>19</v>
      </c>
      <c r="C55" s="3" t="s">
        <v>58</v>
      </c>
      <c r="D55" s="3" t="s">
        <v>90</v>
      </c>
      <c r="E55" s="3" t="s">
        <v>1043</v>
      </c>
      <c r="F55" s="4">
        <v>43129.354166666664</v>
      </c>
      <c r="G55" s="4">
        <v>43129.53402777778</v>
      </c>
      <c r="H55" s="5">
        <f>NETWORKDAYS(F55,G55)</f>
        <v>1</v>
      </c>
      <c r="I55" s="3" t="s">
        <v>1038</v>
      </c>
      <c r="J55" s="3" t="s">
        <v>1076</v>
      </c>
      <c r="M55" s="3" t="s">
        <v>968</v>
      </c>
      <c r="O55">
        <f t="shared" si="4"/>
        <v>0</v>
      </c>
      <c r="P55">
        <f t="shared" si="1"/>
        <v>1</v>
      </c>
      <c r="Q55">
        <f t="shared" si="2"/>
        <v>0</v>
      </c>
      <c r="R55">
        <f t="shared" si="3"/>
        <v>0</v>
      </c>
      <c r="T55" s="4"/>
    </row>
    <row r="56" spans="1:20" x14ac:dyDescent="0.25">
      <c r="A56" s="3" t="s">
        <v>1078</v>
      </c>
      <c r="B56" s="3" t="s">
        <v>19</v>
      </c>
      <c r="C56" s="3" t="s">
        <v>58</v>
      </c>
      <c r="D56" s="3" t="s">
        <v>362</v>
      </c>
      <c r="E56" s="3" t="s">
        <v>180</v>
      </c>
      <c r="F56" s="4">
        <v>43129.621527777781</v>
      </c>
      <c r="G56" s="4">
        <v>43130.678472222222</v>
      </c>
      <c r="H56" s="5">
        <f>NETWORKDAYS(F56,G56)</f>
        <v>2</v>
      </c>
      <c r="I56" s="3" t="s">
        <v>1028</v>
      </c>
      <c r="J56" s="3" t="s">
        <v>1057</v>
      </c>
      <c r="M56" s="3" t="s">
        <v>649</v>
      </c>
      <c r="O56">
        <f t="shared" si="4"/>
        <v>0</v>
      </c>
      <c r="P56">
        <f t="shared" si="1"/>
        <v>1</v>
      </c>
      <c r="Q56">
        <f t="shared" si="2"/>
        <v>0</v>
      </c>
      <c r="R56">
        <f t="shared" si="3"/>
        <v>0</v>
      </c>
      <c r="T56" s="4"/>
    </row>
    <row r="57" spans="1:20" x14ac:dyDescent="0.25">
      <c r="A57" s="3" t="s">
        <v>1079</v>
      </c>
      <c r="B57" s="3" t="s">
        <v>19</v>
      </c>
      <c r="C57" s="3" t="s">
        <v>58</v>
      </c>
      <c r="D57" s="3" t="s">
        <v>344</v>
      </c>
      <c r="E57" s="3" t="s">
        <v>414</v>
      </c>
      <c r="F57" s="4">
        <v>43129.621527777781</v>
      </c>
      <c r="G57" s="4">
        <v>43160.423611111109</v>
      </c>
      <c r="H57" s="5">
        <f>NETWORKDAYS(F57,G57)</f>
        <v>24</v>
      </c>
      <c r="I57" s="3" t="s">
        <v>1028</v>
      </c>
      <c r="J57" s="3" t="s">
        <v>1057</v>
      </c>
      <c r="M57" s="3" t="s">
        <v>690</v>
      </c>
      <c r="O57">
        <f t="shared" si="4"/>
        <v>0</v>
      </c>
      <c r="P57">
        <f t="shared" si="1"/>
        <v>14</v>
      </c>
      <c r="Q57">
        <f t="shared" si="2"/>
        <v>1</v>
      </c>
      <c r="R57">
        <f t="shared" si="3"/>
        <v>0</v>
      </c>
      <c r="T57" s="4"/>
    </row>
    <row r="58" spans="1:20" x14ac:dyDescent="0.25">
      <c r="A58" s="3" t="s">
        <v>1080</v>
      </c>
      <c r="B58" s="3" t="s">
        <v>19</v>
      </c>
      <c r="C58" s="3" t="s">
        <v>58</v>
      </c>
      <c r="D58" s="3" t="s">
        <v>90</v>
      </c>
      <c r="E58" s="3" t="s">
        <v>859</v>
      </c>
      <c r="F58" s="4">
        <v>43130.445138888892</v>
      </c>
      <c r="G58" s="4">
        <v>43132.629166666666</v>
      </c>
      <c r="H58" s="5">
        <f>NETWORKDAYS(F58,G58)</f>
        <v>3</v>
      </c>
      <c r="I58" s="3" t="s">
        <v>1032</v>
      </c>
      <c r="J58" s="3" t="s">
        <v>1048</v>
      </c>
      <c r="M58" s="3" t="s">
        <v>622</v>
      </c>
      <c r="O58">
        <f t="shared" si="4"/>
        <v>0</v>
      </c>
      <c r="P58">
        <f t="shared" si="1"/>
        <v>0</v>
      </c>
      <c r="Q58">
        <f t="shared" si="2"/>
        <v>1</v>
      </c>
      <c r="R58">
        <f t="shared" si="3"/>
        <v>0</v>
      </c>
      <c r="T58" s="4"/>
    </row>
    <row r="59" spans="1:20" x14ac:dyDescent="0.25">
      <c r="A59" s="3" t="s">
        <v>1081</v>
      </c>
      <c r="B59" s="3" t="s">
        <v>19</v>
      </c>
      <c r="C59" s="3" t="s">
        <v>58</v>
      </c>
      <c r="D59" s="3" t="s">
        <v>344</v>
      </c>
      <c r="E59" s="6"/>
      <c r="F59" s="4">
        <v>43130.445833333331</v>
      </c>
      <c r="G59" s="4">
        <v>43132.586111111108</v>
      </c>
      <c r="H59" s="5">
        <f>NETWORKDAYS(F59,G59)</f>
        <v>3</v>
      </c>
      <c r="I59" s="3" t="s">
        <v>1032</v>
      </c>
      <c r="J59" s="3" t="s">
        <v>1048</v>
      </c>
      <c r="M59" s="3" t="s">
        <v>183</v>
      </c>
      <c r="O59">
        <f t="shared" si="4"/>
        <v>0</v>
      </c>
      <c r="P59">
        <f t="shared" si="1"/>
        <v>2</v>
      </c>
      <c r="Q59">
        <f>COUNTIFS(I:I,M59,C:C,Q$2)</f>
        <v>0</v>
      </c>
      <c r="R59">
        <f t="shared" si="3"/>
        <v>0</v>
      </c>
      <c r="T59" s="4"/>
    </row>
    <row r="60" spans="1:20" x14ac:dyDescent="0.25">
      <c r="A60" s="3" t="s">
        <v>1082</v>
      </c>
      <c r="B60" s="3" t="s">
        <v>19</v>
      </c>
      <c r="C60" s="3" t="s">
        <v>58</v>
      </c>
      <c r="D60" s="3" t="s">
        <v>90</v>
      </c>
      <c r="E60" s="6"/>
      <c r="F60" s="4">
        <v>43130.464583333334</v>
      </c>
      <c r="G60" s="4">
        <v>43131.647222222222</v>
      </c>
      <c r="H60" s="5">
        <f>NETWORKDAYS(F60,G60)</f>
        <v>2</v>
      </c>
      <c r="I60" s="3" t="s">
        <v>1032</v>
      </c>
      <c r="J60" s="3" t="s">
        <v>1048</v>
      </c>
      <c r="M60" s="3" t="s">
        <v>671</v>
      </c>
      <c r="O60">
        <f t="shared" si="4"/>
        <v>0</v>
      </c>
      <c r="P60">
        <f t="shared" si="1"/>
        <v>8</v>
      </c>
      <c r="Q60">
        <f t="shared" si="2"/>
        <v>0</v>
      </c>
      <c r="R60">
        <f t="shared" si="3"/>
        <v>0</v>
      </c>
      <c r="T60" s="4"/>
    </row>
    <row r="61" spans="1:20" x14ac:dyDescent="0.25">
      <c r="A61" s="3" t="s">
        <v>1083</v>
      </c>
      <c r="B61" s="3" t="s">
        <v>19</v>
      </c>
      <c r="C61" s="3" t="s">
        <v>58</v>
      </c>
      <c r="D61" s="3" t="s">
        <v>90</v>
      </c>
      <c r="E61" s="3" t="s">
        <v>859</v>
      </c>
      <c r="F61" s="4">
        <v>43130.47152777778</v>
      </c>
      <c r="G61" s="4">
        <v>43132.706944444442</v>
      </c>
      <c r="H61" s="5">
        <f>NETWORKDAYS(F61,G61)</f>
        <v>3</v>
      </c>
      <c r="I61" s="3" t="s">
        <v>1032</v>
      </c>
      <c r="J61" s="3" t="s">
        <v>1048</v>
      </c>
      <c r="M61" s="3" t="s">
        <v>299</v>
      </c>
      <c r="O61">
        <f t="shared" si="4"/>
        <v>0</v>
      </c>
      <c r="P61">
        <f t="shared" si="1"/>
        <v>12</v>
      </c>
      <c r="Q61">
        <f t="shared" si="2"/>
        <v>0</v>
      </c>
      <c r="R61">
        <f t="shared" si="3"/>
        <v>1</v>
      </c>
      <c r="T61" s="4"/>
    </row>
    <row r="62" spans="1:20" x14ac:dyDescent="0.25">
      <c r="A62" s="3" t="s">
        <v>1084</v>
      </c>
      <c r="B62" s="3" t="s">
        <v>19</v>
      </c>
      <c r="C62" s="3" t="s">
        <v>58</v>
      </c>
      <c r="D62" s="3" t="s">
        <v>90</v>
      </c>
      <c r="E62" s="3" t="s">
        <v>859</v>
      </c>
      <c r="F62" s="4">
        <v>43130.472222222219</v>
      </c>
      <c r="G62" s="4">
        <v>43133.540972222225</v>
      </c>
      <c r="H62" s="5">
        <f>NETWORKDAYS(F62,G62)</f>
        <v>4</v>
      </c>
      <c r="I62" s="3" t="s">
        <v>1032</v>
      </c>
      <c r="J62" s="3" t="s">
        <v>1048</v>
      </c>
      <c r="M62" s="3" t="s">
        <v>347</v>
      </c>
      <c r="O62">
        <f t="shared" si="4"/>
        <v>0</v>
      </c>
      <c r="P62">
        <f t="shared" si="1"/>
        <v>1</v>
      </c>
      <c r="Q62">
        <f t="shared" si="2"/>
        <v>0</v>
      </c>
      <c r="R62">
        <f t="shared" si="3"/>
        <v>0</v>
      </c>
      <c r="T62" s="4"/>
    </row>
    <row r="63" spans="1:20" x14ac:dyDescent="0.25">
      <c r="A63" s="3" t="s">
        <v>1085</v>
      </c>
      <c r="B63" s="3" t="s">
        <v>19</v>
      </c>
      <c r="C63" s="3" t="s">
        <v>58</v>
      </c>
      <c r="D63" s="3" t="s">
        <v>1051</v>
      </c>
      <c r="F63" s="4">
        <v>43130.472222222219</v>
      </c>
      <c r="G63" s="4">
        <v>43130.490277777775</v>
      </c>
      <c r="H63" s="5">
        <f>NETWORKDAYS(F63,G63)</f>
        <v>1</v>
      </c>
      <c r="I63" s="3" t="s">
        <v>1032</v>
      </c>
      <c r="M63" s="3" t="s">
        <v>385</v>
      </c>
      <c r="O63">
        <f t="shared" si="4"/>
        <v>0</v>
      </c>
      <c r="P63">
        <f t="shared" si="1"/>
        <v>9</v>
      </c>
      <c r="Q63">
        <f t="shared" si="2"/>
        <v>0</v>
      </c>
      <c r="R63">
        <f>COUNTIFS(I:I,M63,C:C,R$2)</f>
        <v>1</v>
      </c>
      <c r="T63" s="4"/>
    </row>
    <row r="64" spans="1:20" x14ac:dyDescent="0.25">
      <c r="A64" s="3" t="s">
        <v>1086</v>
      </c>
      <c r="B64" s="3" t="s">
        <v>19</v>
      </c>
      <c r="C64" s="3" t="s">
        <v>58</v>
      </c>
      <c r="D64" s="3" t="s">
        <v>90</v>
      </c>
      <c r="E64" s="3" t="s">
        <v>560</v>
      </c>
      <c r="F64" s="4">
        <v>43130.472916666666</v>
      </c>
      <c r="G64" s="4">
        <v>43130.494444444441</v>
      </c>
      <c r="H64" s="5">
        <f>NETWORKDAYS(F64,G64)</f>
        <v>1</v>
      </c>
      <c r="I64" s="3" t="s">
        <v>1032</v>
      </c>
      <c r="J64" s="3" t="s">
        <v>1048</v>
      </c>
      <c r="M64" s="3" t="s">
        <v>672</v>
      </c>
      <c r="O64">
        <f t="shared" si="4"/>
        <v>0</v>
      </c>
      <c r="P64">
        <f t="shared" si="1"/>
        <v>8</v>
      </c>
      <c r="Q64">
        <f t="shared" si="2"/>
        <v>1</v>
      </c>
      <c r="R64">
        <f t="shared" si="3"/>
        <v>0</v>
      </c>
      <c r="T64" s="4"/>
    </row>
    <row r="65" spans="1:20" x14ac:dyDescent="0.25">
      <c r="A65" s="3" t="s">
        <v>1087</v>
      </c>
      <c r="B65" s="3" t="s">
        <v>19</v>
      </c>
      <c r="C65" s="3" t="s">
        <v>58</v>
      </c>
      <c r="D65" s="3" t="s">
        <v>90</v>
      </c>
      <c r="E65" s="3" t="s">
        <v>560</v>
      </c>
      <c r="F65" s="4">
        <v>43130.473611111112</v>
      </c>
      <c r="G65" s="4">
        <v>43131.725694444445</v>
      </c>
      <c r="H65" s="5">
        <f>NETWORKDAYS(F65,G65)</f>
        <v>2</v>
      </c>
      <c r="I65" s="3" t="s">
        <v>1032</v>
      </c>
      <c r="J65" s="3" t="s">
        <v>1048</v>
      </c>
      <c r="M65" s="3" t="s">
        <v>566</v>
      </c>
      <c r="O65">
        <f t="shared" si="4"/>
        <v>0</v>
      </c>
      <c r="P65">
        <f t="shared" si="1"/>
        <v>7</v>
      </c>
      <c r="Q65">
        <f t="shared" si="2"/>
        <v>0</v>
      </c>
      <c r="R65">
        <f t="shared" si="3"/>
        <v>4</v>
      </c>
      <c r="T65" s="4"/>
    </row>
    <row r="66" spans="1:20" x14ac:dyDescent="0.25">
      <c r="A66" s="3" t="s">
        <v>1088</v>
      </c>
      <c r="B66" s="3" t="s">
        <v>19</v>
      </c>
      <c r="C66" s="3" t="s">
        <v>58</v>
      </c>
      <c r="D66" s="3" t="s">
        <v>90</v>
      </c>
      <c r="E66" s="3" t="s">
        <v>560</v>
      </c>
      <c r="F66" s="4">
        <v>43130.474305555559</v>
      </c>
      <c r="G66" s="4">
        <v>43130.49722222222</v>
      </c>
      <c r="H66" s="5">
        <f>NETWORKDAYS(F66,G66)</f>
        <v>1</v>
      </c>
      <c r="I66" s="3" t="s">
        <v>1032</v>
      </c>
      <c r="J66" s="3" t="s">
        <v>1048</v>
      </c>
      <c r="M66" s="3" t="s">
        <v>337</v>
      </c>
      <c r="O66">
        <f t="shared" si="4"/>
        <v>0</v>
      </c>
      <c r="P66">
        <f t="shared" si="1"/>
        <v>1</v>
      </c>
      <c r="Q66">
        <f t="shared" si="2"/>
        <v>0</v>
      </c>
      <c r="R66">
        <f t="shared" si="3"/>
        <v>0</v>
      </c>
      <c r="T66" s="4"/>
    </row>
    <row r="67" spans="1:20" x14ac:dyDescent="0.25">
      <c r="A67" s="3" t="s">
        <v>1090</v>
      </c>
      <c r="B67" s="3" t="s">
        <v>19</v>
      </c>
      <c r="C67" s="3" t="s">
        <v>58</v>
      </c>
      <c r="D67" s="3" t="s">
        <v>334</v>
      </c>
      <c r="E67" s="3" t="s">
        <v>560</v>
      </c>
      <c r="F67" s="4">
        <v>43130.474999999999</v>
      </c>
      <c r="G67" s="4">
        <v>43131.712500000001</v>
      </c>
      <c r="H67" s="5">
        <f>NETWORKDAYS(F67,G67)</f>
        <v>2</v>
      </c>
      <c r="I67" s="3" t="s">
        <v>1032</v>
      </c>
      <c r="J67" s="3" t="s">
        <v>1048</v>
      </c>
      <c r="M67" s="3" t="s">
        <v>160</v>
      </c>
      <c r="O67">
        <f t="shared" si="4"/>
        <v>0</v>
      </c>
      <c r="P67">
        <f t="shared" si="1"/>
        <v>4</v>
      </c>
      <c r="Q67">
        <f t="shared" si="2"/>
        <v>0</v>
      </c>
      <c r="R67">
        <f t="shared" si="3"/>
        <v>0</v>
      </c>
      <c r="T67" s="4"/>
    </row>
    <row r="68" spans="1:20" x14ac:dyDescent="0.25">
      <c r="A68" s="3" t="s">
        <v>1089</v>
      </c>
      <c r="B68" s="3" t="s">
        <v>19</v>
      </c>
      <c r="C68" s="3" t="s">
        <v>58</v>
      </c>
      <c r="D68" s="3" t="s">
        <v>90</v>
      </c>
      <c r="E68" s="6"/>
      <c r="F68" s="4">
        <v>43130.474999999999</v>
      </c>
      <c r="G68" s="4">
        <v>43132.538888888892</v>
      </c>
      <c r="H68" s="5">
        <f>NETWORKDAYS(F68,G68)</f>
        <v>3</v>
      </c>
      <c r="I68" s="3" t="s">
        <v>1032</v>
      </c>
      <c r="J68" s="3" t="s">
        <v>1048</v>
      </c>
      <c r="M68" s="3" t="s">
        <v>143</v>
      </c>
      <c r="O68">
        <f t="shared" si="4"/>
        <v>0</v>
      </c>
      <c r="P68">
        <f>COUNTIFS(I:I,M68,C:C,P$2)</f>
        <v>4</v>
      </c>
      <c r="Q68">
        <f>COUNTIFS(I:I,M68,C:C,Q$2)</f>
        <v>0</v>
      </c>
      <c r="R68">
        <f>COUNTIFS(I:I,M68,C:C,R$2)</f>
        <v>1</v>
      </c>
      <c r="T68" s="4"/>
    </row>
    <row r="69" spans="1:20" x14ac:dyDescent="0.25">
      <c r="A69" s="3" t="s">
        <v>1091</v>
      </c>
      <c r="B69" s="3" t="s">
        <v>19</v>
      </c>
      <c r="C69" s="3" t="s">
        <v>58</v>
      </c>
      <c r="D69" s="3" t="s">
        <v>90</v>
      </c>
      <c r="E69" s="3" t="s">
        <v>859</v>
      </c>
      <c r="F69" s="4">
        <v>43130.475694444445</v>
      </c>
      <c r="G69" s="4">
        <v>43132.450694444444</v>
      </c>
      <c r="H69" s="5">
        <f>NETWORKDAYS(F69,G69)</f>
        <v>3</v>
      </c>
      <c r="I69" s="3" t="s">
        <v>1032</v>
      </c>
      <c r="J69" s="3" t="s">
        <v>1048</v>
      </c>
      <c r="M69" s="3" t="s">
        <v>642</v>
      </c>
      <c r="O69">
        <f t="shared" si="4"/>
        <v>0</v>
      </c>
      <c r="P69">
        <f>COUNTIFS(I:I,M69,C:C,P$2)</f>
        <v>5</v>
      </c>
      <c r="Q69">
        <f>COUNTIFS(I:I,M69,C:C,Q$2)</f>
        <v>2</v>
      </c>
      <c r="R69">
        <f>COUNTIFS(I:I,M69,C:C,R$2)</f>
        <v>0</v>
      </c>
      <c r="T69" s="4"/>
    </row>
    <row r="70" spans="1:20" x14ac:dyDescent="0.25">
      <c r="A70" s="3" t="s">
        <v>1092</v>
      </c>
      <c r="B70" s="3" t="s">
        <v>19</v>
      </c>
      <c r="C70" s="3" t="s">
        <v>58</v>
      </c>
      <c r="D70" s="3" t="s">
        <v>1051</v>
      </c>
      <c r="F70" s="4">
        <v>43130.479166666664</v>
      </c>
      <c r="G70" s="4">
        <v>43133.615277777775</v>
      </c>
      <c r="H70" s="5">
        <f>NETWORKDAYS(F70,G70)</f>
        <v>4</v>
      </c>
      <c r="I70" s="3" t="s">
        <v>1032</v>
      </c>
      <c r="M70" s="3" t="s">
        <v>61</v>
      </c>
      <c r="O70">
        <f t="shared" si="4"/>
        <v>0</v>
      </c>
      <c r="P70">
        <f>COUNTIFS(I:I,M70,C:C,P$2)</f>
        <v>4</v>
      </c>
      <c r="Q70">
        <f>COUNTIFS(I:I,M70,C:C,Q$2)</f>
        <v>0</v>
      </c>
      <c r="R70">
        <f>COUNTIFS(I:I,M70,C:C,R$2)</f>
        <v>1</v>
      </c>
      <c r="T70" s="4"/>
    </row>
    <row r="71" spans="1:20" x14ac:dyDescent="0.25">
      <c r="A71" s="3" t="s">
        <v>1093</v>
      </c>
      <c r="B71" s="3" t="s">
        <v>19</v>
      </c>
      <c r="C71" s="3" t="s">
        <v>58</v>
      </c>
      <c r="D71" s="3" t="s">
        <v>90</v>
      </c>
      <c r="E71" s="3" t="s">
        <v>1043</v>
      </c>
      <c r="F71" s="4">
        <v>43130.479861111111</v>
      </c>
      <c r="G71" s="4">
        <v>43133.724999999999</v>
      </c>
      <c r="H71" s="5">
        <f>NETWORKDAYS(F71,G71)</f>
        <v>4</v>
      </c>
      <c r="I71" s="3" t="s">
        <v>1032</v>
      </c>
      <c r="J71" s="3" t="s">
        <v>1076</v>
      </c>
      <c r="M71" s="3" t="s">
        <v>76</v>
      </c>
      <c r="O71">
        <f t="shared" si="4"/>
        <v>0</v>
      </c>
      <c r="P71">
        <f>COUNTIFS(I:I,M71,C:C,P$2)</f>
        <v>2</v>
      </c>
      <c r="Q71">
        <f>COUNTIFS(I:I,M71,C:C,Q$2)</f>
        <v>0</v>
      </c>
      <c r="R71">
        <f>COUNTIFS(I:I,M71,C:C,R$2)</f>
        <v>0</v>
      </c>
      <c r="T71" s="4"/>
    </row>
    <row r="72" spans="1:20" x14ac:dyDescent="0.25">
      <c r="A72" s="3" t="s">
        <v>1094</v>
      </c>
      <c r="B72" s="3" t="s">
        <v>19</v>
      </c>
      <c r="C72" s="3" t="s">
        <v>58</v>
      </c>
      <c r="D72" s="3" t="s">
        <v>90</v>
      </c>
      <c r="E72" s="3" t="s">
        <v>859</v>
      </c>
      <c r="F72" s="4">
        <v>43130.479861111111</v>
      </c>
      <c r="G72" s="4">
        <v>43133.552777777775</v>
      </c>
      <c r="H72" s="5">
        <f>NETWORKDAYS(F72,G72)</f>
        <v>4</v>
      </c>
      <c r="I72" s="3" t="s">
        <v>1032</v>
      </c>
      <c r="J72" s="3" t="s">
        <v>1076</v>
      </c>
      <c r="T72" s="4"/>
    </row>
    <row r="73" spans="1:20" x14ac:dyDescent="0.25">
      <c r="A73" s="3" t="s">
        <v>1095</v>
      </c>
      <c r="B73" s="3" t="s">
        <v>19</v>
      </c>
      <c r="C73" s="3" t="s">
        <v>58</v>
      </c>
      <c r="D73" s="3" t="s">
        <v>344</v>
      </c>
      <c r="E73" s="6"/>
      <c r="F73" s="4">
        <v>43130.480555555558</v>
      </c>
      <c r="G73" s="4">
        <v>43132.553472222222</v>
      </c>
      <c r="H73" s="5">
        <f>NETWORKDAYS(F73,G73)</f>
        <v>3</v>
      </c>
      <c r="I73" s="3" t="s">
        <v>1032</v>
      </c>
      <c r="J73" s="3" t="s">
        <v>1048</v>
      </c>
      <c r="T73" s="4"/>
    </row>
    <row r="74" spans="1:20" x14ac:dyDescent="0.25">
      <c r="A74" s="3" t="s">
        <v>1096</v>
      </c>
      <c r="B74" s="3" t="s">
        <v>19</v>
      </c>
      <c r="C74" s="3" t="s">
        <v>58</v>
      </c>
      <c r="D74" s="3" t="s">
        <v>90</v>
      </c>
      <c r="E74" s="3" t="s">
        <v>859</v>
      </c>
      <c r="F74" s="4">
        <v>43130.480555555558</v>
      </c>
      <c r="G74" s="4">
        <v>43132.629861111112</v>
      </c>
      <c r="H74" s="5">
        <f>NETWORKDAYS(F74,G74)</f>
        <v>3</v>
      </c>
      <c r="I74" s="3" t="s">
        <v>1032</v>
      </c>
      <c r="J74" s="3" t="s">
        <v>1048</v>
      </c>
      <c r="T74" s="4"/>
    </row>
    <row r="75" spans="1:20" x14ac:dyDescent="0.25">
      <c r="A75" s="3" t="s">
        <v>1097</v>
      </c>
      <c r="B75" s="3" t="s">
        <v>19</v>
      </c>
      <c r="C75" s="3" t="s">
        <v>58</v>
      </c>
      <c r="D75" s="3" t="s">
        <v>90</v>
      </c>
      <c r="E75" s="6"/>
      <c r="F75" s="4">
        <v>43130.480555555558</v>
      </c>
      <c r="G75" s="4">
        <v>43132.635416666664</v>
      </c>
      <c r="H75" s="5">
        <f>NETWORKDAYS(F75,G75)</f>
        <v>3</v>
      </c>
      <c r="I75" s="3" t="s">
        <v>1032</v>
      </c>
      <c r="J75" s="3" t="s">
        <v>1048</v>
      </c>
      <c r="T75" s="4"/>
    </row>
    <row r="76" spans="1:20" x14ac:dyDescent="0.25">
      <c r="A76" s="3" t="s">
        <v>1098</v>
      </c>
      <c r="B76" s="3" t="s">
        <v>19</v>
      </c>
      <c r="C76" s="3" t="s">
        <v>58</v>
      </c>
      <c r="D76" s="3" t="s">
        <v>1051</v>
      </c>
      <c r="F76" s="4">
        <v>43130.481249999997</v>
      </c>
      <c r="G76" s="4">
        <v>43133.544444444444</v>
      </c>
      <c r="H76" s="5">
        <f>NETWORKDAYS(F76,G76)</f>
        <v>4</v>
      </c>
      <c r="I76" s="3" t="s">
        <v>1032</v>
      </c>
      <c r="T76" s="4"/>
    </row>
    <row r="77" spans="1:20" x14ac:dyDescent="0.25">
      <c r="A77" s="3" t="s">
        <v>1099</v>
      </c>
      <c r="B77" s="3" t="s">
        <v>19</v>
      </c>
      <c r="C77" s="3" t="s">
        <v>58</v>
      </c>
      <c r="D77" s="3" t="s">
        <v>90</v>
      </c>
      <c r="E77" s="3" t="s">
        <v>859</v>
      </c>
      <c r="F77" s="4">
        <v>43130.481944444444</v>
      </c>
      <c r="G77" s="4">
        <v>43133.543749999997</v>
      </c>
      <c r="H77" s="5">
        <f>NETWORKDAYS(F77,G77)</f>
        <v>4</v>
      </c>
      <c r="I77" s="3" t="s">
        <v>1032</v>
      </c>
      <c r="J77" s="3" t="s">
        <v>1048</v>
      </c>
      <c r="T77" s="4"/>
    </row>
    <row r="78" spans="1:20" x14ac:dyDescent="0.25">
      <c r="A78" s="3" t="s">
        <v>1100</v>
      </c>
      <c r="B78" s="3" t="s">
        <v>19</v>
      </c>
      <c r="C78" s="3" t="s">
        <v>58</v>
      </c>
      <c r="D78" s="3" t="s">
        <v>1051</v>
      </c>
      <c r="F78" s="4">
        <v>43132.702777777777</v>
      </c>
      <c r="G78" s="4">
        <v>43133.623611111114</v>
      </c>
      <c r="H78" s="5">
        <f>NETWORKDAYS(F78,G78)</f>
        <v>2</v>
      </c>
      <c r="I78" s="3" t="s">
        <v>1048</v>
      </c>
      <c r="T78" s="4"/>
    </row>
    <row r="79" spans="1:20" x14ac:dyDescent="0.25">
      <c r="A79" s="3" t="s">
        <v>1101</v>
      </c>
      <c r="B79" s="3" t="s">
        <v>19</v>
      </c>
      <c r="C79" s="3" t="s">
        <v>58</v>
      </c>
      <c r="D79" s="3" t="s">
        <v>90</v>
      </c>
      <c r="E79" s="3" t="s">
        <v>859</v>
      </c>
      <c r="F79" s="4">
        <v>43132.740277777775</v>
      </c>
      <c r="G79" s="4">
        <v>43133.541666666664</v>
      </c>
      <c r="H79" s="5">
        <f>NETWORKDAYS(F79,G79)</f>
        <v>2</v>
      </c>
      <c r="I79" s="3" t="s">
        <v>1076</v>
      </c>
      <c r="T79" s="4"/>
    </row>
    <row r="80" spans="1:20" x14ac:dyDescent="0.25">
      <c r="A80" s="3" t="s">
        <v>1102</v>
      </c>
      <c r="B80" s="3" t="s">
        <v>19</v>
      </c>
      <c r="C80" s="3" t="s">
        <v>58</v>
      </c>
      <c r="D80" s="3" t="s">
        <v>90</v>
      </c>
      <c r="E80" s="3" t="s">
        <v>1043</v>
      </c>
      <c r="F80" s="4">
        <v>43133.594444444447</v>
      </c>
      <c r="G80" s="4">
        <v>43158.359027777777</v>
      </c>
      <c r="H80" s="5">
        <f>NETWORKDAYS(F80,G80)</f>
        <v>18</v>
      </c>
      <c r="I80" s="3" t="s">
        <v>1076</v>
      </c>
      <c r="J80" s="3" t="s">
        <v>1103</v>
      </c>
      <c r="T80" s="4"/>
    </row>
    <row r="81" spans="1:20" x14ac:dyDescent="0.25">
      <c r="A81" s="3" t="s">
        <v>1104</v>
      </c>
      <c r="B81" s="3" t="s">
        <v>19</v>
      </c>
      <c r="C81" s="3" t="s">
        <v>58</v>
      </c>
      <c r="D81" s="3" t="s">
        <v>90</v>
      </c>
      <c r="E81" s="3" t="s">
        <v>414</v>
      </c>
      <c r="F81" s="4">
        <v>43136.693055555559</v>
      </c>
      <c r="G81" s="4">
        <v>43150.430555555555</v>
      </c>
      <c r="H81" s="5">
        <f>NETWORKDAYS(F81,G81)</f>
        <v>11</v>
      </c>
      <c r="I81" s="3" t="s">
        <v>1057</v>
      </c>
      <c r="J81" s="3" t="s">
        <v>1105</v>
      </c>
      <c r="T81" s="4"/>
    </row>
    <row r="82" spans="1:20" x14ac:dyDescent="0.25">
      <c r="A82" s="3" t="s">
        <v>1106</v>
      </c>
      <c r="B82" s="3" t="s">
        <v>19</v>
      </c>
      <c r="C82" s="3" t="s">
        <v>58</v>
      </c>
      <c r="D82" s="3" t="s">
        <v>344</v>
      </c>
      <c r="E82" s="6"/>
      <c r="F82" s="4">
        <v>43137.681250000001</v>
      </c>
      <c r="G82" s="4">
        <v>43143.532638888886</v>
      </c>
      <c r="H82" s="5">
        <f>NETWORKDAYS(F82,G82)</f>
        <v>5</v>
      </c>
      <c r="I82" s="3" t="s">
        <v>1076</v>
      </c>
      <c r="T82" s="4"/>
    </row>
    <row r="83" spans="1:20" x14ac:dyDescent="0.25">
      <c r="A83" s="3" t="s">
        <v>1107</v>
      </c>
      <c r="B83" s="3" t="s">
        <v>19</v>
      </c>
      <c r="C83" s="3" t="s">
        <v>1011</v>
      </c>
      <c r="D83" s="3" t="s">
        <v>344</v>
      </c>
      <c r="E83" s="6"/>
      <c r="F83" s="4">
        <v>43138.368750000001</v>
      </c>
      <c r="G83" s="4">
        <v>43138.422222222223</v>
      </c>
      <c r="H83" s="5">
        <f>NETWORKDAYS(F83,G83)</f>
        <v>1</v>
      </c>
      <c r="I83" s="3" t="s">
        <v>1057</v>
      </c>
      <c r="T83" s="4"/>
    </row>
    <row r="84" spans="1:20" x14ac:dyDescent="0.25">
      <c r="A84" s="3" t="s">
        <v>1108</v>
      </c>
      <c r="B84" s="3" t="s">
        <v>19</v>
      </c>
      <c r="C84" s="3" t="s">
        <v>58</v>
      </c>
      <c r="D84" s="3" t="s">
        <v>90</v>
      </c>
      <c r="E84" s="6"/>
      <c r="F84" s="4">
        <v>43138.497916666667</v>
      </c>
      <c r="G84" s="4">
        <v>43139.343055555553</v>
      </c>
      <c r="H84" s="5">
        <f>NETWORKDAYS(F84,G84)</f>
        <v>2</v>
      </c>
      <c r="I84" s="3" t="s">
        <v>1048</v>
      </c>
      <c r="T84" s="4"/>
    </row>
    <row r="85" spans="1:20" x14ac:dyDescent="0.25">
      <c r="A85" s="3" t="s">
        <v>1109</v>
      </c>
      <c r="B85" s="3" t="s">
        <v>19</v>
      </c>
      <c r="C85" s="3" t="s">
        <v>58</v>
      </c>
      <c r="D85" s="3" t="s">
        <v>90</v>
      </c>
      <c r="E85" s="6"/>
      <c r="F85" s="4">
        <v>43138.498611111114</v>
      </c>
      <c r="G85" s="4">
        <v>43139.351388888892</v>
      </c>
      <c r="H85" s="5">
        <f>NETWORKDAYS(F85,G85)</f>
        <v>2</v>
      </c>
      <c r="I85" s="3" t="s">
        <v>1048</v>
      </c>
      <c r="T85" s="4"/>
    </row>
    <row r="86" spans="1:20" x14ac:dyDescent="0.25">
      <c r="A86" s="3" t="s">
        <v>1110</v>
      </c>
      <c r="B86" s="3" t="s">
        <v>19</v>
      </c>
      <c r="C86" s="3" t="s">
        <v>58</v>
      </c>
      <c r="D86" s="3" t="s">
        <v>90</v>
      </c>
      <c r="E86" s="6"/>
      <c r="F86" s="4">
        <v>43138.499305555553</v>
      </c>
      <c r="G86" s="4">
        <v>43138.688888888886</v>
      </c>
      <c r="H86" s="5">
        <f>NETWORKDAYS(F86,G86)</f>
        <v>1</v>
      </c>
      <c r="I86" s="3" t="s">
        <v>1048</v>
      </c>
      <c r="T86" s="4"/>
    </row>
    <row r="87" spans="1:20" x14ac:dyDescent="0.25">
      <c r="A87" s="3" t="s">
        <v>1111</v>
      </c>
      <c r="B87" s="3" t="s">
        <v>19</v>
      </c>
      <c r="C87" s="3" t="s">
        <v>58</v>
      </c>
      <c r="D87" s="3" t="s">
        <v>90</v>
      </c>
      <c r="E87" s="6"/>
      <c r="F87" s="4">
        <v>43138.500694444447</v>
      </c>
      <c r="G87" s="4">
        <v>43139.372916666667</v>
      </c>
      <c r="H87" s="5">
        <f>NETWORKDAYS(F87,G87)</f>
        <v>2</v>
      </c>
      <c r="I87" s="3" t="s">
        <v>1048</v>
      </c>
      <c r="T87" s="4"/>
    </row>
    <row r="88" spans="1:20" x14ac:dyDescent="0.25">
      <c r="A88" s="3" t="s">
        <v>1112</v>
      </c>
      <c r="B88" s="3" t="s">
        <v>19</v>
      </c>
      <c r="C88" s="3" t="s">
        <v>1113</v>
      </c>
      <c r="D88" s="3" t="s">
        <v>90</v>
      </c>
      <c r="E88" s="3" t="s">
        <v>859</v>
      </c>
      <c r="F88" s="4">
        <v>43140.451388888891</v>
      </c>
      <c r="G88" s="4">
        <v>43143.40625</v>
      </c>
      <c r="H88" s="5">
        <f>NETWORKDAYS(F88,G88)</f>
        <v>2</v>
      </c>
      <c r="I88" s="3" t="s">
        <v>1076</v>
      </c>
      <c r="T88" s="4"/>
    </row>
    <row r="89" spans="1:20" x14ac:dyDescent="0.25">
      <c r="A89" s="3" t="s">
        <v>1114</v>
      </c>
      <c r="B89" s="3" t="s">
        <v>19</v>
      </c>
      <c r="C89" s="3" t="s">
        <v>1113</v>
      </c>
      <c r="D89" s="3" t="s">
        <v>90</v>
      </c>
      <c r="E89" s="3" t="s">
        <v>859</v>
      </c>
      <c r="F89" s="4">
        <v>43140.456944444442</v>
      </c>
      <c r="G89" s="4">
        <v>43140.486805555556</v>
      </c>
      <c r="H89" s="5">
        <f>NETWORKDAYS(F89,G89)</f>
        <v>1</v>
      </c>
      <c r="I89" s="3" t="s">
        <v>1076</v>
      </c>
      <c r="T89" s="4"/>
    </row>
    <row r="90" spans="1:20" x14ac:dyDescent="0.25">
      <c r="A90" s="3" t="s">
        <v>1115</v>
      </c>
      <c r="B90" s="3" t="s">
        <v>19</v>
      </c>
      <c r="C90" s="3" t="s">
        <v>58</v>
      </c>
      <c r="D90" s="3" t="s">
        <v>344</v>
      </c>
      <c r="E90" s="6"/>
      <c r="F90" s="4">
        <v>43140.461111111108</v>
      </c>
      <c r="G90" s="4">
        <v>43140.622916666667</v>
      </c>
      <c r="H90" s="5">
        <f>NETWORKDAYS(F90,G90)</f>
        <v>1</v>
      </c>
      <c r="I90" s="3" t="s">
        <v>1076</v>
      </c>
      <c r="T90" s="4"/>
    </row>
    <row r="91" spans="1:20" x14ac:dyDescent="0.25">
      <c r="A91" s="3" t="s">
        <v>1116</v>
      </c>
      <c r="B91" s="3" t="s">
        <v>19</v>
      </c>
      <c r="C91" s="3" t="s">
        <v>1011</v>
      </c>
      <c r="D91" s="3" t="s">
        <v>90</v>
      </c>
      <c r="E91" s="3" t="s">
        <v>859</v>
      </c>
      <c r="F91" s="4">
        <v>43140.468055555553</v>
      </c>
      <c r="G91" s="4">
        <v>43140.599305555559</v>
      </c>
      <c r="H91" s="5">
        <f>NETWORKDAYS(F91,G91)</f>
        <v>1</v>
      </c>
      <c r="I91" s="3" t="s">
        <v>1076</v>
      </c>
      <c r="T91" s="4"/>
    </row>
    <row r="92" spans="1:20" x14ac:dyDescent="0.25">
      <c r="A92" s="3" t="s">
        <v>1117</v>
      </c>
      <c r="B92" s="3" t="s">
        <v>19</v>
      </c>
      <c r="C92" s="3" t="s">
        <v>58</v>
      </c>
      <c r="D92" s="3" t="s">
        <v>90</v>
      </c>
      <c r="E92" s="3" t="s">
        <v>859</v>
      </c>
      <c r="F92" s="4">
        <v>43140.615972222222</v>
      </c>
      <c r="G92" s="4">
        <v>43140.632638888892</v>
      </c>
      <c r="H92" s="5">
        <f>NETWORKDAYS(F92,G92)</f>
        <v>1</v>
      </c>
      <c r="I92" s="3" t="s">
        <v>1076</v>
      </c>
      <c r="T92" s="4"/>
    </row>
    <row r="93" spans="1:20" x14ac:dyDescent="0.25">
      <c r="A93" s="3" t="s">
        <v>1118</v>
      </c>
      <c r="B93" s="3" t="s">
        <v>19</v>
      </c>
      <c r="C93" s="3" t="s">
        <v>58</v>
      </c>
      <c r="D93" s="3" t="s">
        <v>90</v>
      </c>
      <c r="E93" s="3" t="s">
        <v>859</v>
      </c>
      <c r="F93" s="4">
        <v>43140.631249999999</v>
      </c>
      <c r="G93" s="4">
        <v>43143.523611111108</v>
      </c>
      <c r="H93" s="5">
        <f>NETWORKDAYS(F93,G93)</f>
        <v>2</v>
      </c>
      <c r="I93" s="3" t="s">
        <v>1076</v>
      </c>
      <c r="T93" s="4"/>
    </row>
    <row r="94" spans="1:20" x14ac:dyDescent="0.25">
      <c r="A94" s="3" t="s">
        <v>1119</v>
      </c>
      <c r="B94" s="3" t="s">
        <v>19</v>
      </c>
      <c r="C94" s="3" t="s">
        <v>58</v>
      </c>
      <c r="D94" s="3" t="s">
        <v>344</v>
      </c>
      <c r="E94" s="6"/>
      <c r="F94" s="4">
        <v>43140.632638888892</v>
      </c>
      <c r="G94" s="4">
        <v>43143.447916666664</v>
      </c>
      <c r="H94" s="5">
        <f>NETWORKDAYS(F94,G94)</f>
        <v>2</v>
      </c>
      <c r="I94" s="3" t="s">
        <v>1076</v>
      </c>
      <c r="T94" s="4"/>
    </row>
    <row r="95" spans="1:20" x14ac:dyDescent="0.25">
      <c r="A95" s="3" t="s">
        <v>1120</v>
      </c>
      <c r="B95" s="3" t="s">
        <v>19</v>
      </c>
      <c r="C95" s="3" t="s">
        <v>58</v>
      </c>
      <c r="D95" s="3" t="s">
        <v>90</v>
      </c>
      <c r="E95" s="6"/>
      <c r="F95" s="4">
        <v>43143.441666666666</v>
      </c>
      <c r="G95" s="4">
        <v>43143.45</v>
      </c>
      <c r="H95" s="5">
        <f>NETWORKDAYS(F95,G95)</f>
        <v>1</v>
      </c>
      <c r="I95" s="3" t="s">
        <v>1076</v>
      </c>
      <c r="T95" s="4"/>
    </row>
    <row r="96" spans="1:20" x14ac:dyDescent="0.25">
      <c r="A96" s="3" t="s">
        <v>1121</v>
      </c>
      <c r="B96" s="3" t="s">
        <v>19</v>
      </c>
      <c r="C96" s="3" t="s">
        <v>1113</v>
      </c>
      <c r="D96" s="3" t="s">
        <v>90</v>
      </c>
      <c r="E96" s="3" t="s">
        <v>859</v>
      </c>
      <c r="F96" s="4">
        <v>43143.556944444441</v>
      </c>
      <c r="G96" s="4">
        <v>43143.581250000003</v>
      </c>
      <c r="H96" s="5">
        <f>NETWORKDAYS(F96,G96)</f>
        <v>1</v>
      </c>
      <c r="I96" s="3" t="s">
        <v>1076</v>
      </c>
      <c r="T96" s="4"/>
    </row>
    <row r="97" spans="1:20" x14ac:dyDescent="0.25">
      <c r="A97" s="3" t="s">
        <v>1122</v>
      </c>
      <c r="B97" s="3" t="s">
        <v>19</v>
      </c>
      <c r="C97" s="3" t="s">
        <v>58</v>
      </c>
      <c r="D97" s="3" t="s">
        <v>90</v>
      </c>
      <c r="E97" s="3" t="s">
        <v>1043</v>
      </c>
      <c r="F97" s="4">
        <v>43143.663888888892</v>
      </c>
      <c r="G97" s="4">
        <v>43143.698611111111</v>
      </c>
      <c r="H97" s="5">
        <f>NETWORKDAYS(F97,G97)</f>
        <v>1</v>
      </c>
      <c r="I97" s="3" t="s">
        <v>1076</v>
      </c>
      <c r="J97" s="3" t="s">
        <v>1103</v>
      </c>
      <c r="T97" s="4"/>
    </row>
    <row r="98" spans="1:20" x14ac:dyDescent="0.25">
      <c r="A98" s="3" t="s">
        <v>1123</v>
      </c>
      <c r="B98" s="3" t="s">
        <v>19</v>
      </c>
      <c r="C98" s="3" t="s">
        <v>58</v>
      </c>
      <c r="D98" s="3" t="s">
        <v>90</v>
      </c>
      <c r="E98" s="6"/>
      <c r="F98" s="4">
        <v>43144.581250000003</v>
      </c>
      <c r="G98" s="4">
        <v>43144.670138888891</v>
      </c>
      <c r="H98" s="5">
        <f>NETWORKDAYS(F98,G98)</f>
        <v>1</v>
      </c>
      <c r="I98" s="3" t="s">
        <v>1124</v>
      </c>
      <c r="T98" s="4"/>
    </row>
    <row r="99" spans="1:20" x14ac:dyDescent="0.25">
      <c r="A99" s="3" t="s">
        <v>1125</v>
      </c>
      <c r="B99" s="3" t="s">
        <v>19</v>
      </c>
      <c r="C99" s="3" t="s">
        <v>58</v>
      </c>
      <c r="D99" s="3" t="s">
        <v>90</v>
      </c>
      <c r="E99" s="6"/>
      <c r="F99" s="4">
        <v>43144.670138888891</v>
      </c>
      <c r="G99" s="4">
        <v>43145.62222222222</v>
      </c>
      <c r="H99" s="5">
        <f>NETWORKDAYS(F99,G99)</f>
        <v>2</v>
      </c>
      <c r="I99" s="3" t="s">
        <v>1124</v>
      </c>
      <c r="T99" s="4"/>
    </row>
    <row r="100" spans="1:20" x14ac:dyDescent="0.25">
      <c r="A100" s="3" t="s">
        <v>1126</v>
      </c>
      <c r="B100" s="3" t="s">
        <v>19</v>
      </c>
      <c r="C100" s="3" t="s">
        <v>58</v>
      </c>
      <c r="D100" s="3" t="s">
        <v>90</v>
      </c>
      <c r="E100" s="3" t="s">
        <v>859</v>
      </c>
      <c r="F100" s="4">
        <v>43147.356944444444</v>
      </c>
      <c r="G100" s="4">
        <v>43147.438888888886</v>
      </c>
      <c r="H100" s="5">
        <f>NETWORKDAYS(F100,G100)</f>
        <v>1</v>
      </c>
      <c r="I100" s="3" t="s">
        <v>1103</v>
      </c>
      <c r="T100" s="4"/>
    </row>
    <row r="101" spans="1:20" x14ac:dyDescent="0.25">
      <c r="A101" s="3" t="s">
        <v>1127</v>
      </c>
      <c r="B101" s="3" t="s">
        <v>19</v>
      </c>
      <c r="C101" s="3" t="s">
        <v>58</v>
      </c>
      <c r="D101" s="3" t="s">
        <v>90</v>
      </c>
      <c r="E101" s="3" t="s">
        <v>859</v>
      </c>
      <c r="F101" s="4">
        <v>43147.457638888889</v>
      </c>
      <c r="G101" s="4">
        <v>43147.459027777775</v>
      </c>
      <c r="H101" s="5">
        <f>NETWORKDAYS(F101,G101)</f>
        <v>1</v>
      </c>
      <c r="I101" s="3" t="s">
        <v>1103</v>
      </c>
      <c r="T101" s="4"/>
    </row>
    <row r="102" spans="1:20" x14ac:dyDescent="0.25">
      <c r="A102" s="3" t="s">
        <v>1128</v>
      </c>
      <c r="B102" s="3" t="s">
        <v>19</v>
      </c>
      <c r="C102" s="3" t="s">
        <v>58</v>
      </c>
      <c r="D102" s="3" t="s">
        <v>90</v>
      </c>
      <c r="E102" s="3" t="s">
        <v>1129</v>
      </c>
      <c r="F102" s="4">
        <v>43150.464583333334</v>
      </c>
      <c r="G102" s="4">
        <v>43213.599999999999</v>
      </c>
      <c r="H102" s="5">
        <f>NETWORKDAYS(F102,G102)</f>
        <v>46</v>
      </c>
      <c r="I102" s="3" t="s">
        <v>1130</v>
      </c>
      <c r="J102" s="3" t="s">
        <v>1131</v>
      </c>
      <c r="T102" s="4"/>
    </row>
    <row r="103" spans="1:20" x14ac:dyDescent="0.25">
      <c r="A103" s="3" t="s">
        <v>1132</v>
      </c>
      <c r="B103" s="3" t="s">
        <v>19</v>
      </c>
      <c r="C103" s="3" t="s">
        <v>58</v>
      </c>
      <c r="D103" s="3" t="s">
        <v>90</v>
      </c>
      <c r="E103" s="6"/>
      <c r="F103" s="4">
        <v>43150.470138888886</v>
      </c>
      <c r="G103" s="4">
        <v>43150.714583333334</v>
      </c>
      <c r="H103" s="5">
        <f>NETWORKDAYS(F103,G103)</f>
        <v>1</v>
      </c>
      <c r="I103" s="3" t="s">
        <v>1133</v>
      </c>
      <c r="T103" s="4"/>
    </row>
    <row r="104" spans="1:20" x14ac:dyDescent="0.25">
      <c r="A104" s="3" t="s">
        <v>1134</v>
      </c>
      <c r="B104" s="3" t="s">
        <v>19</v>
      </c>
      <c r="C104" s="3" t="s">
        <v>58</v>
      </c>
      <c r="D104" s="3" t="s">
        <v>90</v>
      </c>
      <c r="E104" s="3" t="s">
        <v>859</v>
      </c>
      <c r="F104" s="4">
        <v>43150.494444444441</v>
      </c>
      <c r="G104" s="4">
        <v>43157.730555555558</v>
      </c>
      <c r="H104" s="5">
        <f>NETWORKDAYS(F104,G104)</f>
        <v>6</v>
      </c>
      <c r="I104" s="3" t="s">
        <v>1133</v>
      </c>
      <c r="J104" s="3" t="s">
        <v>1135</v>
      </c>
      <c r="T104" s="4"/>
    </row>
    <row r="105" spans="1:20" x14ac:dyDescent="0.25">
      <c r="A105" s="3" t="s">
        <v>1136</v>
      </c>
      <c r="B105" s="3" t="s">
        <v>19</v>
      </c>
      <c r="C105" s="3" t="s">
        <v>58</v>
      </c>
      <c r="D105" s="3" t="s">
        <v>90</v>
      </c>
      <c r="E105" s="3" t="s">
        <v>859</v>
      </c>
      <c r="F105" s="4">
        <v>43150.530555555553</v>
      </c>
      <c r="G105" s="4">
        <v>43151.568749999999</v>
      </c>
      <c r="H105" s="5">
        <f>NETWORKDAYS(F105,G105)</f>
        <v>2</v>
      </c>
      <c r="I105" s="3" t="s">
        <v>1133</v>
      </c>
      <c r="T105" s="4"/>
    </row>
    <row r="106" spans="1:20" x14ac:dyDescent="0.25">
      <c r="A106" s="3" t="s">
        <v>1137</v>
      </c>
      <c r="B106" s="3" t="s">
        <v>19</v>
      </c>
      <c r="C106" s="3" t="s">
        <v>58</v>
      </c>
      <c r="D106" s="3" t="s">
        <v>90</v>
      </c>
      <c r="E106" s="6"/>
      <c r="F106" s="4">
        <v>43150.592361111114</v>
      </c>
      <c r="G106" s="4">
        <v>43153.495138888888</v>
      </c>
      <c r="H106" s="5">
        <f>NETWORKDAYS(F106,G106)</f>
        <v>4</v>
      </c>
      <c r="I106" s="3" t="s">
        <v>1133</v>
      </c>
      <c r="T106" s="4"/>
    </row>
    <row r="107" spans="1:20" x14ac:dyDescent="0.25">
      <c r="A107" s="3" t="s">
        <v>1138</v>
      </c>
      <c r="B107" s="3" t="s">
        <v>19</v>
      </c>
      <c r="C107" s="3" t="s">
        <v>58</v>
      </c>
      <c r="D107" s="3" t="s">
        <v>90</v>
      </c>
      <c r="E107" s="3" t="s">
        <v>1129</v>
      </c>
      <c r="F107" s="4">
        <v>43151.480555555558</v>
      </c>
      <c r="G107" s="4">
        <v>43165.452777777777</v>
      </c>
      <c r="H107" s="5">
        <f>NETWORKDAYS(F107,G107)</f>
        <v>11</v>
      </c>
      <c r="I107" s="3" t="s">
        <v>1105</v>
      </c>
      <c r="J107" s="3" t="s">
        <v>1139</v>
      </c>
      <c r="T107" s="4"/>
    </row>
    <row r="108" spans="1:20" x14ac:dyDescent="0.25">
      <c r="A108" s="3" t="s">
        <v>1140</v>
      </c>
      <c r="B108" s="3" t="s">
        <v>19</v>
      </c>
      <c r="C108" s="3" t="s">
        <v>58</v>
      </c>
      <c r="D108" s="3" t="s">
        <v>90</v>
      </c>
      <c r="E108" s="3" t="s">
        <v>859</v>
      </c>
      <c r="F108" s="4">
        <v>43151.48541666667</v>
      </c>
      <c r="G108" s="4">
        <v>43151.584027777775</v>
      </c>
      <c r="H108" s="5">
        <f>NETWORKDAYS(F108,G108)</f>
        <v>1</v>
      </c>
      <c r="I108" s="3" t="s">
        <v>1103</v>
      </c>
      <c r="T108" s="4"/>
    </row>
    <row r="109" spans="1:20" x14ac:dyDescent="0.25">
      <c r="A109" s="3" t="s">
        <v>1141</v>
      </c>
      <c r="B109" s="3" t="s">
        <v>19</v>
      </c>
      <c r="C109" s="3" t="s">
        <v>58</v>
      </c>
      <c r="D109" s="3" t="s">
        <v>90</v>
      </c>
      <c r="E109" s="3" t="s">
        <v>213</v>
      </c>
      <c r="F109" s="4">
        <v>43151.678472222222</v>
      </c>
      <c r="G109" s="4">
        <v>43173.54791666667</v>
      </c>
      <c r="H109" s="5">
        <f>NETWORKDAYS(F109,G109)</f>
        <v>17</v>
      </c>
      <c r="I109" s="3" t="s">
        <v>1105</v>
      </c>
      <c r="J109" s="3" t="s">
        <v>1139</v>
      </c>
      <c r="T109" s="4"/>
    </row>
    <row r="110" spans="1:20" x14ac:dyDescent="0.25">
      <c r="A110" s="3" t="s">
        <v>1142</v>
      </c>
      <c r="B110" s="3" t="s">
        <v>19</v>
      </c>
      <c r="C110" s="3" t="s">
        <v>58</v>
      </c>
      <c r="D110" s="3" t="s">
        <v>344</v>
      </c>
      <c r="E110" s="6"/>
      <c r="F110" s="4">
        <v>43151.724999999999</v>
      </c>
      <c r="G110" s="4">
        <v>43164.670138888891</v>
      </c>
      <c r="H110" s="5">
        <f>NETWORKDAYS(F110,G110)</f>
        <v>10</v>
      </c>
      <c r="I110" s="3" t="s">
        <v>1103</v>
      </c>
      <c r="J110" s="3" t="s">
        <v>1143</v>
      </c>
      <c r="T110" s="4"/>
    </row>
    <row r="111" spans="1:20" x14ac:dyDescent="0.25">
      <c r="A111" s="3" t="s">
        <v>1144</v>
      </c>
      <c r="B111" s="3" t="s">
        <v>19</v>
      </c>
      <c r="C111" s="3" t="s">
        <v>58</v>
      </c>
      <c r="D111" s="3" t="s">
        <v>90</v>
      </c>
      <c r="E111" s="3" t="s">
        <v>213</v>
      </c>
      <c r="F111" s="4">
        <v>43152.708333333336</v>
      </c>
      <c r="G111" s="4">
        <v>43168.681250000001</v>
      </c>
      <c r="H111" s="5">
        <f>NETWORKDAYS(F111,G111)</f>
        <v>13</v>
      </c>
      <c r="I111" s="3" t="s">
        <v>1105</v>
      </c>
      <c r="J111" s="3" t="s">
        <v>1139</v>
      </c>
      <c r="T111" s="4"/>
    </row>
    <row r="112" spans="1:20" x14ac:dyDescent="0.25">
      <c r="A112" s="3" t="s">
        <v>1145</v>
      </c>
      <c r="B112" s="3" t="s">
        <v>19</v>
      </c>
      <c r="C112" s="3" t="s">
        <v>58</v>
      </c>
      <c r="D112" s="3" t="s">
        <v>90</v>
      </c>
      <c r="E112" s="3" t="s">
        <v>859</v>
      </c>
      <c r="F112" s="4">
        <v>43153.459722222222</v>
      </c>
      <c r="G112" s="4">
        <v>43153.558333333334</v>
      </c>
      <c r="H112" s="5">
        <f>NETWORKDAYS(F112,G112)</f>
        <v>1</v>
      </c>
      <c r="I112" s="3" t="s">
        <v>1133</v>
      </c>
      <c r="T112" s="4"/>
    </row>
    <row r="113" spans="1:20" x14ac:dyDescent="0.25">
      <c r="A113" s="3" t="s">
        <v>1146</v>
      </c>
      <c r="B113" s="3" t="s">
        <v>19</v>
      </c>
      <c r="C113" s="3" t="s">
        <v>58</v>
      </c>
      <c r="D113" s="3" t="s">
        <v>90</v>
      </c>
      <c r="E113" s="3" t="s">
        <v>859</v>
      </c>
      <c r="F113" s="4">
        <v>43153.554166666669</v>
      </c>
      <c r="G113" s="4">
        <v>43153.643750000003</v>
      </c>
      <c r="H113" s="5">
        <f>NETWORKDAYS(F113,G113)</f>
        <v>1</v>
      </c>
      <c r="I113" s="3" t="s">
        <v>1133</v>
      </c>
      <c r="T113" s="4"/>
    </row>
    <row r="114" spans="1:20" x14ac:dyDescent="0.25">
      <c r="A114" s="3" t="s">
        <v>1147</v>
      </c>
      <c r="B114" s="3" t="s">
        <v>19</v>
      </c>
      <c r="C114" s="3" t="s">
        <v>1031</v>
      </c>
      <c r="D114" s="3" t="s">
        <v>90</v>
      </c>
      <c r="E114" s="3" t="s">
        <v>414</v>
      </c>
      <c r="F114" s="4">
        <v>43153.601388888892</v>
      </c>
      <c r="G114" s="4">
        <v>43157.645833333336</v>
      </c>
      <c r="H114" s="5">
        <f>NETWORKDAYS(F114,G114)</f>
        <v>3</v>
      </c>
      <c r="I114" s="3" t="s">
        <v>1105</v>
      </c>
      <c r="J114" s="3" t="s">
        <v>1139</v>
      </c>
      <c r="T114" s="4"/>
    </row>
    <row r="115" spans="1:20" x14ac:dyDescent="0.25">
      <c r="A115" s="3" t="s">
        <v>1148</v>
      </c>
      <c r="B115" s="3" t="s">
        <v>19</v>
      </c>
      <c r="C115" s="3" t="s">
        <v>58</v>
      </c>
      <c r="D115" s="3" t="s">
        <v>90</v>
      </c>
      <c r="E115" s="3" t="s">
        <v>560</v>
      </c>
      <c r="F115" s="4">
        <v>43154.536805555559</v>
      </c>
      <c r="G115" s="4">
        <v>43154.650694444441</v>
      </c>
      <c r="H115" s="5">
        <f>NETWORKDAYS(F115,G115)</f>
        <v>1</v>
      </c>
      <c r="I115" s="3" t="s">
        <v>1133</v>
      </c>
      <c r="T115" s="4"/>
    </row>
    <row r="116" spans="1:20" x14ac:dyDescent="0.25">
      <c r="A116" s="3" t="s">
        <v>1149</v>
      </c>
      <c r="B116" s="3" t="s">
        <v>19</v>
      </c>
      <c r="C116" s="3" t="s">
        <v>1113</v>
      </c>
      <c r="D116" s="3" t="s">
        <v>90</v>
      </c>
      <c r="E116" s="3" t="s">
        <v>859</v>
      </c>
      <c r="F116" s="4">
        <v>43154.613888888889</v>
      </c>
      <c r="G116" s="4">
        <v>43166.754861111112</v>
      </c>
      <c r="H116" s="5">
        <f>NETWORKDAYS(F116,G116)</f>
        <v>9</v>
      </c>
      <c r="I116" s="3" t="s">
        <v>1133</v>
      </c>
      <c r="J116" s="3" t="s">
        <v>1135</v>
      </c>
      <c r="T116" s="4"/>
    </row>
    <row r="117" spans="1:20" x14ac:dyDescent="0.25">
      <c r="A117" s="3" t="s">
        <v>1150</v>
      </c>
      <c r="B117" s="3" t="s">
        <v>19</v>
      </c>
      <c r="C117" s="3" t="s">
        <v>1031</v>
      </c>
      <c r="D117" s="3" t="s">
        <v>90</v>
      </c>
      <c r="E117" s="6"/>
      <c r="F117" s="4">
        <v>43154.645833333336</v>
      </c>
      <c r="G117" s="4">
        <v>43159.464583333334</v>
      </c>
      <c r="H117" s="5">
        <f>NETWORKDAYS(F117,G117)</f>
        <v>4</v>
      </c>
      <c r="I117" s="3" t="s">
        <v>1133</v>
      </c>
      <c r="J117" s="3" t="s">
        <v>1135</v>
      </c>
      <c r="T117" s="4"/>
    </row>
    <row r="118" spans="1:20" x14ac:dyDescent="0.25">
      <c r="A118" s="3" t="s">
        <v>1151</v>
      </c>
      <c r="B118" s="3" t="s">
        <v>19</v>
      </c>
      <c r="C118" s="3" t="s">
        <v>1031</v>
      </c>
      <c r="D118" s="3" t="s">
        <v>334</v>
      </c>
      <c r="E118" s="6"/>
      <c r="F118" s="4">
        <v>43157.522222222222</v>
      </c>
      <c r="G118" s="4">
        <v>43157.568749999999</v>
      </c>
      <c r="H118" s="5">
        <f>NETWORKDAYS(F118,G118)</f>
        <v>1</v>
      </c>
      <c r="I118" s="6"/>
      <c r="J118" s="6"/>
      <c r="T118" s="4"/>
    </row>
    <row r="119" spans="1:20" x14ac:dyDescent="0.25">
      <c r="A119" s="3" t="s">
        <v>1152</v>
      </c>
      <c r="B119" s="3" t="s">
        <v>19</v>
      </c>
      <c r="C119" s="3" t="s">
        <v>58</v>
      </c>
      <c r="D119" s="3" t="s">
        <v>344</v>
      </c>
      <c r="E119" s="6"/>
      <c r="F119" s="4">
        <v>43158.37222222222</v>
      </c>
      <c r="G119" s="4">
        <v>43160.689583333333</v>
      </c>
      <c r="H119" s="5">
        <f>NETWORKDAYS(F119,G119)</f>
        <v>3</v>
      </c>
      <c r="I119" s="3" t="s">
        <v>1143</v>
      </c>
      <c r="T119" s="4"/>
    </row>
    <row r="120" spans="1:20" x14ac:dyDescent="0.25">
      <c r="A120" s="3" t="s">
        <v>1153</v>
      </c>
      <c r="B120" s="3" t="s">
        <v>19</v>
      </c>
      <c r="C120" s="3" t="s">
        <v>58</v>
      </c>
      <c r="D120" s="3" t="s">
        <v>344</v>
      </c>
      <c r="E120" s="6"/>
      <c r="F120" s="4">
        <v>43158.436805555553</v>
      </c>
      <c r="G120" s="4">
        <v>43160.689583333333</v>
      </c>
      <c r="H120" s="5">
        <f>NETWORKDAYS(F120,G120)</f>
        <v>3</v>
      </c>
      <c r="I120" s="3" t="s">
        <v>1143</v>
      </c>
      <c r="T120" s="4"/>
    </row>
    <row r="121" spans="1:20" x14ac:dyDescent="0.25">
      <c r="A121" s="3" t="s">
        <v>1154</v>
      </c>
      <c r="B121" s="3" t="s">
        <v>19</v>
      </c>
      <c r="C121" s="3" t="s">
        <v>58</v>
      </c>
      <c r="D121" s="3" t="s">
        <v>90</v>
      </c>
      <c r="E121" s="3" t="s">
        <v>859</v>
      </c>
      <c r="F121" s="4">
        <v>43159.655555555553</v>
      </c>
      <c r="G121" s="4">
        <v>43159.681250000001</v>
      </c>
      <c r="H121" s="5">
        <f>NETWORKDAYS(F121,G121)</f>
        <v>1</v>
      </c>
      <c r="I121" s="3" t="s">
        <v>1143</v>
      </c>
      <c r="T121" s="4"/>
    </row>
    <row r="122" spans="1:20" x14ac:dyDescent="0.25">
      <c r="A122" s="3" t="s">
        <v>1155</v>
      </c>
      <c r="B122" s="3" t="s">
        <v>19</v>
      </c>
      <c r="C122" s="3" t="s">
        <v>58</v>
      </c>
      <c r="D122" s="3" t="s">
        <v>90</v>
      </c>
      <c r="E122" s="6"/>
      <c r="F122" s="4">
        <v>43160.415277777778</v>
      </c>
      <c r="G122" s="4">
        <v>43160.498611111114</v>
      </c>
      <c r="H122" s="5">
        <f>NETWORKDAYS(F122,G122)</f>
        <v>1</v>
      </c>
      <c r="I122" s="3" t="s">
        <v>1139</v>
      </c>
      <c r="T122" s="4"/>
    </row>
    <row r="123" spans="1:20" x14ac:dyDescent="0.25">
      <c r="A123" s="3" t="s">
        <v>1156</v>
      </c>
      <c r="B123" s="3" t="s">
        <v>19</v>
      </c>
      <c r="C123" s="3" t="s">
        <v>58</v>
      </c>
      <c r="D123" s="3" t="s">
        <v>90</v>
      </c>
      <c r="E123" s="6"/>
      <c r="F123" s="4">
        <v>43160.584722222222</v>
      </c>
      <c r="G123" s="4">
        <v>43163.996527777781</v>
      </c>
      <c r="H123" s="5">
        <f>NETWORKDAYS(F123,G123)</f>
        <v>2</v>
      </c>
      <c r="I123" s="3" t="s">
        <v>1139</v>
      </c>
      <c r="T123" s="4"/>
    </row>
    <row r="124" spans="1:20" x14ac:dyDescent="0.25">
      <c r="A124" s="3" t="s">
        <v>1367</v>
      </c>
      <c r="B124" s="3" t="s">
        <v>19</v>
      </c>
      <c r="C124" s="3" t="s">
        <v>58</v>
      </c>
      <c r="D124" s="3" t="s">
        <v>90</v>
      </c>
      <c r="E124" s="3" t="s">
        <v>859</v>
      </c>
      <c r="F124" s="4">
        <v>43161.631944444445</v>
      </c>
      <c r="G124" s="4">
        <v>43173.604861111111</v>
      </c>
      <c r="H124" s="5">
        <f>NETWORKDAYS(F124,G124)</f>
        <v>9</v>
      </c>
      <c r="I124" s="3" t="s">
        <v>1135</v>
      </c>
      <c r="J124" s="3" t="s">
        <v>1165</v>
      </c>
      <c r="T124" s="4"/>
    </row>
    <row r="125" spans="1:20" x14ac:dyDescent="0.25">
      <c r="A125" s="3" t="s">
        <v>1366</v>
      </c>
      <c r="B125" s="3" t="s">
        <v>19</v>
      </c>
      <c r="C125" s="3" t="s">
        <v>58</v>
      </c>
      <c r="D125" s="3" t="s">
        <v>1051</v>
      </c>
      <c r="E125" s="3" t="s">
        <v>859</v>
      </c>
      <c r="F125" s="4">
        <v>43164.359027777777</v>
      </c>
      <c r="G125" s="4">
        <v>43168.428472222222</v>
      </c>
      <c r="H125" s="5">
        <f>NETWORKDAYS(F125,G125)</f>
        <v>5</v>
      </c>
      <c r="I125" s="3" t="s">
        <v>1135</v>
      </c>
      <c r="T125" s="4"/>
    </row>
    <row r="126" spans="1:20" x14ac:dyDescent="0.25">
      <c r="A126" s="3" t="s">
        <v>1364</v>
      </c>
      <c r="B126" s="3" t="s">
        <v>19</v>
      </c>
      <c r="C126" s="3" t="s">
        <v>58</v>
      </c>
      <c r="D126" s="3" t="s">
        <v>90</v>
      </c>
      <c r="E126" s="6"/>
      <c r="F126" s="4">
        <v>43164.379861111112</v>
      </c>
      <c r="G126" s="4">
        <v>43172.602083333331</v>
      </c>
      <c r="H126" s="5">
        <f>NETWORKDAYS(F126,G126)</f>
        <v>7</v>
      </c>
      <c r="I126" s="3" t="s">
        <v>1365</v>
      </c>
      <c r="T126" s="4"/>
    </row>
    <row r="127" spans="1:20" x14ac:dyDescent="0.25">
      <c r="A127" s="3" t="s">
        <v>1363</v>
      </c>
      <c r="B127" s="3" t="s">
        <v>19</v>
      </c>
      <c r="C127" s="3" t="s">
        <v>1113</v>
      </c>
      <c r="D127" s="3" t="s">
        <v>90</v>
      </c>
      <c r="E127" s="3" t="s">
        <v>859</v>
      </c>
      <c r="F127" s="4">
        <v>43165.617361111108</v>
      </c>
      <c r="G127" s="4">
        <v>43166.754861111112</v>
      </c>
      <c r="H127" s="5">
        <f>NETWORKDAYS(F127,G127)</f>
        <v>2</v>
      </c>
      <c r="I127" s="3" t="s">
        <v>1135</v>
      </c>
      <c r="T127" s="4"/>
    </row>
    <row r="128" spans="1:20" x14ac:dyDescent="0.25">
      <c r="A128" s="3" t="s">
        <v>1362</v>
      </c>
      <c r="B128" s="3" t="s">
        <v>19</v>
      </c>
      <c r="C128" s="3" t="s">
        <v>58</v>
      </c>
      <c r="D128" s="3" t="s">
        <v>90</v>
      </c>
      <c r="E128" s="3" t="s">
        <v>859</v>
      </c>
      <c r="F128" s="4">
        <v>43166.725694444445</v>
      </c>
      <c r="G128" s="4">
        <v>43167.367361111108</v>
      </c>
      <c r="H128" s="5">
        <f>NETWORKDAYS(F128,G128)</f>
        <v>2</v>
      </c>
      <c r="I128" s="3" t="s">
        <v>1143</v>
      </c>
      <c r="T128" s="4"/>
    </row>
    <row r="129" spans="1:20" x14ac:dyDescent="0.25">
      <c r="A129" s="3" t="s">
        <v>1361</v>
      </c>
      <c r="B129" s="3" t="s">
        <v>19</v>
      </c>
      <c r="C129" s="3" t="s">
        <v>58</v>
      </c>
      <c r="D129" s="3" t="s">
        <v>90</v>
      </c>
      <c r="E129" s="3" t="s">
        <v>859</v>
      </c>
      <c r="F129" s="4">
        <v>43167.55972222222</v>
      </c>
      <c r="G129" s="4">
        <v>43167.65902777778</v>
      </c>
      <c r="H129" s="5">
        <f>NETWORKDAYS(F129,G129)</f>
        <v>1</v>
      </c>
      <c r="I129" s="3" t="s">
        <v>1143</v>
      </c>
      <c r="T129" s="4"/>
    </row>
    <row r="130" spans="1:20" x14ac:dyDescent="0.25">
      <c r="A130" s="3" t="s">
        <v>1360</v>
      </c>
      <c r="B130" s="3" t="s">
        <v>19</v>
      </c>
      <c r="C130" s="3" t="s">
        <v>1011</v>
      </c>
      <c r="D130" s="3" t="s">
        <v>1051</v>
      </c>
      <c r="F130" s="4">
        <v>43167.584722222222</v>
      </c>
      <c r="G130" s="4">
        <v>43167.662499999999</v>
      </c>
      <c r="H130" s="5">
        <f>NETWORKDAYS(F130,G130)</f>
        <v>1</v>
      </c>
      <c r="I130" s="3" t="s">
        <v>1135</v>
      </c>
      <c r="T130" s="4"/>
    </row>
    <row r="131" spans="1:20" x14ac:dyDescent="0.25">
      <c r="A131" s="3" t="s">
        <v>1359</v>
      </c>
      <c r="B131" s="3" t="s">
        <v>19</v>
      </c>
      <c r="C131" s="3" t="s">
        <v>1011</v>
      </c>
      <c r="D131" s="3" t="s">
        <v>90</v>
      </c>
      <c r="E131" s="3" t="s">
        <v>213</v>
      </c>
      <c r="F131" s="4">
        <v>43167.71597222222</v>
      </c>
      <c r="G131" s="4">
        <v>43173.646527777775</v>
      </c>
      <c r="H131" s="5">
        <f>NETWORKDAYS(F131,G131)</f>
        <v>5</v>
      </c>
      <c r="I131" s="3" t="s">
        <v>1139</v>
      </c>
      <c r="J131" s="3" t="s">
        <v>1160</v>
      </c>
      <c r="T131" s="4"/>
    </row>
    <row r="132" spans="1:20" x14ac:dyDescent="0.25">
      <c r="A132" s="3" t="s">
        <v>1358</v>
      </c>
      <c r="B132" s="3" t="s">
        <v>19</v>
      </c>
      <c r="C132" s="3" t="s">
        <v>58</v>
      </c>
      <c r="D132" s="3" t="s">
        <v>90</v>
      </c>
      <c r="E132" s="3" t="s">
        <v>213</v>
      </c>
      <c r="F132" s="4">
        <v>43172.378472222219</v>
      </c>
      <c r="G132" s="4">
        <v>43172.697916666664</v>
      </c>
      <c r="H132" s="5">
        <f>NETWORKDAYS(F132,G132)</f>
        <v>1</v>
      </c>
      <c r="I132" s="3" t="s">
        <v>1139</v>
      </c>
      <c r="J132" s="3" t="s">
        <v>1160</v>
      </c>
      <c r="T132" s="4"/>
    </row>
    <row r="133" spans="1:20" x14ac:dyDescent="0.25">
      <c r="A133" s="3" t="s">
        <v>1357</v>
      </c>
      <c r="B133" s="3" t="s">
        <v>19</v>
      </c>
      <c r="C133" s="3" t="s">
        <v>1011</v>
      </c>
      <c r="D133" s="3" t="s">
        <v>90</v>
      </c>
      <c r="E133" s="3" t="s">
        <v>859</v>
      </c>
      <c r="F133" s="4">
        <v>43172.418749999997</v>
      </c>
      <c r="G133" s="4">
        <v>43172.65347222222</v>
      </c>
      <c r="H133" s="5">
        <f>NETWORKDAYS(F133,G133)</f>
        <v>1</v>
      </c>
      <c r="I133" s="3" t="s">
        <v>1143</v>
      </c>
      <c r="J133" s="3" t="s">
        <v>1158</v>
      </c>
      <c r="T133" s="4"/>
    </row>
    <row r="134" spans="1:20" x14ac:dyDescent="0.25">
      <c r="A134" s="3" t="s">
        <v>1356</v>
      </c>
      <c r="B134" s="3" t="s">
        <v>19</v>
      </c>
      <c r="C134" s="3" t="s">
        <v>58</v>
      </c>
      <c r="D134" s="3" t="s">
        <v>90</v>
      </c>
      <c r="E134" s="3" t="s">
        <v>859</v>
      </c>
      <c r="F134" s="4">
        <v>43172.440972222219</v>
      </c>
      <c r="G134" s="4">
        <v>43173.604861111111</v>
      </c>
      <c r="H134" s="5">
        <f>NETWORKDAYS(F134,G134)</f>
        <v>2</v>
      </c>
      <c r="I134" s="3" t="s">
        <v>1143</v>
      </c>
      <c r="J134" s="3" t="s">
        <v>1165</v>
      </c>
      <c r="T134" s="4"/>
    </row>
    <row r="135" spans="1:20" x14ac:dyDescent="0.25">
      <c r="A135" s="3" t="s">
        <v>1355</v>
      </c>
      <c r="B135" s="3" t="s">
        <v>19</v>
      </c>
      <c r="C135" s="3" t="s">
        <v>58</v>
      </c>
      <c r="D135" s="3" t="s">
        <v>90</v>
      </c>
      <c r="E135" s="3" t="s">
        <v>859</v>
      </c>
      <c r="F135" s="4">
        <v>43172.443749999999</v>
      </c>
      <c r="G135" s="4">
        <v>43172.666666666664</v>
      </c>
      <c r="H135" s="5">
        <f>NETWORKDAYS(F135,G135)</f>
        <v>1</v>
      </c>
      <c r="I135" s="3" t="s">
        <v>1143</v>
      </c>
      <c r="J135" s="3" t="s">
        <v>1158</v>
      </c>
      <c r="T135" s="4"/>
    </row>
    <row r="136" spans="1:20" x14ac:dyDescent="0.25">
      <c r="A136" s="3" t="s">
        <v>1354</v>
      </c>
      <c r="B136" s="3" t="s">
        <v>19</v>
      </c>
      <c r="C136" s="3" t="s">
        <v>58</v>
      </c>
      <c r="D136" s="3" t="s">
        <v>90</v>
      </c>
      <c r="E136" s="3" t="s">
        <v>859</v>
      </c>
      <c r="F136" s="4">
        <v>43172.469444444447</v>
      </c>
      <c r="G136" s="4">
        <v>43173.455555555556</v>
      </c>
      <c r="H136" s="5">
        <f>NETWORKDAYS(F136,G136)</f>
        <v>2</v>
      </c>
      <c r="I136" s="3" t="s">
        <v>1143</v>
      </c>
      <c r="J136" s="3" t="s">
        <v>1158</v>
      </c>
      <c r="T136" s="4"/>
    </row>
    <row r="137" spans="1:20" x14ac:dyDescent="0.25">
      <c r="A137" s="3" t="s">
        <v>1157</v>
      </c>
      <c r="B137" s="3" t="s">
        <v>19</v>
      </c>
      <c r="C137" s="3" t="s">
        <v>58</v>
      </c>
      <c r="D137" s="3" t="s">
        <v>90</v>
      </c>
      <c r="E137" s="3" t="s">
        <v>859</v>
      </c>
      <c r="F137" s="4">
        <v>43172.479166666664</v>
      </c>
      <c r="G137" s="4">
        <v>43172.488888888889</v>
      </c>
      <c r="H137" s="5">
        <f>NETWORKDAYS(F137,G137)</f>
        <v>1</v>
      </c>
      <c r="I137" s="3" t="s">
        <v>1143</v>
      </c>
      <c r="J137" s="3" t="s">
        <v>1158</v>
      </c>
      <c r="T137" s="4"/>
    </row>
    <row r="138" spans="1:20" x14ac:dyDescent="0.25">
      <c r="A138" s="3" t="s">
        <v>1159</v>
      </c>
      <c r="B138" s="3" t="s">
        <v>19</v>
      </c>
      <c r="C138" s="3" t="s">
        <v>58</v>
      </c>
      <c r="D138" s="3" t="s">
        <v>90</v>
      </c>
      <c r="E138" s="3" t="s">
        <v>213</v>
      </c>
      <c r="F138" s="4">
        <v>43172.603472222225</v>
      </c>
      <c r="G138" s="4">
        <v>43172.629861111112</v>
      </c>
      <c r="H138" s="5">
        <f>NETWORKDAYS(F138,G138)</f>
        <v>1</v>
      </c>
      <c r="I138" s="3" t="s">
        <v>1160</v>
      </c>
      <c r="T138" s="4"/>
    </row>
    <row r="139" spans="1:20" x14ac:dyDescent="0.25">
      <c r="A139" s="3" t="s">
        <v>1161</v>
      </c>
      <c r="B139" s="3" t="s">
        <v>19</v>
      </c>
      <c r="C139" s="3" t="s">
        <v>1011</v>
      </c>
      <c r="D139" s="3" t="s">
        <v>362</v>
      </c>
      <c r="E139" s="3" t="s">
        <v>180</v>
      </c>
      <c r="F139" s="4">
        <v>43172.609722222223</v>
      </c>
      <c r="G139" s="4">
        <v>43195.541666666664</v>
      </c>
      <c r="H139" s="5">
        <f>NETWORKDAYS(F139,G139)</f>
        <v>18</v>
      </c>
      <c r="I139" s="3" t="s">
        <v>1160</v>
      </c>
      <c r="J139" s="3" t="s">
        <v>1162</v>
      </c>
      <c r="T139" s="4"/>
    </row>
    <row r="140" spans="1:20" x14ac:dyDescent="0.25">
      <c r="A140" s="3" t="s">
        <v>1163</v>
      </c>
      <c r="B140" s="3" t="s">
        <v>19</v>
      </c>
      <c r="C140" s="3" t="s">
        <v>58</v>
      </c>
      <c r="D140" s="3" t="s">
        <v>90</v>
      </c>
      <c r="E140" s="6"/>
      <c r="F140" s="4">
        <v>43172.654861111114</v>
      </c>
      <c r="G140" s="4">
        <v>43172.671527777777</v>
      </c>
      <c r="H140" s="5">
        <f>NETWORKDAYS(F140,G140)</f>
        <v>1</v>
      </c>
      <c r="I140" s="3" t="s">
        <v>1158</v>
      </c>
      <c r="T140" s="4"/>
    </row>
    <row r="141" spans="1:20" x14ac:dyDescent="0.25">
      <c r="A141" s="3" t="s">
        <v>1164</v>
      </c>
      <c r="B141" s="3" t="s">
        <v>19</v>
      </c>
      <c r="C141" s="3" t="s">
        <v>58</v>
      </c>
      <c r="D141" s="3" t="s">
        <v>1051</v>
      </c>
      <c r="F141" s="4">
        <v>43172.666666666664</v>
      </c>
      <c r="G141" s="4">
        <v>43188.490277777775</v>
      </c>
      <c r="H141" s="5">
        <f>NETWORKDAYS(F141,G141)</f>
        <v>13</v>
      </c>
      <c r="I141" s="3" t="s">
        <v>1165</v>
      </c>
      <c r="T141" s="4"/>
    </row>
    <row r="142" spans="1:20" x14ac:dyDescent="0.25">
      <c r="A142" s="3" t="s">
        <v>1167</v>
      </c>
      <c r="B142" s="3" t="s">
        <v>19</v>
      </c>
      <c r="C142" s="3" t="s">
        <v>58</v>
      </c>
      <c r="D142" s="3" t="s">
        <v>1051</v>
      </c>
      <c r="F142" s="4">
        <v>43172.714583333334</v>
      </c>
      <c r="G142" s="4">
        <v>43172.715277777781</v>
      </c>
      <c r="H142" s="5">
        <f>NETWORKDAYS(F142,G142)</f>
        <v>1</v>
      </c>
      <c r="I142" s="3" t="s">
        <v>1158</v>
      </c>
      <c r="T142" s="4"/>
    </row>
    <row r="143" spans="1:20" x14ac:dyDescent="0.25">
      <c r="A143" s="3" t="s">
        <v>1168</v>
      </c>
      <c r="B143" s="3" t="s">
        <v>19</v>
      </c>
      <c r="C143" s="3" t="s">
        <v>58</v>
      </c>
      <c r="D143" s="3" t="s">
        <v>90</v>
      </c>
      <c r="E143" s="3" t="s">
        <v>859</v>
      </c>
      <c r="F143" s="4">
        <v>43173.667361111111</v>
      </c>
      <c r="G143" s="4">
        <v>43178.667361111111</v>
      </c>
      <c r="H143" s="5">
        <f>NETWORKDAYS(F143,G143)</f>
        <v>4</v>
      </c>
      <c r="I143" s="3" t="s">
        <v>1165</v>
      </c>
      <c r="T143" s="4"/>
    </row>
    <row r="144" spans="1:20" x14ac:dyDescent="0.25">
      <c r="A144" s="3" t="s">
        <v>1169</v>
      </c>
      <c r="B144" s="3" t="s">
        <v>19</v>
      </c>
      <c r="C144" s="3" t="s">
        <v>58</v>
      </c>
      <c r="D144" s="3" t="s">
        <v>90</v>
      </c>
      <c r="E144" s="3" t="s">
        <v>859</v>
      </c>
      <c r="F144" s="4">
        <v>43173.688888888886</v>
      </c>
      <c r="G144" s="4">
        <v>43179.659722222219</v>
      </c>
      <c r="H144" s="5">
        <f>NETWORKDAYS(F144,G144)</f>
        <v>5</v>
      </c>
      <c r="I144" s="3" t="s">
        <v>1165</v>
      </c>
      <c r="T144" s="4"/>
    </row>
    <row r="145" spans="1:20" x14ac:dyDescent="0.25">
      <c r="A145" s="3" t="s">
        <v>1170</v>
      </c>
      <c r="B145" s="3" t="s">
        <v>19</v>
      </c>
      <c r="C145" s="3" t="s">
        <v>58</v>
      </c>
      <c r="D145" s="3" t="s">
        <v>90</v>
      </c>
      <c r="E145" s="3" t="s">
        <v>213</v>
      </c>
      <c r="F145" s="4">
        <v>43174.558333333334</v>
      </c>
      <c r="G145" s="4">
        <v>43174.650694444441</v>
      </c>
      <c r="H145" s="5">
        <f>NETWORKDAYS(F145,G145)</f>
        <v>1</v>
      </c>
      <c r="I145" s="3" t="s">
        <v>1160</v>
      </c>
      <c r="T145" s="4"/>
    </row>
    <row r="146" spans="1:20" x14ac:dyDescent="0.25">
      <c r="A146" s="3" t="s">
        <v>1171</v>
      </c>
      <c r="B146" s="3" t="s">
        <v>19</v>
      </c>
      <c r="C146" s="3" t="s">
        <v>58</v>
      </c>
      <c r="D146" s="3" t="s">
        <v>90</v>
      </c>
      <c r="E146" s="3" t="s">
        <v>859</v>
      </c>
      <c r="F146" s="4">
        <v>43174.572916666664</v>
      </c>
      <c r="G146" s="4">
        <v>43175.589583333334</v>
      </c>
      <c r="H146" s="5">
        <f>NETWORKDAYS(F146,G146)</f>
        <v>2</v>
      </c>
      <c r="I146" s="3" t="s">
        <v>1158</v>
      </c>
      <c r="T146" s="4"/>
    </row>
    <row r="147" spans="1:20" x14ac:dyDescent="0.25">
      <c r="A147" s="3" t="s">
        <v>1172</v>
      </c>
      <c r="B147" s="3" t="s">
        <v>19</v>
      </c>
      <c r="C147" s="3" t="s">
        <v>58</v>
      </c>
      <c r="D147" s="3" t="s">
        <v>90</v>
      </c>
      <c r="E147" s="3" t="s">
        <v>859</v>
      </c>
      <c r="F147" s="4">
        <v>43174.57916666667</v>
      </c>
      <c r="G147" s="4">
        <v>43175.40625</v>
      </c>
      <c r="H147" s="5">
        <f>NETWORKDAYS(F147,G147)</f>
        <v>2</v>
      </c>
      <c r="I147" s="3" t="s">
        <v>1158</v>
      </c>
      <c r="T147" s="4"/>
    </row>
    <row r="148" spans="1:20" x14ac:dyDescent="0.25">
      <c r="A148" s="3" t="s">
        <v>1173</v>
      </c>
      <c r="B148" s="3" t="s">
        <v>19</v>
      </c>
      <c r="C148" s="3" t="s">
        <v>58</v>
      </c>
      <c r="D148" s="3" t="s">
        <v>90</v>
      </c>
      <c r="E148" s="3" t="s">
        <v>1043</v>
      </c>
      <c r="F148" s="4">
        <v>43174.583333333336</v>
      </c>
      <c r="G148" s="4">
        <v>43175.679166666669</v>
      </c>
      <c r="H148" s="5">
        <f>NETWORKDAYS(F148,G148)</f>
        <v>2</v>
      </c>
      <c r="I148" s="3" t="s">
        <v>1158</v>
      </c>
      <c r="T148" s="4"/>
    </row>
    <row r="149" spans="1:20" x14ac:dyDescent="0.25">
      <c r="A149" s="3" t="s">
        <v>1174</v>
      </c>
      <c r="B149" s="3" t="s">
        <v>19</v>
      </c>
      <c r="C149" s="3" t="s">
        <v>58</v>
      </c>
      <c r="D149" s="3" t="s">
        <v>90</v>
      </c>
      <c r="E149" s="3" t="s">
        <v>213</v>
      </c>
      <c r="F149" s="4">
        <v>43174.593055555553</v>
      </c>
      <c r="G149" s="4">
        <v>43174.59375</v>
      </c>
      <c r="H149" s="5">
        <f>NETWORKDAYS(F149,G149)</f>
        <v>1</v>
      </c>
      <c r="I149" s="3" t="s">
        <v>1160</v>
      </c>
      <c r="T149" s="4"/>
    </row>
    <row r="150" spans="1:20" x14ac:dyDescent="0.25">
      <c r="A150" s="3" t="s">
        <v>1175</v>
      </c>
      <c r="B150" s="3" t="s">
        <v>19</v>
      </c>
      <c r="C150" s="3" t="s">
        <v>58</v>
      </c>
      <c r="D150" s="3" t="s">
        <v>90</v>
      </c>
      <c r="E150" s="3" t="s">
        <v>1043</v>
      </c>
      <c r="F150" s="4">
        <v>43174.783333333333</v>
      </c>
      <c r="G150" s="4">
        <v>43178.65347222222</v>
      </c>
      <c r="H150" s="5">
        <f>NETWORKDAYS(F150,G150)</f>
        <v>3</v>
      </c>
      <c r="I150" s="3" t="s">
        <v>1158</v>
      </c>
      <c r="T150" s="4"/>
    </row>
    <row r="151" spans="1:20" x14ac:dyDescent="0.25">
      <c r="A151" s="3" t="s">
        <v>1176</v>
      </c>
      <c r="B151" s="3" t="s">
        <v>19</v>
      </c>
      <c r="C151" s="3" t="s">
        <v>58</v>
      </c>
      <c r="D151" s="3" t="s">
        <v>90</v>
      </c>
      <c r="E151" s="3" t="s">
        <v>859</v>
      </c>
      <c r="F151" s="4">
        <v>43175.359027777777</v>
      </c>
      <c r="G151" s="4">
        <v>43175.398611111108</v>
      </c>
      <c r="H151" s="5">
        <f>NETWORKDAYS(F151,G151)</f>
        <v>1</v>
      </c>
      <c r="I151" s="3" t="s">
        <v>1158</v>
      </c>
      <c r="T151" s="4"/>
    </row>
    <row r="152" spans="1:20" x14ac:dyDescent="0.25">
      <c r="A152" s="3" t="s">
        <v>1177</v>
      </c>
      <c r="B152" s="3" t="s">
        <v>19</v>
      </c>
      <c r="C152" s="3" t="s">
        <v>58</v>
      </c>
      <c r="D152" s="3" t="s">
        <v>90</v>
      </c>
      <c r="E152" s="3" t="s">
        <v>859</v>
      </c>
      <c r="F152" s="4">
        <v>43175.4375</v>
      </c>
      <c r="G152" s="4">
        <v>43175.690972222219</v>
      </c>
      <c r="H152" s="5">
        <f>NETWORKDAYS(F152,G152)</f>
        <v>1</v>
      </c>
      <c r="I152" s="3" t="s">
        <v>1165</v>
      </c>
      <c r="T152" s="4"/>
    </row>
    <row r="153" spans="1:20" x14ac:dyDescent="0.25">
      <c r="A153" s="3" t="s">
        <v>1178</v>
      </c>
      <c r="B153" s="3" t="s">
        <v>19</v>
      </c>
      <c r="C153" s="3" t="s">
        <v>58</v>
      </c>
      <c r="D153" s="3" t="s">
        <v>90</v>
      </c>
      <c r="E153" s="3" t="s">
        <v>1043</v>
      </c>
      <c r="F153" s="4">
        <v>43178.445833333331</v>
      </c>
      <c r="G153" s="4">
        <v>43179.631249999999</v>
      </c>
      <c r="H153" s="5">
        <f>NETWORKDAYS(F153,G153)</f>
        <v>2</v>
      </c>
      <c r="I153" s="3" t="s">
        <v>1158</v>
      </c>
      <c r="T153" s="4"/>
    </row>
    <row r="154" spans="1:20" x14ac:dyDescent="0.25">
      <c r="A154" s="3" t="s">
        <v>1179</v>
      </c>
      <c r="B154" s="3" t="s">
        <v>19</v>
      </c>
      <c r="C154" s="3" t="s">
        <v>58</v>
      </c>
      <c r="D154" s="3" t="s">
        <v>90</v>
      </c>
      <c r="E154" s="3" t="s">
        <v>1180</v>
      </c>
      <c r="F154" s="4">
        <v>43178.45</v>
      </c>
      <c r="G154" s="4">
        <v>43179.34652777778</v>
      </c>
      <c r="H154" s="5">
        <f>NETWORKDAYS(F154,G154)</f>
        <v>2</v>
      </c>
      <c r="I154" s="3" t="s">
        <v>1181</v>
      </c>
      <c r="T154" s="4"/>
    </row>
    <row r="155" spans="1:20" x14ac:dyDescent="0.25">
      <c r="A155" s="3" t="s">
        <v>1182</v>
      </c>
      <c r="B155" s="3" t="s">
        <v>19</v>
      </c>
      <c r="C155" s="3" t="s">
        <v>58</v>
      </c>
      <c r="D155" s="3" t="s">
        <v>90</v>
      </c>
      <c r="E155" s="3" t="s">
        <v>1043</v>
      </c>
      <c r="F155" s="4">
        <v>43178.624305555553</v>
      </c>
      <c r="G155" s="4">
        <v>43180.461805555555</v>
      </c>
      <c r="H155" s="5">
        <f>NETWORKDAYS(F155,G155)</f>
        <v>3</v>
      </c>
      <c r="I155" s="3" t="s">
        <v>1158</v>
      </c>
      <c r="T155" s="4"/>
    </row>
    <row r="156" spans="1:20" x14ac:dyDescent="0.25">
      <c r="A156" s="3" t="s">
        <v>1183</v>
      </c>
      <c r="B156" s="3" t="s">
        <v>19</v>
      </c>
      <c r="C156" s="3" t="s">
        <v>58</v>
      </c>
      <c r="D156" s="3" t="s">
        <v>90</v>
      </c>
      <c r="E156" s="3" t="s">
        <v>1043</v>
      </c>
      <c r="F156" s="4">
        <v>43179.656944444447</v>
      </c>
      <c r="G156" s="4">
        <v>43179.740277777775</v>
      </c>
      <c r="H156" s="5">
        <f>NETWORKDAYS(F156,G156)</f>
        <v>1</v>
      </c>
      <c r="I156" s="3" t="s">
        <v>1158</v>
      </c>
      <c r="T156" s="4"/>
    </row>
    <row r="157" spans="1:20" x14ac:dyDescent="0.25">
      <c r="A157" s="3" t="s">
        <v>1184</v>
      </c>
      <c r="B157" s="3" t="s">
        <v>19</v>
      </c>
      <c r="C157" s="3" t="s">
        <v>58</v>
      </c>
      <c r="D157" s="3" t="s">
        <v>90</v>
      </c>
      <c r="E157" s="6"/>
      <c r="F157" s="4">
        <v>43179.678472222222</v>
      </c>
      <c r="G157" s="4">
        <v>43182.388194444444</v>
      </c>
      <c r="H157" s="5">
        <f>NETWORKDAYS(F157,G157)</f>
        <v>4</v>
      </c>
      <c r="I157" s="3" t="s">
        <v>1181</v>
      </c>
      <c r="T157" s="4"/>
    </row>
    <row r="158" spans="1:20" x14ac:dyDescent="0.25">
      <c r="A158" s="3" t="s">
        <v>1185</v>
      </c>
      <c r="B158" s="3" t="s">
        <v>19</v>
      </c>
      <c r="C158" s="3" t="s">
        <v>58</v>
      </c>
      <c r="D158" s="3" t="s">
        <v>90</v>
      </c>
      <c r="E158" s="3" t="s">
        <v>859</v>
      </c>
      <c r="F158" s="4">
        <v>43179.705555555556</v>
      </c>
      <c r="G158" s="4">
        <v>43196.52847222222</v>
      </c>
      <c r="H158" s="5">
        <f>NETWORKDAYS(F158,G158)</f>
        <v>14</v>
      </c>
      <c r="I158" s="3" t="s">
        <v>1165</v>
      </c>
      <c r="J158" s="3" t="s">
        <v>1166</v>
      </c>
      <c r="T158" s="4"/>
    </row>
    <row r="159" spans="1:20" x14ac:dyDescent="0.25">
      <c r="A159" s="3" t="s">
        <v>1186</v>
      </c>
      <c r="B159" s="3" t="s">
        <v>19</v>
      </c>
      <c r="C159" s="3" t="s">
        <v>58</v>
      </c>
      <c r="D159" s="3" t="s">
        <v>90</v>
      </c>
      <c r="E159" s="3" t="s">
        <v>414</v>
      </c>
      <c r="F159" s="4">
        <v>43180.580555555556</v>
      </c>
      <c r="G159" s="4">
        <v>43187.636111111111</v>
      </c>
      <c r="H159" s="5">
        <f>NETWORKDAYS(F159,G159)</f>
        <v>6</v>
      </c>
      <c r="I159" s="3" t="s">
        <v>1160</v>
      </c>
      <c r="J159" s="3" t="s">
        <v>1162</v>
      </c>
      <c r="T159" s="4"/>
    </row>
    <row r="160" spans="1:20" x14ac:dyDescent="0.25">
      <c r="A160" s="3" t="s">
        <v>1187</v>
      </c>
      <c r="B160" s="3" t="s">
        <v>19</v>
      </c>
      <c r="C160" s="3" t="s">
        <v>58</v>
      </c>
      <c r="D160" s="3" t="s">
        <v>90</v>
      </c>
      <c r="E160" s="3" t="s">
        <v>1043</v>
      </c>
      <c r="F160" s="4">
        <v>43181.449305555558</v>
      </c>
      <c r="G160" s="4">
        <v>43185.582638888889</v>
      </c>
      <c r="H160" s="5">
        <f>NETWORKDAYS(F160,G160)</f>
        <v>3</v>
      </c>
      <c r="I160" s="3" t="s">
        <v>1158</v>
      </c>
      <c r="J160" s="3" t="s">
        <v>1188</v>
      </c>
      <c r="T160" s="4"/>
    </row>
    <row r="161" spans="1:20" x14ac:dyDescent="0.25">
      <c r="A161" s="3" t="s">
        <v>1189</v>
      </c>
      <c r="B161" s="3" t="s">
        <v>19</v>
      </c>
      <c r="C161" s="3" t="s">
        <v>58</v>
      </c>
      <c r="D161" s="3" t="s">
        <v>90</v>
      </c>
      <c r="E161" s="3" t="s">
        <v>859</v>
      </c>
      <c r="F161" s="4">
        <v>43182.571527777778</v>
      </c>
      <c r="G161" s="4">
        <v>43185.405555555553</v>
      </c>
      <c r="H161" s="5">
        <f>NETWORKDAYS(F161,G161)</f>
        <v>2</v>
      </c>
      <c r="I161" s="3" t="s">
        <v>1158</v>
      </c>
      <c r="J161" s="3" t="s">
        <v>1188</v>
      </c>
      <c r="T161" s="4"/>
    </row>
    <row r="162" spans="1:20" x14ac:dyDescent="0.25">
      <c r="A162" s="3" t="s">
        <v>1190</v>
      </c>
      <c r="B162" s="3" t="s">
        <v>19</v>
      </c>
      <c r="C162" s="3" t="s">
        <v>58</v>
      </c>
      <c r="D162" s="3" t="s">
        <v>1051</v>
      </c>
      <c r="F162" s="4">
        <v>43182.572222222225</v>
      </c>
      <c r="G162" s="4">
        <v>43182.574999999997</v>
      </c>
      <c r="H162" s="5">
        <f>NETWORKDAYS(F162,G162)</f>
        <v>1</v>
      </c>
      <c r="I162" s="3" t="s">
        <v>1158</v>
      </c>
      <c r="T162" s="4"/>
    </row>
    <row r="163" spans="1:20" x14ac:dyDescent="0.25">
      <c r="A163" s="3" t="s">
        <v>1191</v>
      </c>
      <c r="B163" s="3" t="s">
        <v>19</v>
      </c>
      <c r="C163" s="3" t="s">
        <v>58</v>
      </c>
      <c r="D163" s="3" t="s">
        <v>90</v>
      </c>
      <c r="E163" s="3" t="s">
        <v>1021</v>
      </c>
      <c r="F163" s="4">
        <v>43185.645138888889</v>
      </c>
      <c r="G163" s="4">
        <v>43188.470138888886</v>
      </c>
      <c r="H163" s="5">
        <f>NETWORKDAYS(F163,G163)</f>
        <v>4</v>
      </c>
      <c r="I163" s="3" t="s">
        <v>1181</v>
      </c>
      <c r="J163" s="3" t="s">
        <v>1162</v>
      </c>
      <c r="T163" s="4"/>
    </row>
    <row r="164" spans="1:20" x14ac:dyDescent="0.25">
      <c r="A164" s="3" t="s">
        <v>1192</v>
      </c>
      <c r="B164" s="3" t="s">
        <v>19</v>
      </c>
      <c r="C164" s="3" t="s">
        <v>1113</v>
      </c>
      <c r="D164" s="3" t="s">
        <v>90</v>
      </c>
      <c r="E164" s="3" t="s">
        <v>859</v>
      </c>
      <c r="F164" s="4">
        <v>43185.668055555558</v>
      </c>
      <c r="G164" s="4">
        <v>43185.717361111114</v>
      </c>
      <c r="H164" s="5">
        <f>NETWORKDAYS(F164,G164)</f>
        <v>1</v>
      </c>
      <c r="I164" s="3" t="s">
        <v>1158</v>
      </c>
      <c r="J164" s="3" t="s">
        <v>1188</v>
      </c>
      <c r="T164" s="4"/>
    </row>
    <row r="165" spans="1:20" x14ac:dyDescent="0.25">
      <c r="A165" s="3" t="s">
        <v>1193</v>
      </c>
      <c r="B165" s="3" t="s">
        <v>19</v>
      </c>
      <c r="C165" s="3" t="s">
        <v>58</v>
      </c>
      <c r="D165" s="3" t="s">
        <v>90</v>
      </c>
      <c r="E165" s="3" t="s">
        <v>1180</v>
      </c>
      <c r="F165" s="4">
        <v>43185.689583333333</v>
      </c>
      <c r="G165" s="4">
        <v>43193.609027777777</v>
      </c>
      <c r="H165" s="5">
        <f>NETWORKDAYS(F165,G165)</f>
        <v>7</v>
      </c>
      <c r="I165" s="3" t="s">
        <v>1160</v>
      </c>
      <c r="J165" s="3" t="s">
        <v>1162</v>
      </c>
      <c r="T165" s="4"/>
    </row>
    <row r="166" spans="1:20" x14ac:dyDescent="0.25">
      <c r="A166" s="3" t="s">
        <v>1194</v>
      </c>
      <c r="B166" s="3" t="s">
        <v>19</v>
      </c>
      <c r="C166" s="3" t="s">
        <v>58</v>
      </c>
      <c r="D166" s="3" t="s">
        <v>297</v>
      </c>
      <c r="E166" s="6"/>
      <c r="F166" s="4">
        <v>43185.813194444447</v>
      </c>
      <c r="G166" s="4">
        <v>43186.415277777778</v>
      </c>
      <c r="H166" s="5">
        <f>NETWORKDAYS(F166,G166)</f>
        <v>2</v>
      </c>
      <c r="I166" s="3" t="s">
        <v>1158</v>
      </c>
      <c r="T166" s="4"/>
    </row>
    <row r="167" spans="1:20" x14ac:dyDescent="0.25">
      <c r="A167" s="3" t="s">
        <v>1195</v>
      </c>
      <c r="B167" s="3" t="s">
        <v>19</v>
      </c>
      <c r="C167" s="3" t="s">
        <v>58</v>
      </c>
      <c r="D167" s="3" t="s">
        <v>90</v>
      </c>
      <c r="E167" s="3" t="s">
        <v>1043</v>
      </c>
      <c r="F167" s="4">
        <v>43186.352083333331</v>
      </c>
      <c r="G167" s="4">
        <v>43187.663888888892</v>
      </c>
      <c r="H167" s="5">
        <f>NETWORKDAYS(F167,G167)</f>
        <v>2</v>
      </c>
      <c r="I167" s="3" t="s">
        <v>1158</v>
      </c>
      <c r="J167" s="3" t="s">
        <v>1188</v>
      </c>
      <c r="T167" s="4"/>
    </row>
    <row r="168" spans="1:20" x14ac:dyDescent="0.25">
      <c r="A168" s="3" t="s">
        <v>1196</v>
      </c>
      <c r="B168" s="3" t="s">
        <v>19</v>
      </c>
      <c r="C168" s="3" t="s">
        <v>58</v>
      </c>
      <c r="D168" s="3" t="s">
        <v>90</v>
      </c>
      <c r="E168" s="3" t="s">
        <v>1043</v>
      </c>
      <c r="F168" s="4">
        <v>43186.476388888892</v>
      </c>
      <c r="G168" s="4">
        <v>43193.67291666667</v>
      </c>
      <c r="H168" s="5">
        <f>NETWORKDAYS(F168,G168)</f>
        <v>6</v>
      </c>
      <c r="I168" s="3" t="s">
        <v>1158</v>
      </c>
      <c r="J168" s="3" t="s">
        <v>1188</v>
      </c>
      <c r="T168" s="4"/>
    </row>
    <row r="169" spans="1:20" x14ac:dyDescent="0.25">
      <c r="A169" s="3" t="s">
        <v>1197</v>
      </c>
      <c r="B169" s="3" t="s">
        <v>19</v>
      </c>
      <c r="C169" s="3" t="s">
        <v>58</v>
      </c>
      <c r="D169" s="3" t="s">
        <v>90</v>
      </c>
      <c r="E169" s="3" t="s">
        <v>1043</v>
      </c>
      <c r="F169" s="4">
        <v>43187.432638888888</v>
      </c>
      <c r="G169" s="4">
        <v>43187.488888888889</v>
      </c>
      <c r="H169" s="5">
        <f>NETWORKDAYS(F169,G169)</f>
        <v>1</v>
      </c>
      <c r="I169" s="3" t="s">
        <v>1188</v>
      </c>
      <c r="T169" s="4"/>
    </row>
    <row r="170" spans="1:20" x14ac:dyDescent="0.25">
      <c r="A170" s="3" t="s">
        <v>1198</v>
      </c>
      <c r="B170" s="3" t="s">
        <v>19</v>
      </c>
      <c r="C170" s="3" t="s">
        <v>58</v>
      </c>
      <c r="D170" s="3" t="s">
        <v>90</v>
      </c>
      <c r="E170" s="3" t="s">
        <v>1043</v>
      </c>
      <c r="F170" s="4">
        <v>43187.533333333333</v>
      </c>
      <c r="G170" s="4">
        <v>43195.785416666666</v>
      </c>
      <c r="H170" s="5">
        <f>NETWORKDAYS(F170,G170)</f>
        <v>7</v>
      </c>
      <c r="I170" s="3" t="s">
        <v>1188</v>
      </c>
      <c r="J170" s="3" t="s">
        <v>1199</v>
      </c>
      <c r="T170" s="4"/>
    </row>
    <row r="171" spans="1:20" x14ac:dyDescent="0.25">
      <c r="A171" s="3" t="s">
        <v>1200</v>
      </c>
      <c r="B171" s="3" t="s">
        <v>19</v>
      </c>
      <c r="C171" s="3" t="s">
        <v>58</v>
      </c>
      <c r="D171" s="3" t="s">
        <v>344</v>
      </c>
      <c r="E171" s="6"/>
      <c r="F171" s="4">
        <v>43187.673611111109</v>
      </c>
      <c r="G171" s="4">
        <v>43235.413194444445</v>
      </c>
      <c r="H171" s="5">
        <f>NETWORKDAYS(F171,G171)</f>
        <v>35</v>
      </c>
      <c r="I171" s="3" t="s">
        <v>1201</v>
      </c>
      <c r="J171" s="3" t="s">
        <v>1202</v>
      </c>
      <c r="T171" s="4"/>
    </row>
    <row r="172" spans="1:20" x14ac:dyDescent="0.25">
      <c r="A172" s="3" t="s">
        <v>1203</v>
      </c>
      <c r="B172" s="3" t="s">
        <v>19</v>
      </c>
      <c r="C172" s="3" t="s">
        <v>58</v>
      </c>
      <c r="D172" s="3" t="s">
        <v>1051</v>
      </c>
      <c r="E172" s="3" t="s">
        <v>1129</v>
      </c>
      <c r="F172" s="4">
        <v>43187.739583333336</v>
      </c>
      <c r="G172" s="4">
        <v>43188.603472222225</v>
      </c>
      <c r="H172" s="5">
        <f>NETWORKDAYS(F172,G172)</f>
        <v>2</v>
      </c>
      <c r="I172" s="3" t="s">
        <v>1204</v>
      </c>
      <c r="T172" s="4"/>
    </row>
    <row r="173" spans="1:20" x14ac:dyDescent="0.25">
      <c r="A173" s="3" t="s">
        <v>1205</v>
      </c>
      <c r="B173" s="3" t="s">
        <v>19</v>
      </c>
      <c r="C173" s="3" t="s">
        <v>58</v>
      </c>
      <c r="D173" s="3" t="s">
        <v>344</v>
      </c>
      <c r="E173" s="6"/>
      <c r="F173" s="4">
        <v>43195.486111111109</v>
      </c>
      <c r="G173" s="4">
        <v>43228.580555555556</v>
      </c>
      <c r="H173" s="5">
        <f>NETWORKDAYS(F173,G173)</f>
        <v>24</v>
      </c>
      <c r="I173" s="3" t="s">
        <v>1204</v>
      </c>
      <c r="J173" s="3" t="s">
        <v>1130</v>
      </c>
      <c r="T173" s="4"/>
    </row>
    <row r="174" spans="1:20" x14ac:dyDescent="0.25">
      <c r="A174" s="3" t="s">
        <v>1206</v>
      </c>
      <c r="B174" s="3" t="s">
        <v>19</v>
      </c>
      <c r="C174" s="3" t="s">
        <v>1011</v>
      </c>
      <c r="D174" s="3" t="s">
        <v>90</v>
      </c>
      <c r="E174" s="3" t="s">
        <v>1129</v>
      </c>
      <c r="F174" s="4">
        <v>43195.495138888888</v>
      </c>
      <c r="G174" s="4">
        <v>43200.630555555559</v>
      </c>
      <c r="H174" s="5">
        <f>NETWORKDAYS(F174,G174)</f>
        <v>4</v>
      </c>
      <c r="I174" s="3" t="s">
        <v>1162</v>
      </c>
      <c r="J174" s="3" t="s">
        <v>1207</v>
      </c>
      <c r="T174" s="4"/>
    </row>
    <row r="175" spans="1:20" x14ac:dyDescent="0.25">
      <c r="A175" s="3" t="s">
        <v>1208</v>
      </c>
      <c r="B175" s="3" t="s">
        <v>19</v>
      </c>
      <c r="C175" s="3" t="s">
        <v>1011</v>
      </c>
      <c r="D175" s="3" t="s">
        <v>90</v>
      </c>
      <c r="E175" s="3" t="s">
        <v>1043</v>
      </c>
      <c r="F175" s="4">
        <v>43196.663194444445</v>
      </c>
      <c r="G175" s="4">
        <v>43199.664583333331</v>
      </c>
      <c r="H175" s="5">
        <f>NETWORKDAYS(F175,G175)</f>
        <v>2</v>
      </c>
      <c r="I175" s="3" t="s">
        <v>1188</v>
      </c>
      <c r="T175" s="4"/>
    </row>
    <row r="176" spans="1:20" x14ac:dyDescent="0.25">
      <c r="A176" s="3" t="s">
        <v>1209</v>
      </c>
      <c r="B176" s="3" t="s">
        <v>19</v>
      </c>
      <c r="C176" s="3" t="s">
        <v>58</v>
      </c>
      <c r="D176" s="3" t="s">
        <v>90</v>
      </c>
      <c r="E176" s="3" t="s">
        <v>1129</v>
      </c>
      <c r="F176" s="4">
        <v>43198.942361111112</v>
      </c>
      <c r="G176" s="4">
        <v>43199.582638888889</v>
      </c>
      <c r="H176" s="5">
        <f>NETWORKDAYS(F176,G176)</f>
        <v>1</v>
      </c>
      <c r="I176" s="3" t="s">
        <v>1162</v>
      </c>
      <c r="T176" s="4"/>
    </row>
    <row r="177" spans="1:20" x14ac:dyDescent="0.25">
      <c r="A177" s="3" t="s">
        <v>1210</v>
      </c>
      <c r="B177" s="3" t="s">
        <v>19</v>
      </c>
      <c r="C177" s="3" t="s">
        <v>58</v>
      </c>
      <c r="D177" s="3" t="s">
        <v>90</v>
      </c>
      <c r="E177" s="3" t="s">
        <v>1043</v>
      </c>
      <c r="F177" s="4">
        <v>43199.571527777778</v>
      </c>
      <c r="G177" s="4">
        <v>43199.605555555558</v>
      </c>
      <c r="H177" s="5">
        <f>NETWORKDAYS(F177,G177)</f>
        <v>1</v>
      </c>
      <c r="I177" s="3" t="s">
        <v>1188</v>
      </c>
      <c r="T177" s="4"/>
    </row>
    <row r="178" spans="1:20" x14ac:dyDescent="0.25">
      <c r="A178" s="3" t="s">
        <v>1211</v>
      </c>
      <c r="B178" s="3" t="s">
        <v>19</v>
      </c>
      <c r="C178" s="3" t="s">
        <v>58</v>
      </c>
      <c r="D178" s="3" t="s">
        <v>90</v>
      </c>
      <c r="E178" s="3" t="s">
        <v>859</v>
      </c>
      <c r="F178" s="4">
        <v>43199.623611111114</v>
      </c>
      <c r="G178" s="4">
        <v>43200.749305555553</v>
      </c>
      <c r="H178" s="5">
        <f>NETWORKDAYS(F178,G178)</f>
        <v>2</v>
      </c>
      <c r="I178" s="3" t="s">
        <v>1188</v>
      </c>
      <c r="J178" s="3" t="s">
        <v>1199</v>
      </c>
      <c r="T178" s="4"/>
    </row>
    <row r="179" spans="1:20" x14ac:dyDescent="0.25">
      <c r="A179" s="3" t="s">
        <v>1212</v>
      </c>
      <c r="B179" s="3" t="s">
        <v>19</v>
      </c>
      <c r="C179" s="3" t="s">
        <v>1113</v>
      </c>
      <c r="D179" s="3" t="s">
        <v>90</v>
      </c>
      <c r="E179" s="3" t="s">
        <v>859</v>
      </c>
      <c r="F179" s="4">
        <v>43201.354166666664</v>
      </c>
      <c r="G179" s="4">
        <v>43201.408333333333</v>
      </c>
      <c r="H179" s="5">
        <f>NETWORKDAYS(F179,G179)</f>
        <v>1</v>
      </c>
      <c r="I179" s="3" t="s">
        <v>1199</v>
      </c>
      <c r="T179" s="4"/>
    </row>
    <row r="180" spans="1:20" x14ac:dyDescent="0.25">
      <c r="A180" s="3" t="s">
        <v>1213</v>
      </c>
      <c r="B180" s="3" t="s">
        <v>19</v>
      </c>
      <c r="C180" s="3" t="s">
        <v>58</v>
      </c>
      <c r="D180" s="3" t="s">
        <v>90</v>
      </c>
      <c r="E180" s="6"/>
      <c r="F180" s="4">
        <v>43202.442361111112</v>
      </c>
      <c r="G180" s="4">
        <v>43202.479861111111</v>
      </c>
      <c r="H180" s="5">
        <f>NETWORKDAYS(F180,G180)</f>
        <v>1</v>
      </c>
      <c r="I180" s="3" t="s">
        <v>1199</v>
      </c>
      <c r="T180" s="4"/>
    </row>
    <row r="181" spans="1:20" x14ac:dyDescent="0.25">
      <c r="A181" s="3" t="s">
        <v>1214</v>
      </c>
      <c r="B181" s="3" t="s">
        <v>19</v>
      </c>
      <c r="C181" s="3" t="s">
        <v>58</v>
      </c>
      <c r="D181" s="3" t="s">
        <v>90</v>
      </c>
      <c r="E181" s="3" t="s">
        <v>859</v>
      </c>
      <c r="F181" s="4">
        <v>43207.743750000001</v>
      </c>
      <c r="G181" s="4">
        <v>43209.420138888891</v>
      </c>
      <c r="H181" s="5">
        <f>NETWORKDAYS(F181,G181)</f>
        <v>3</v>
      </c>
      <c r="I181" s="3" t="s">
        <v>1199</v>
      </c>
      <c r="T181" s="4"/>
    </row>
    <row r="182" spans="1:20" x14ac:dyDescent="0.25">
      <c r="A182" s="3" t="s">
        <v>1215</v>
      </c>
      <c r="B182" s="3" t="s">
        <v>19</v>
      </c>
      <c r="C182" s="3" t="s">
        <v>58</v>
      </c>
      <c r="D182" s="3" t="s">
        <v>90</v>
      </c>
      <c r="E182" s="3" t="s">
        <v>859</v>
      </c>
      <c r="F182" s="4">
        <v>43208.494444444441</v>
      </c>
      <c r="G182" s="4">
        <v>43209.67291666667</v>
      </c>
      <c r="H182" s="5">
        <f>NETWORKDAYS(F182,G182)</f>
        <v>2</v>
      </c>
      <c r="I182" s="3" t="s">
        <v>1199</v>
      </c>
      <c r="J182" s="3" t="s">
        <v>1216</v>
      </c>
      <c r="T182" s="4"/>
    </row>
    <row r="183" spans="1:20" x14ac:dyDescent="0.25">
      <c r="A183" s="3" t="s">
        <v>1217</v>
      </c>
      <c r="B183" s="3" t="s">
        <v>19</v>
      </c>
      <c r="C183" s="3" t="s">
        <v>58</v>
      </c>
      <c r="D183" s="3" t="s">
        <v>90</v>
      </c>
      <c r="E183" s="3" t="s">
        <v>859</v>
      </c>
      <c r="F183" s="4">
        <v>43209.428472222222</v>
      </c>
      <c r="G183" s="4">
        <v>43209.752083333333</v>
      </c>
      <c r="H183" s="5">
        <f>NETWORKDAYS(F183,G183)</f>
        <v>1</v>
      </c>
      <c r="I183" s="3" t="s">
        <v>1199</v>
      </c>
      <c r="T183" s="4"/>
    </row>
    <row r="184" spans="1:20" x14ac:dyDescent="0.25">
      <c r="A184" s="3" t="s">
        <v>1218</v>
      </c>
      <c r="B184" s="3" t="s">
        <v>19</v>
      </c>
      <c r="C184" s="3" t="s">
        <v>58</v>
      </c>
      <c r="D184" s="3" t="s">
        <v>90</v>
      </c>
      <c r="E184" s="3" t="s">
        <v>1043</v>
      </c>
      <c r="F184" s="4">
        <v>43209.538888888892</v>
      </c>
      <c r="G184" s="4">
        <v>43209.74722222222</v>
      </c>
      <c r="H184" s="5">
        <f>NETWORKDAYS(F184,G184)</f>
        <v>1</v>
      </c>
      <c r="I184" s="3" t="s">
        <v>1199</v>
      </c>
      <c r="T184" s="4"/>
    </row>
    <row r="185" spans="1:20" x14ac:dyDescent="0.25">
      <c r="A185" s="3" t="s">
        <v>1219</v>
      </c>
      <c r="B185" s="3" t="s">
        <v>19</v>
      </c>
      <c r="C185" s="3" t="s">
        <v>1011</v>
      </c>
      <c r="D185" s="3" t="s">
        <v>297</v>
      </c>
      <c r="E185" s="3" t="s">
        <v>1067</v>
      </c>
      <c r="F185" s="4">
        <v>43210.42291666667</v>
      </c>
      <c r="G185" s="4">
        <v>43228.73333333333</v>
      </c>
      <c r="H185" s="5">
        <f>NETWORKDAYS(F185,G185)</f>
        <v>13</v>
      </c>
      <c r="I185" s="3" t="s">
        <v>1199</v>
      </c>
      <c r="J185" s="3" t="s">
        <v>1216</v>
      </c>
      <c r="T185" s="4"/>
    </row>
    <row r="186" spans="1:20" x14ac:dyDescent="0.25">
      <c r="A186" s="3" t="s">
        <v>1220</v>
      </c>
      <c r="B186" s="3" t="s">
        <v>19</v>
      </c>
      <c r="C186" s="3" t="s">
        <v>1031</v>
      </c>
      <c r="D186" s="3" t="s">
        <v>90</v>
      </c>
      <c r="E186" s="3" t="s">
        <v>859</v>
      </c>
      <c r="F186" s="4">
        <v>43210.495138888888</v>
      </c>
      <c r="G186" s="4">
        <v>43213.445833333331</v>
      </c>
      <c r="H186" s="5">
        <f>NETWORKDAYS(F186,G186)</f>
        <v>2</v>
      </c>
      <c r="I186" s="3" t="s">
        <v>1199</v>
      </c>
      <c r="J186" s="3" t="s">
        <v>1216</v>
      </c>
      <c r="T186" s="4"/>
    </row>
    <row r="187" spans="1:20" x14ac:dyDescent="0.25">
      <c r="A187" s="3" t="s">
        <v>1221</v>
      </c>
      <c r="B187" s="3" t="s">
        <v>19</v>
      </c>
      <c r="C187" s="3" t="s">
        <v>1011</v>
      </c>
      <c r="D187" s="3" t="s">
        <v>1051</v>
      </c>
      <c r="F187" s="4">
        <v>43210.568749999999</v>
      </c>
      <c r="G187" s="4">
        <v>43213.576388888891</v>
      </c>
      <c r="H187" s="5">
        <f>NETWORKDAYS(F187,G187)</f>
        <v>2</v>
      </c>
      <c r="I187" s="3" t="s">
        <v>1199</v>
      </c>
      <c r="T187" s="4"/>
    </row>
    <row r="188" spans="1:20" x14ac:dyDescent="0.25">
      <c r="A188" s="3" t="s">
        <v>1222</v>
      </c>
      <c r="B188" s="3" t="s">
        <v>19</v>
      </c>
      <c r="C188" s="3" t="s">
        <v>58</v>
      </c>
      <c r="D188" s="3" t="s">
        <v>90</v>
      </c>
      <c r="E188" s="3" t="s">
        <v>1067</v>
      </c>
      <c r="F188" s="4">
        <v>43210.688888888886</v>
      </c>
      <c r="G188" s="4">
        <v>43213.37222222222</v>
      </c>
      <c r="H188" s="5">
        <f>NETWORKDAYS(F188,G188)</f>
        <v>2</v>
      </c>
      <c r="I188" s="3" t="s">
        <v>1223</v>
      </c>
      <c r="T188" s="4"/>
    </row>
    <row r="189" spans="1:20" x14ac:dyDescent="0.25">
      <c r="A189" s="3" t="s">
        <v>1224</v>
      </c>
      <c r="B189" s="3" t="s">
        <v>19</v>
      </c>
      <c r="C189" s="3" t="s">
        <v>58</v>
      </c>
      <c r="D189" s="3" t="s">
        <v>90</v>
      </c>
      <c r="E189" s="3" t="s">
        <v>1043</v>
      </c>
      <c r="F189" s="4">
        <v>43213.668749999997</v>
      </c>
      <c r="G189" s="4">
        <v>43213.731944444444</v>
      </c>
      <c r="H189" s="5">
        <f>NETWORKDAYS(F189,G189)</f>
        <v>1</v>
      </c>
      <c r="I189" s="3" t="s">
        <v>1199</v>
      </c>
      <c r="T189" s="4"/>
    </row>
    <row r="190" spans="1:20" x14ac:dyDescent="0.25">
      <c r="A190" s="3" t="s">
        <v>1225</v>
      </c>
      <c r="B190" s="3" t="s">
        <v>19</v>
      </c>
      <c r="C190" s="3" t="s">
        <v>1011</v>
      </c>
      <c r="D190" s="3" t="s">
        <v>362</v>
      </c>
      <c r="E190" s="3" t="s">
        <v>180</v>
      </c>
      <c r="F190" s="4">
        <v>43213.698611111111</v>
      </c>
      <c r="G190" s="4">
        <v>43221.5</v>
      </c>
      <c r="H190" s="5">
        <f>NETWORKDAYS(F190,G190)</f>
        <v>7</v>
      </c>
      <c r="I190" s="3" t="s">
        <v>1226</v>
      </c>
      <c r="T190" s="4"/>
    </row>
    <row r="191" spans="1:20" x14ac:dyDescent="0.25">
      <c r="A191" s="3" t="s">
        <v>1227</v>
      </c>
      <c r="B191" s="3" t="s">
        <v>19</v>
      </c>
      <c r="C191" s="3" t="s">
        <v>58</v>
      </c>
      <c r="D191" s="3" t="s">
        <v>90</v>
      </c>
      <c r="E191" s="3" t="s">
        <v>1043</v>
      </c>
      <c r="F191" s="4">
        <v>43214.432638888888</v>
      </c>
      <c r="G191" s="4">
        <v>43214.461805555555</v>
      </c>
      <c r="H191" s="5">
        <f>NETWORKDAYS(F191,G191)</f>
        <v>1</v>
      </c>
      <c r="I191" s="3" t="s">
        <v>1199</v>
      </c>
      <c r="J191" s="3" t="s">
        <v>1216</v>
      </c>
      <c r="T191" s="4"/>
    </row>
    <row r="192" spans="1:20" x14ac:dyDescent="0.25">
      <c r="A192" s="3" t="s">
        <v>1228</v>
      </c>
      <c r="B192" s="3" t="s">
        <v>19</v>
      </c>
      <c r="C192" s="3" t="s">
        <v>58</v>
      </c>
      <c r="D192" s="3" t="s">
        <v>90</v>
      </c>
      <c r="E192" s="3" t="s">
        <v>1043</v>
      </c>
      <c r="F192" s="4">
        <v>43214.643750000003</v>
      </c>
      <c r="G192" s="4">
        <v>43214.758333333331</v>
      </c>
      <c r="H192" s="5">
        <f>NETWORKDAYS(F192,G192)</f>
        <v>1</v>
      </c>
      <c r="I192" s="3" t="s">
        <v>1216</v>
      </c>
      <c r="T192" s="4"/>
    </row>
    <row r="193" spans="1:20" x14ac:dyDescent="0.25">
      <c r="A193" s="3" t="s">
        <v>1229</v>
      </c>
      <c r="B193" s="3" t="s">
        <v>19</v>
      </c>
      <c r="C193" s="3" t="s">
        <v>58</v>
      </c>
      <c r="D193" s="3" t="s">
        <v>90</v>
      </c>
      <c r="E193" s="3" t="s">
        <v>1043</v>
      </c>
      <c r="F193" s="4">
        <v>43214.689583333333</v>
      </c>
      <c r="G193" s="4">
        <v>43215.352777777778</v>
      </c>
      <c r="H193" s="5">
        <f>NETWORKDAYS(F193,G193)</f>
        <v>2</v>
      </c>
      <c r="I193" s="3" t="s">
        <v>1216</v>
      </c>
      <c r="T193" s="4"/>
    </row>
    <row r="194" spans="1:20" x14ac:dyDescent="0.25">
      <c r="A194" s="3" t="s">
        <v>1230</v>
      </c>
      <c r="B194" s="3" t="s">
        <v>19</v>
      </c>
      <c r="C194" s="3" t="s">
        <v>1031</v>
      </c>
      <c r="D194" s="3" t="s">
        <v>90</v>
      </c>
      <c r="E194" s="3" t="s">
        <v>1043</v>
      </c>
      <c r="F194" s="4">
        <v>43215.48541666667</v>
      </c>
      <c r="G194" s="4">
        <v>43221.584722222222</v>
      </c>
      <c r="H194" s="5">
        <f>NETWORKDAYS(F194,G194)</f>
        <v>5</v>
      </c>
      <c r="I194" s="3" t="s">
        <v>1216</v>
      </c>
      <c r="T194" s="4"/>
    </row>
    <row r="195" spans="1:20" x14ac:dyDescent="0.25">
      <c r="A195" s="3" t="s">
        <v>1231</v>
      </c>
      <c r="B195" s="3" t="s">
        <v>19</v>
      </c>
      <c r="C195" s="3" t="s">
        <v>1011</v>
      </c>
      <c r="D195" s="3" t="s">
        <v>90</v>
      </c>
      <c r="E195" s="3" t="s">
        <v>859</v>
      </c>
      <c r="F195" s="4">
        <v>43215.491666666669</v>
      </c>
      <c r="G195" s="4">
        <v>43256.661805555559</v>
      </c>
      <c r="H195" s="5">
        <f>NETWORKDAYS(F195,G195)</f>
        <v>30</v>
      </c>
      <c r="I195" s="3" t="s">
        <v>1232</v>
      </c>
      <c r="J195" s="3" t="s">
        <v>1233</v>
      </c>
      <c r="T195" s="4"/>
    </row>
    <row r="196" spans="1:20" x14ac:dyDescent="0.25">
      <c r="A196" s="3" t="s">
        <v>1234</v>
      </c>
      <c r="B196" s="3" t="s">
        <v>19</v>
      </c>
      <c r="C196" s="3" t="s">
        <v>1113</v>
      </c>
      <c r="D196" s="3" t="s">
        <v>90</v>
      </c>
      <c r="E196" s="3" t="s">
        <v>1235</v>
      </c>
      <c r="F196" s="4">
        <v>43216.39166666667</v>
      </c>
      <c r="G196" s="4">
        <v>43216.429861111108</v>
      </c>
      <c r="H196" s="5">
        <f>NETWORKDAYS(F196,G196)</f>
        <v>1</v>
      </c>
      <c r="I196" s="3" t="s">
        <v>1216</v>
      </c>
      <c r="T196" s="4"/>
    </row>
    <row r="197" spans="1:20" x14ac:dyDescent="0.25">
      <c r="A197" s="3" t="s">
        <v>1236</v>
      </c>
      <c r="B197" s="3" t="s">
        <v>19</v>
      </c>
      <c r="C197" s="3" t="s">
        <v>58</v>
      </c>
      <c r="D197" s="3" t="s">
        <v>90</v>
      </c>
      <c r="E197" s="3" t="s">
        <v>1043</v>
      </c>
      <c r="F197" s="4">
        <v>43216.425000000003</v>
      </c>
      <c r="G197" s="4">
        <v>43216.458333333336</v>
      </c>
      <c r="H197" s="5">
        <f>NETWORKDAYS(F197,G197)</f>
        <v>1</v>
      </c>
      <c r="I197" s="3" t="s">
        <v>1216</v>
      </c>
      <c r="T197" s="4"/>
    </row>
    <row r="198" spans="1:20" x14ac:dyDescent="0.25">
      <c r="A198" s="3" t="s">
        <v>1237</v>
      </c>
      <c r="B198" s="3" t="s">
        <v>19</v>
      </c>
      <c r="C198" s="3" t="s">
        <v>58</v>
      </c>
      <c r="D198" s="3" t="s">
        <v>90</v>
      </c>
      <c r="E198" s="3" t="s">
        <v>1043</v>
      </c>
      <c r="F198" s="4">
        <v>43216.468055555553</v>
      </c>
      <c r="G198" s="4">
        <v>43216.506944444445</v>
      </c>
      <c r="H198" s="5">
        <f>NETWORKDAYS(F198,G198)</f>
        <v>1</v>
      </c>
      <c r="I198" s="3" t="s">
        <v>1216</v>
      </c>
      <c r="T198" s="4"/>
    </row>
    <row r="199" spans="1:20" x14ac:dyDescent="0.25">
      <c r="A199" s="3" t="s">
        <v>1238</v>
      </c>
      <c r="B199" s="3" t="s">
        <v>19</v>
      </c>
      <c r="C199" s="3" t="s">
        <v>58</v>
      </c>
      <c r="D199" s="3" t="s">
        <v>90</v>
      </c>
      <c r="E199" s="3" t="s">
        <v>65</v>
      </c>
      <c r="F199" s="4">
        <v>43216.595138888886</v>
      </c>
      <c r="G199" s="4">
        <v>43234.441666666666</v>
      </c>
      <c r="H199" s="5">
        <f>NETWORKDAYS(F199,G199)</f>
        <v>13</v>
      </c>
      <c r="I199" s="3" t="s">
        <v>1239</v>
      </c>
      <c r="J199" s="3" t="s">
        <v>1202</v>
      </c>
      <c r="T199" s="4"/>
    </row>
    <row r="200" spans="1:20" x14ac:dyDescent="0.25">
      <c r="A200" s="3" t="s">
        <v>1240</v>
      </c>
      <c r="B200" s="3" t="s">
        <v>19</v>
      </c>
      <c r="C200" s="3" t="s">
        <v>58</v>
      </c>
      <c r="D200" s="3" t="s">
        <v>90</v>
      </c>
      <c r="E200" s="3" t="s">
        <v>560</v>
      </c>
      <c r="F200" s="4">
        <v>43216.628472222219</v>
      </c>
      <c r="G200" s="4">
        <v>43220.406944444447</v>
      </c>
      <c r="H200" s="5">
        <f>NETWORKDAYS(F200,G200)</f>
        <v>3</v>
      </c>
      <c r="I200" s="3" t="s">
        <v>1232</v>
      </c>
      <c r="J200" s="3" t="s">
        <v>1233</v>
      </c>
      <c r="T200" s="4"/>
    </row>
    <row r="201" spans="1:20" x14ac:dyDescent="0.25">
      <c r="A201" s="3" t="s">
        <v>1241</v>
      </c>
      <c r="B201" s="3" t="s">
        <v>64</v>
      </c>
      <c r="C201" s="3" t="s">
        <v>58</v>
      </c>
      <c r="D201" s="6"/>
      <c r="E201" s="6"/>
      <c r="F201" s="4">
        <v>43216.675000000003</v>
      </c>
      <c r="G201" s="6"/>
      <c r="H201" s="5">
        <f>NETWORKDAYS(F201,G201)</f>
        <v>-30869</v>
      </c>
      <c r="I201" s="3" t="s">
        <v>1239</v>
      </c>
      <c r="J201" s="3" t="s">
        <v>1202</v>
      </c>
      <c r="T201" s="4"/>
    </row>
    <row r="202" spans="1:20" x14ac:dyDescent="0.25">
      <c r="A202" s="3" t="s">
        <v>1242</v>
      </c>
      <c r="B202" s="3" t="s">
        <v>19</v>
      </c>
      <c r="C202" s="3" t="s">
        <v>58</v>
      </c>
      <c r="D202" s="3" t="s">
        <v>1051</v>
      </c>
      <c r="F202" s="4">
        <v>43220.70208333333</v>
      </c>
      <c r="G202" s="4">
        <v>43228.584027777775</v>
      </c>
      <c r="H202" s="5">
        <f>NETWORKDAYS(F202,G202)</f>
        <v>7</v>
      </c>
      <c r="I202" s="3" t="s">
        <v>1131</v>
      </c>
      <c r="T202" s="4"/>
    </row>
    <row r="203" spans="1:20" x14ac:dyDescent="0.25">
      <c r="A203" s="3" t="s">
        <v>1244</v>
      </c>
      <c r="B203" s="3" t="s">
        <v>19</v>
      </c>
      <c r="C203" s="3" t="s">
        <v>58</v>
      </c>
      <c r="D203" s="3" t="s">
        <v>344</v>
      </c>
      <c r="E203" s="6"/>
      <c r="F203" s="4">
        <v>43221.40625</v>
      </c>
      <c r="G203" s="4">
        <v>43242.71597222222</v>
      </c>
      <c r="H203" s="5">
        <f>NETWORKDAYS(F203,G203)</f>
        <v>16</v>
      </c>
      <c r="I203" s="3" t="s">
        <v>1131</v>
      </c>
      <c r="J203" s="3" t="s">
        <v>1243</v>
      </c>
      <c r="T203" s="4"/>
    </row>
    <row r="204" spans="1:20" x14ac:dyDescent="0.25">
      <c r="A204" s="3" t="s">
        <v>1245</v>
      </c>
      <c r="B204" s="3" t="s">
        <v>19</v>
      </c>
      <c r="C204" s="3" t="s">
        <v>1011</v>
      </c>
      <c r="D204" s="3" t="s">
        <v>90</v>
      </c>
      <c r="E204" s="6"/>
      <c r="F204" s="4">
        <v>43221.573611111111</v>
      </c>
      <c r="G204" s="4">
        <v>43221.579861111109</v>
      </c>
      <c r="H204" s="5">
        <f>NETWORKDAYS(F204,G204)</f>
        <v>1</v>
      </c>
      <c r="I204" s="3" t="s">
        <v>1226</v>
      </c>
      <c r="T204" s="4"/>
    </row>
    <row r="205" spans="1:20" x14ac:dyDescent="0.25">
      <c r="A205" s="3" t="s">
        <v>1246</v>
      </c>
      <c r="B205" s="3" t="s">
        <v>19</v>
      </c>
      <c r="C205" s="3" t="s">
        <v>58</v>
      </c>
      <c r="D205" s="3" t="s">
        <v>90</v>
      </c>
      <c r="E205" s="3" t="s">
        <v>1129</v>
      </c>
      <c r="F205" s="4">
        <v>43221.695138888892</v>
      </c>
      <c r="G205" s="4">
        <v>43222.585416666669</v>
      </c>
      <c r="H205" s="5">
        <f>NETWORKDAYS(F205,G205)</f>
        <v>2</v>
      </c>
      <c r="I205" s="3" t="s">
        <v>1226</v>
      </c>
      <c r="T205" s="4"/>
    </row>
    <row r="206" spans="1:20" x14ac:dyDescent="0.25">
      <c r="A206" s="3" t="s">
        <v>1247</v>
      </c>
      <c r="B206" s="3" t="s">
        <v>19</v>
      </c>
      <c r="C206" s="3" t="s">
        <v>58</v>
      </c>
      <c r="D206" s="3" t="s">
        <v>90</v>
      </c>
      <c r="E206" s="3" t="s">
        <v>414</v>
      </c>
      <c r="F206" s="4">
        <v>43222.448611111111</v>
      </c>
      <c r="G206" s="4">
        <v>43227.585416666669</v>
      </c>
      <c r="H206" s="5">
        <f>NETWORKDAYS(F206,G206)</f>
        <v>4</v>
      </c>
      <c r="I206" s="3" t="s">
        <v>1131</v>
      </c>
      <c r="J206" s="3" t="s">
        <v>1243</v>
      </c>
      <c r="T206" s="4"/>
    </row>
    <row r="207" spans="1:20" x14ac:dyDescent="0.25">
      <c r="A207" s="3" t="s">
        <v>1248</v>
      </c>
      <c r="B207" s="3" t="s">
        <v>19</v>
      </c>
      <c r="C207" s="3" t="s">
        <v>58</v>
      </c>
      <c r="D207" s="3" t="s">
        <v>90</v>
      </c>
      <c r="E207" s="3" t="s">
        <v>1129</v>
      </c>
      <c r="F207" s="4">
        <v>43222.722916666666</v>
      </c>
      <c r="G207" s="4">
        <v>43224.646527777775</v>
      </c>
      <c r="H207" s="5">
        <f>NETWORKDAYS(F207,G207)</f>
        <v>3</v>
      </c>
      <c r="I207" s="3" t="s">
        <v>1131</v>
      </c>
      <c r="T207" s="4"/>
    </row>
    <row r="208" spans="1:20" x14ac:dyDescent="0.25">
      <c r="A208" s="3" t="s">
        <v>1249</v>
      </c>
      <c r="B208" s="3" t="s">
        <v>19</v>
      </c>
      <c r="C208" s="3" t="s">
        <v>1031</v>
      </c>
      <c r="D208" s="3" t="s">
        <v>90</v>
      </c>
      <c r="E208" s="6"/>
      <c r="F208" s="4">
        <v>43223.56527777778</v>
      </c>
      <c r="G208" s="4">
        <v>43227.384027777778</v>
      </c>
      <c r="H208" s="5">
        <f>NETWORKDAYS(F208,G208)</f>
        <v>3</v>
      </c>
      <c r="I208" s="3" t="s">
        <v>1239</v>
      </c>
      <c r="J208" s="3" t="s">
        <v>1202</v>
      </c>
      <c r="T208" s="4"/>
    </row>
    <row r="209" spans="1:20" x14ac:dyDescent="0.25">
      <c r="A209" s="3" t="s">
        <v>1250</v>
      </c>
      <c r="B209" s="3" t="s">
        <v>19</v>
      </c>
      <c r="C209" s="3" t="s">
        <v>58</v>
      </c>
      <c r="D209" s="3" t="s">
        <v>90</v>
      </c>
      <c r="E209" s="3" t="s">
        <v>859</v>
      </c>
      <c r="F209" s="4">
        <v>43224.435416666667</v>
      </c>
      <c r="G209" s="4">
        <v>43227.602083333331</v>
      </c>
      <c r="H209" s="5">
        <f>NETWORKDAYS(F209,G209)</f>
        <v>2</v>
      </c>
      <c r="I209" s="3" t="s">
        <v>1216</v>
      </c>
      <c r="J209" s="3" t="s">
        <v>1251</v>
      </c>
      <c r="T209" s="4"/>
    </row>
    <row r="210" spans="1:20" x14ac:dyDescent="0.25">
      <c r="A210" s="3" t="s">
        <v>1252</v>
      </c>
      <c r="B210" s="3" t="s">
        <v>19</v>
      </c>
      <c r="C210" s="3" t="s">
        <v>58</v>
      </c>
      <c r="D210" s="3" t="s">
        <v>90</v>
      </c>
      <c r="E210" s="6"/>
      <c r="F210" s="4">
        <v>43224.731944444444</v>
      </c>
      <c r="G210" s="4">
        <v>43224.763194444444</v>
      </c>
      <c r="H210" s="5">
        <f>NETWORKDAYS(F210,G210)</f>
        <v>1</v>
      </c>
      <c r="I210" s="3" t="s">
        <v>1131</v>
      </c>
      <c r="J210" s="3" t="s">
        <v>1243</v>
      </c>
      <c r="T210" s="4"/>
    </row>
    <row r="211" spans="1:20" x14ac:dyDescent="0.25">
      <c r="A211" s="3" t="s">
        <v>1253</v>
      </c>
      <c r="B211" s="3" t="s">
        <v>19</v>
      </c>
      <c r="C211" s="3" t="s">
        <v>1031</v>
      </c>
      <c r="D211" s="3" t="s">
        <v>90</v>
      </c>
      <c r="E211" s="3" t="s">
        <v>859</v>
      </c>
      <c r="F211" s="4">
        <v>43227.4375</v>
      </c>
      <c r="G211" s="4">
        <v>43237.618750000001</v>
      </c>
      <c r="H211" s="5">
        <f>NETWORKDAYS(F211,G211)</f>
        <v>9</v>
      </c>
      <c r="I211" s="3" t="s">
        <v>1232</v>
      </c>
      <c r="J211" s="3" t="s">
        <v>1233</v>
      </c>
      <c r="T211" s="4"/>
    </row>
    <row r="212" spans="1:20" x14ac:dyDescent="0.25">
      <c r="A212" s="3" t="s">
        <v>1254</v>
      </c>
      <c r="B212" s="3" t="s">
        <v>19</v>
      </c>
      <c r="C212" s="3" t="s">
        <v>58</v>
      </c>
      <c r="D212" s="3" t="s">
        <v>1051</v>
      </c>
      <c r="E212" s="3" t="s">
        <v>414</v>
      </c>
      <c r="F212" s="4">
        <v>43227.545138888891</v>
      </c>
      <c r="G212" s="4">
        <v>43251.476388888892</v>
      </c>
      <c r="H212" s="5">
        <f>NETWORKDAYS(F212,G212)</f>
        <v>19</v>
      </c>
      <c r="I212" s="3" t="s">
        <v>1243</v>
      </c>
      <c r="J212" s="3" t="s">
        <v>1255</v>
      </c>
      <c r="T212" s="4"/>
    </row>
    <row r="213" spans="1:20" x14ac:dyDescent="0.25">
      <c r="A213" s="3" t="s">
        <v>1256</v>
      </c>
      <c r="B213" s="3" t="s">
        <v>19</v>
      </c>
      <c r="C213" s="3" t="s">
        <v>1011</v>
      </c>
      <c r="D213" s="3" t="s">
        <v>90</v>
      </c>
      <c r="E213" s="6"/>
      <c r="F213" s="4">
        <v>43227.646527777775</v>
      </c>
      <c r="G213" s="4">
        <v>43237.540277777778</v>
      </c>
      <c r="H213" s="5">
        <f>NETWORKDAYS(F213,G213)</f>
        <v>9</v>
      </c>
      <c r="I213" s="3" t="s">
        <v>1131</v>
      </c>
      <c r="J213" s="3" t="s">
        <v>1243</v>
      </c>
      <c r="T213" s="4"/>
    </row>
    <row r="214" spans="1:20" x14ac:dyDescent="0.25">
      <c r="A214" s="3" t="s">
        <v>1257</v>
      </c>
      <c r="B214" s="3" t="s">
        <v>19</v>
      </c>
      <c r="C214" s="3" t="s">
        <v>58</v>
      </c>
      <c r="D214" s="3" t="s">
        <v>90</v>
      </c>
      <c r="E214" s="3" t="s">
        <v>1043</v>
      </c>
      <c r="F214" s="4">
        <v>43227.661111111112</v>
      </c>
      <c r="G214" s="4">
        <v>43234.699305555558</v>
      </c>
      <c r="H214" s="5">
        <f>NETWORKDAYS(F214,G214)</f>
        <v>6</v>
      </c>
      <c r="I214" s="3" t="s">
        <v>1216</v>
      </c>
      <c r="J214" s="3" t="s">
        <v>1251</v>
      </c>
      <c r="T214" s="4"/>
    </row>
    <row r="215" spans="1:20" x14ac:dyDescent="0.25">
      <c r="A215" s="3" t="s">
        <v>1258</v>
      </c>
      <c r="B215" s="3" t="s">
        <v>19</v>
      </c>
      <c r="C215" s="3" t="s">
        <v>58</v>
      </c>
      <c r="D215" s="3" t="s">
        <v>344</v>
      </c>
      <c r="E215" s="6"/>
      <c r="F215" s="4">
        <v>43227.670138888891</v>
      </c>
      <c r="G215" s="4">
        <v>43272.438194444447</v>
      </c>
      <c r="H215" s="5">
        <f>NETWORKDAYS(F215,G215)</f>
        <v>34</v>
      </c>
      <c r="I215" s="3" t="s">
        <v>1202</v>
      </c>
      <c r="J215" s="3" t="s">
        <v>365</v>
      </c>
      <c r="T215" s="4"/>
    </row>
    <row r="216" spans="1:20" x14ac:dyDescent="0.25">
      <c r="A216" s="3" t="s">
        <v>1259</v>
      </c>
      <c r="B216" s="3" t="s">
        <v>19</v>
      </c>
      <c r="C216" s="3" t="s">
        <v>58</v>
      </c>
      <c r="D216" s="3" t="s">
        <v>1051</v>
      </c>
      <c r="E216" s="3" t="s">
        <v>293</v>
      </c>
      <c r="F216" s="4">
        <v>43227.725694444445</v>
      </c>
      <c r="G216" s="4">
        <v>43244.34652777778</v>
      </c>
      <c r="H216" s="5">
        <f>NETWORKDAYS(F216,G216)</f>
        <v>14</v>
      </c>
      <c r="I216" s="3" t="s">
        <v>1131</v>
      </c>
      <c r="J216" s="3" t="s">
        <v>1243</v>
      </c>
      <c r="T216" s="4"/>
    </row>
    <row r="217" spans="1:20" x14ac:dyDescent="0.25">
      <c r="A217" s="3" t="s">
        <v>1260</v>
      </c>
      <c r="B217" s="3" t="s">
        <v>19</v>
      </c>
      <c r="C217" s="3" t="s">
        <v>58</v>
      </c>
      <c r="D217" s="3" t="s">
        <v>90</v>
      </c>
      <c r="E217" s="6"/>
      <c r="F217" s="4">
        <v>43228.457638888889</v>
      </c>
      <c r="G217" s="4">
        <v>43228.63958333333</v>
      </c>
      <c r="H217" s="5">
        <f>NETWORKDAYS(F217,G217)</f>
        <v>1</v>
      </c>
      <c r="I217" s="3" t="s">
        <v>1243</v>
      </c>
      <c r="T217" s="4"/>
    </row>
    <row r="218" spans="1:20" x14ac:dyDescent="0.25">
      <c r="A218" s="3" t="s">
        <v>1261</v>
      </c>
      <c r="B218" s="3" t="s">
        <v>19</v>
      </c>
      <c r="C218" s="3" t="s">
        <v>58</v>
      </c>
      <c r="D218" s="3" t="s">
        <v>90</v>
      </c>
      <c r="E218" s="3" t="s">
        <v>345</v>
      </c>
      <c r="F218" s="4">
        <v>43228.459027777775</v>
      </c>
      <c r="G218" s="4">
        <v>43228.462500000001</v>
      </c>
      <c r="H218" s="5">
        <f>NETWORKDAYS(F218,G218)</f>
        <v>1</v>
      </c>
      <c r="I218" s="3" t="s">
        <v>1239</v>
      </c>
      <c r="J218" s="3" t="s">
        <v>1202</v>
      </c>
      <c r="T218" s="4"/>
    </row>
    <row r="219" spans="1:20" x14ac:dyDescent="0.25">
      <c r="A219" s="3" t="s">
        <v>1262</v>
      </c>
      <c r="B219" s="3" t="s">
        <v>19</v>
      </c>
      <c r="C219" s="3" t="s">
        <v>58</v>
      </c>
      <c r="D219" s="3" t="s">
        <v>1051</v>
      </c>
      <c r="F219" s="4">
        <v>43229.26458333333</v>
      </c>
      <c r="G219" s="4">
        <v>43238.580555555556</v>
      </c>
      <c r="H219" s="5">
        <f>NETWORKDAYS(F219,G219)</f>
        <v>8</v>
      </c>
      <c r="I219" s="3" t="s">
        <v>1233</v>
      </c>
      <c r="T219" s="4"/>
    </row>
    <row r="220" spans="1:20" x14ac:dyDescent="0.25">
      <c r="A220" s="3" t="s">
        <v>1263</v>
      </c>
      <c r="B220" s="3" t="s">
        <v>19</v>
      </c>
      <c r="C220" s="3" t="s">
        <v>58</v>
      </c>
      <c r="D220" s="3" t="s">
        <v>90</v>
      </c>
      <c r="E220" s="3" t="s">
        <v>414</v>
      </c>
      <c r="F220" s="4">
        <v>43229.37222222222</v>
      </c>
      <c r="G220" s="4">
        <v>43229.61041666667</v>
      </c>
      <c r="H220" s="5">
        <f>NETWORKDAYS(F220,G220)</f>
        <v>1</v>
      </c>
      <c r="I220" s="3" t="s">
        <v>1264</v>
      </c>
      <c r="T220" s="4"/>
    </row>
    <row r="221" spans="1:20" x14ac:dyDescent="0.25">
      <c r="A221" s="3" t="s">
        <v>1265</v>
      </c>
      <c r="B221" s="3" t="s">
        <v>19</v>
      </c>
      <c r="C221" s="3" t="s">
        <v>58</v>
      </c>
      <c r="D221" s="3" t="s">
        <v>90</v>
      </c>
      <c r="E221" s="6"/>
      <c r="F221" s="4">
        <v>43229.427777777775</v>
      </c>
      <c r="G221" s="4">
        <v>43229.463888888888</v>
      </c>
      <c r="H221" s="5">
        <f>NETWORKDAYS(F221,G221)</f>
        <v>1</v>
      </c>
      <c r="I221" s="3" t="s">
        <v>1233</v>
      </c>
      <c r="T221" s="4"/>
    </row>
    <row r="222" spans="1:20" x14ac:dyDescent="0.25">
      <c r="A222" s="3" t="s">
        <v>1266</v>
      </c>
      <c r="B222" s="3" t="s">
        <v>19</v>
      </c>
      <c r="C222" s="3" t="s">
        <v>58</v>
      </c>
      <c r="D222" s="3" t="s">
        <v>1051</v>
      </c>
      <c r="F222" s="4">
        <v>43229.441666666666</v>
      </c>
      <c r="G222" s="4">
        <v>43237.376388888886</v>
      </c>
      <c r="H222" s="5">
        <f>NETWORKDAYS(F222,G222)</f>
        <v>7</v>
      </c>
      <c r="I222" s="3" t="s">
        <v>1243</v>
      </c>
      <c r="T222" s="4"/>
    </row>
    <row r="223" spans="1:20" x14ac:dyDescent="0.25">
      <c r="A223" s="3" t="s">
        <v>1267</v>
      </c>
      <c r="B223" s="3" t="s">
        <v>19</v>
      </c>
      <c r="C223" s="3" t="s">
        <v>58</v>
      </c>
      <c r="D223" s="3" t="s">
        <v>90</v>
      </c>
      <c r="E223" s="6"/>
      <c r="F223" s="4">
        <v>43229.45416666667</v>
      </c>
      <c r="G223" s="4">
        <v>43229.497916666667</v>
      </c>
      <c r="H223" s="5">
        <f>NETWORKDAYS(F223,G223)</f>
        <v>1</v>
      </c>
      <c r="I223" s="3" t="s">
        <v>1243</v>
      </c>
      <c r="T223" s="4"/>
    </row>
    <row r="224" spans="1:20" x14ac:dyDescent="0.25">
      <c r="A224" s="3" t="s">
        <v>1268</v>
      </c>
      <c r="B224" s="3" t="s">
        <v>19</v>
      </c>
      <c r="C224" s="3" t="s">
        <v>58</v>
      </c>
      <c r="D224" s="3" t="s">
        <v>90</v>
      </c>
      <c r="E224" s="3" t="s">
        <v>414</v>
      </c>
      <c r="F224" s="4">
        <v>43229.477777777778</v>
      </c>
      <c r="G224" s="4">
        <v>43229.589583333334</v>
      </c>
      <c r="H224" s="5">
        <f>NETWORKDAYS(F224,G224)</f>
        <v>1</v>
      </c>
      <c r="I224" s="3" t="s">
        <v>1264</v>
      </c>
      <c r="T224" s="4"/>
    </row>
    <row r="225" spans="1:20" x14ac:dyDescent="0.25">
      <c r="A225" s="3" t="s">
        <v>1269</v>
      </c>
      <c r="B225" s="3" t="s">
        <v>19</v>
      </c>
      <c r="C225" s="3" t="s">
        <v>58</v>
      </c>
      <c r="D225" s="3" t="s">
        <v>362</v>
      </c>
      <c r="E225" s="3" t="s">
        <v>180</v>
      </c>
      <c r="F225" s="4">
        <v>43229.54583333333</v>
      </c>
      <c r="G225" s="4">
        <v>43237.651388888888</v>
      </c>
      <c r="H225" s="5">
        <f>NETWORKDAYS(F225,G225)</f>
        <v>7</v>
      </c>
      <c r="I225" s="3" t="s">
        <v>1264</v>
      </c>
      <c r="T225" s="4"/>
    </row>
    <row r="226" spans="1:20" x14ac:dyDescent="0.25">
      <c r="A226" s="3" t="s">
        <v>1270</v>
      </c>
      <c r="B226" s="3" t="s">
        <v>19</v>
      </c>
      <c r="C226" s="3" t="s">
        <v>1031</v>
      </c>
      <c r="D226" s="3" t="s">
        <v>334</v>
      </c>
      <c r="E226" s="6"/>
      <c r="F226" s="4">
        <v>43231.445138888892</v>
      </c>
      <c r="G226" s="4">
        <v>43238.515972222223</v>
      </c>
      <c r="H226" s="5">
        <f>NETWORKDAYS(F226,G226)</f>
        <v>6</v>
      </c>
      <c r="I226" s="3" t="s">
        <v>1233</v>
      </c>
      <c r="T226" s="4"/>
    </row>
    <row r="227" spans="1:20" x14ac:dyDescent="0.25">
      <c r="A227" s="3" t="s">
        <v>1271</v>
      </c>
      <c r="B227" s="3" t="s">
        <v>19</v>
      </c>
      <c r="C227" s="3" t="s">
        <v>58</v>
      </c>
      <c r="D227" s="3" t="s">
        <v>90</v>
      </c>
      <c r="E227" s="6"/>
      <c r="F227" s="4">
        <v>43231.548611111109</v>
      </c>
      <c r="G227" s="4">
        <v>43231.561111111114</v>
      </c>
      <c r="H227" s="5">
        <f>NETWORKDAYS(F227,G227)</f>
        <v>1</v>
      </c>
      <c r="I227" s="3" t="s">
        <v>1243</v>
      </c>
      <c r="T227" s="4"/>
    </row>
    <row r="228" spans="1:20" x14ac:dyDescent="0.25">
      <c r="A228" s="3" t="s">
        <v>1272</v>
      </c>
      <c r="B228" s="3" t="s">
        <v>19</v>
      </c>
      <c r="C228" s="3" t="s">
        <v>58</v>
      </c>
      <c r="D228" s="3" t="s">
        <v>90</v>
      </c>
      <c r="E228" s="3" t="s">
        <v>1273</v>
      </c>
      <c r="F228" s="4">
        <v>43234.368055555555</v>
      </c>
      <c r="G228" s="4">
        <v>43236.604861111111</v>
      </c>
      <c r="H228" s="5">
        <f>NETWORKDAYS(F228,G228)</f>
        <v>3</v>
      </c>
      <c r="I228" s="3" t="s">
        <v>1251</v>
      </c>
      <c r="T228" s="4"/>
    </row>
    <row r="229" spans="1:20" x14ac:dyDescent="0.25">
      <c r="A229" s="3" t="s">
        <v>1274</v>
      </c>
      <c r="B229" s="3" t="s">
        <v>19</v>
      </c>
      <c r="C229" s="3" t="s">
        <v>58</v>
      </c>
      <c r="D229" s="3" t="s">
        <v>1051</v>
      </c>
      <c r="E229" s="3" t="s">
        <v>1180</v>
      </c>
      <c r="F229" s="4">
        <v>43234.427777777775</v>
      </c>
      <c r="G229" s="4">
        <v>43234.57708333333</v>
      </c>
      <c r="H229" s="5">
        <f>NETWORKDAYS(F229,G229)</f>
        <v>1</v>
      </c>
      <c r="I229" s="3" t="s">
        <v>1264</v>
      </c>
      <c r="T229" s="4"/>
    </row>
    <row r="230" spans="1:20" x14ac:dyDescent="0.25">
      <c r="A230" s="3" t="s">
        <v>1275</v>
      </c>
      <c r="B230" s="3" t="s">
        <v>19</v>
      </c>
      <c r="C230" s="3" t="s">
        <v>58</v>
      </c>
      <c r="D230" s="3" t="s">
        <v>90</v>
      </c>
      <c r="E230" s="3" t="s">
        <v>1043</v>
      </c>
      <c r="F230" s="4">
        <v>43235.673611111109</v>
      </c>
      <c r="G230" s="4">
        <v>43236.409722222219</v>
      </c>
      <c r="H230" s="5">
        <f>NETWORKDAYS(F230,G230)</f>
        <v>2</v>
      </c>
      <c r="I230" s="3" t="s">
        <v>1251</v>
      </c>
      <c r="T230" s="4"/>
    </row>
    <row r="231" spans="1:20" x14ac:dyDescent="0.25">
      <c r="A231" s="3" t="s">
        <v>1276</v>
      </c>
      <c r="B231" s="3" t="s">
        <v>19</v>
      </c>
      <c r="C231" s="3" t="s">
        <v>1277</v>
      </c>
      <c r="D231" s="3" t="s">
        <v>90</v>
      </c>
      <c r="E231" s="6"/>
      <c r="F231" s="4">
        <v>43237.580555555556</v>
      </c>
      <c r="G231" s="4">
        <v>43251.404166666667</v>
      </c>
      <c r="H231" s="5">
        <f>NETWORKDAYS(F231,G231)</f>
        <v>11</v>
      </c>
      <c r="I231" s="3" t="s">
        <v>1233</v>
      </c>
      <c r="J231" s="3" t="s">
        <v>1278</v>
      </c>
      <c r="T231" s="4"/>
    </row>
    <row r="232" spans="1:20" x14ac:dyDescent="0.25">
      <c r="A232" s="3" t="s">
        <v>1279</v>
      </c>
      <c r="B232" s="3" t="s">
        <v>19</v>
      </c>
      <c r="C232" s="3" t="s">
        <v>58</v>
      </c>
      <c r="D232" s="3" t="s">
        <v>90</v>
      </c>
      <c r="E232" s="6"/>
      <c r="F232" s="4">
        <v>43238.407638888886</v>
      </c>
      <c r="G232" s="4">
        <v>43242.772222222222</v>
      </c>
      <c r="H232" s="5">
        <f>NETWORKDAYS(F232,G232)</f>
        <v>3</v>
      </c>
      <c r="I232" s="3" t="s">
        <v>1251</v>
      </c>
      <c r="J232" s="3" t="s">
        <v>1278</v>
      </c>
      <c r="T232" s="4"/>
    </row>
    <row r="233" spans="1:20" x14ac:dyDescent="0.25">
      <c r="A233" s="3" t="s">
        <v>1280</v>
      </c>
      <c r="B233" s="3" t="s">
        <v>19</v>
      </c>
      <c r="C233" s="3" t="s">
        <v>1011</v>
      </c>
      <c r="D233" s="3" t="s">
        <v>344</v>
      </c>
      <c r="E233" s="6"/>
      <c r="F233" s="4">
        <v>43238.558333333334</v>
      </c>
      <c r="G233" s="4">
        <v>43242.531944444447</v>
      </c>
      <c r="H233" s="5">
        <f>NETWORKDAYS(F233,G233)</f>
        <v>3</v>
      </c>
      <c r="I233" s="3" t="s">
        <v>1251</v>
      </c>
      <c r="T233" s="4"/>
    </row>
    <row r="234" spans="1:20" x14ac:dyDescent="0.25">
      <c r="A234" s="3" t="s">
        <v>1281</v>
      </c>
      <c r="B234" s="3" t="s">
        <v>19</v>
      </c>
      <c r="C234" s="3" t="s">
        <v>58</v>
      </c>
      <c r="D234" s="3" t="s">
        <v>90</v>
      </c>
      <c r="E234" s="3" t="s">
        <v>560</v>
      </c>
      <c r="F234" s="4">
        <v>43238.635416666664</v>
      </c>
      <c r="G234" s="4">
        <v>43249.681250000001</v>
      </c>
      <c r="H234" s="5">
        <f>NETWORKDAYS(F234,G234)</f>
        <v>8</v>
      </c>
      <c r="I234" s="3" t="s">
        <v>1233</v>
      </c>
      <c r="J234" s="3" t="s">
        <v>1282</v>
      </c>
      <c r="T234" s="4"/>
    </row>
    <row r="235" spans="1:20" x14ac:dyDescent="0.25">
      <c r="A235" s="3" t="s">
        <v>1283</v>
      </c>
      <c r="B235" s="3" t="s">
        <v>19</v>
      </c>
      <c r="C235" s="3" t="s">
        <v>58</v>
      </c>
      <c r="D235" s="3" t="s">
        <v>90</v>
      </c>
      <c r="E235" s="3" t="s">
        <v>859</v>
      </c>
      <c r="F235" s="4">
        <v>43242.515277777777</v>
      </c>
      <c r="G235" s="4">
        <v>43250.621527777781</v>
      </c>
      <c r="H235" s="5">
        <f>NETWORKDAYS(F235,G235)</f>
        <v>7</v>
      </c>
      <c r="I235" s="3" t="s">
        <v>1282</v>
      </c>
      <c r="J235" s="3" t="s">
        <v>993</v>
      </c>
      <c r="T235" s="4"/>
    </row>
    <row r="236" spans="1:20" x14ac:dyDescent="0.25">
      <c r="A236" s="3" t="s">
        <v>1284</v>
      </c>
      <c r="B236" s="3" t="s">
        <v>19</v>
      </c>
      <c r="C236" s="3" t="s">
        <v>58</v>
      </c>
      <c r="D236" s="3" t="s">
        <v>362</v>
      </c>
      <c r="E236" s="3" t="s">
        <v>180</v>
      </c>
      <c r="F236" s="4">
        <v>43244.387499999997</v>
      </c>
      <c r="G236" s="4">
        <v>43259.48541666667</v>
      </c>
      <c r="H236" s="5">
        <f>NETWORKDAYS(F236,G236)</f>
        <v>12</v>
      </c>
      <c r="I236" s="3" t="s">
        <v>1255</v>
      </c>
      <c r="J236" s="3" t="s">
        <v>1003</v>
      </c>
      <c r="T236" s="4"/>
    </row>
    <row r="237" spans="1:20" x14ac:dyDescent="0.25">
      <c r="A237" s="3" t="s">
        <v>1285</v>
      </c>
      <c r="B237" s="3" t="s">
        <v>19</v>
      </c>
      <c r="C237" s="3" t="s">
        <v>58</v>
      </c>
      <c r="D237" s="3" t="s">
        <v>362</v>
      </c>
      <c r="E237" s="3" t="s">
        <v>180</v>
      </c>
      <c r="F237" s="4">
        <v>43244.388194444444</v>
      </c>
      <c r="G237" s="4">
        <v>43250.571527777778</v>
      </c>
      <c r="H237" s="5">
        <f>NETWORKDAYS(F237,G237)</f>
        <v>5</v>
      </c>
      <c r="I237" s="3" t="s">
        <v>1286</v>
      </c>
      <c r="T237" s="4"/>
    </row>
    <row r="238" spans="1:20" x14ac:dyDescent="0.25">
      <c r="A238" s="3" t="s">
        <v>1287</v>
      </c>
      <c r="B238" s="3" t="s">
        <v>19</v>
      </c>
      <c r="C238" s="3" t="s">
        <v>1031</v>
      </c>
      <c r="D238" s="3" t="s">
        <v>90</v>
      </c>
      <c r="E238" s="3" t="s">
        <v>1043</v>
      </c>
      <c r="F238" s="4">
        <v>43244.455555555556</v>
      </c>
      <c r="G238" s="4">
        <v>43252.424305555556</v>
      </c>
      <c r="H238" s="5">
        <f>NETWORKDAYS(F238,G238)</f>
        <v>7</v>
      </c>
      <c r="I238" s="3" t="s">
        <v>1278</v>
      </c>
      <c r="T238" s="4"/>
    </row>
    <row r="239" spans="1:20" x14ac:dyDescent="0.25">
      <c r="A239" s="3" t="s">
        <v>1288</v>
      </c>
      <c r="B239" s="3" t="s">
        <v>19</v>
      </c>
      <c r="C239" s="3" t="s">
        <v>58</v>
      </c>
      <c r="D239" s="3" t="s">
        <v>90</v>
      </c>
      <c r="E239" s="3" t="s">
        <v>65</v>
      </c>
      <c r="F239" s="4">
        <v>43244.556250000001</v>
      </c>
      <c r="G239" s="4">
        <v>43257.506944444445</v>
      </c>
      <c r="H239" s="5">
        <f>NETWORKDAYS(F239,G239)</f>
        <v>10</v>
      </c>
      <c r="I239" s="6"/>
      <c r="J239" s="6"/>
      <c r="T239" s="4"/>
    </row>
    <row r="240" spans="1:20" x14ac:dyDescent="0.25">
      <c r="A240" s="3" t="s">
        <v>1289</v>
      </c>
      <c r="B240" s="3" t="s">
        <v>19</v>
      </c>
      <c r="C240" s="3" t="s">
        <v>58</v>
      </c>
      <c r="D240" s="3" t="s">
        <v>90</v>
      </c>
      <c r="E240" s="3" t="s">
        <v>859</v>
      </c>
      <c r="F240" s="4">
        <v>43245.708333333336</v>
      </c>
      <c r="G240" s="4">
        <v>43248.697916666664</v>
      </c>
      <c r="H240" s="5">
        <f>NETWORKDAYS(F240,G240)</f>
        <v>2</v>
      </c>
      <c r="I240" s="3" t="s">
        <v>1282</v>
      </c>
      <c r="T240" s="4"/>
    </row>
    <row r="241" spans="1:20" x14ac:dyDescent="0.25">
      <c r="A241" s="3" t="s">
        <v>1290</v>
      </c>
      <c r="B241" s="3" t="s">
        <v>19</v>
      </c>
      <c r="C241" s="3" t="s">
        <v>58</v>
      </c>
      <c r="D241" s="3" t="s">
        <v>344</v>
      </c>
      <c r="E241" s="3" t="s">
        <v>1067</v>
      </c>
      <c r="F241" s="4">
        <v>43248.404861111114</v>
      </c>
      <c r="G241" s="4">
        <v>43248.582638888889</v>
      </c>
      <c r="H241" s="5">
        <f>NETWORKDAYS(F241,G241)</f>
        <v>1</v>
      </c>
      <c r="I241" s="3" t="s">
        <v>1278</v>
      </c>
      <c r="T241" s="4"/>
    </row>
    <row r="242" spans="1:20" x14ac:dyDescent="0.25">
      <c r="A242" s="3" t="s">
        <v>1291</v>
      </c>
      <c r="B242" s="3" t="s">
        <v>19</v>
      </c>
      <c r="C242" s="3" t="s">
        <v>58</v>
      </c>
      <c r="D242" s="3" t="s">
        <v>362</v>
      </c>
      <c r="E242" s="3" t="s">
        <v>180</v>
      </c>
      <c r="F242" s="4">
        <v>43248.409722222219</v>
      </c>
      <c r="G242" s="4">
        <v>43248.477083333331</v>
      </c>
      <c r="H242" s="5">
        <f>NETWORKDAYS(F242,G242)</f>
        <v>1</v>
      </c>
      <c r="I242" s="3" t="s">
        <v>1286</v>
      </c>
      <c r="T242" s="4"/>
    </row>
    <row r="243" spans="1:20" x14ac:dyDescent="0.25">
      <c r="A243" s="3" t="s">
        <v>1292</v>
      </c>
      <c r="B243" s="3" t="s">
        <v>19</v>
      </c>
      <c r="C243" s="3" t="s">
        <v>1113</v>
      </c>
      <c r="D243" s="3" t="s">
        <v>90</v>
      </c>
      <c r="E243" s="6"/>
      <c r="F243" s="4">
        <v>43248.477083333331</v>
      </c>
      <c r="G243" s="4">
        <v>43248.54791666667</v>
      </c>
      <c r="H243" s="5">
        <f>NETWORKDAYS(F243,G243)</f>
        <v>1</v>
      </c>
      <c r="I243" s="3" t="s">
        <v>1286</v>
      </c>
      <c r="T243" s="4"/>
    </row>
    <row r="244" spans="1:20" x14ac:dyDescent="0.25">
      <c r="A244" s="3" t="s">
        <v>1293</v>
      </c>
      <c r="B244" s="3" t="s">
        <v>19</v>
      </c>
      <c r="C244" s="3" t="s">
        <v>58</v>
      </c>
      <c r="D244" s="3" t="s">
        <v>90</v>
      </c>
      <c r="E244" s="3" t="s">
        <v>859</v>
      </c>
      <c r="F244" s="4">
        <v>43249.386805555558</v>
      </c>
      <c r="G244" s="4">
        <v>43258.59652777778</v>
      </c>
      <c r="H244" s="5">
        <f>NETWORKDAYS(F244,G244)</f>
        <v>8</v>
      </c>
      <c r="I244" s="3" t="s">
        <v>1282</v>
      </c>
      <c r="J244" s="3" t="s">
        <v>993</v>
      </c>
      <c r="T244" s="4"/>
    </row>
    <row r="245" spans="1:20" x14ac:dyDescent="0.25">
      <c r="A245" s="3" t="s">
        <v>1294</v>
      </c>
      <c r="B245" s="3" t="s">
        <v>19</v>
      </c>
      <c r="C245" s="3" t="s">
        <v>58</v>
      </c>
      <c r="D245" s="3" t="s">
        <v>90</v>
      </c>
      <c r="E245" s="6"/>
      <c r="F245" s="4">
        <v>43250.423611111109</v>
      </c>
      <c r="G245" s="4">
        <v>43250.508333333331</v>
      </c>
      <c r="H245" s="5">
        <f>NETWORKDAYS(F245,G245)</f>
        <v>1</v>
      </c>
      <c r="I245" s="3" t="s">
        <v>1282</v>
      </c>
      <c r="T245" s="4"/>
    </row>
    <row r="246" spans="1:20" x14ac:dyDescent="0.25">
      <c r="A246" s="3" t="s">
        <v>1295</v>
      </c>
      <c r="B246" s="3" t="s">
        <v>19</v>
      </c>
      <c r="C246" s="3" t="s">
        <v>58</v>
      </c>
      <c r="D246" s="3" t="s">
        <v>90</v>
      </c>
      <c r="E246" s="3" t="s">
        <v>65</v>
      </c>
      <c r="F246" s="4">
        <v>43255.372916666667</v>
      </c>
      <c r="G246" s="4">
        <v>43255.406944444447</v>
      </c>
      <c r="H246" s="5">
        <f>NETWORKDAYS(F246,G246)</f>
        <v>1</v>
      </c>
      <c r="I246" s="3" t="s">
        <v>1202</v>
      </c>
      <c r="T246" s="4"/>
    </row>
    <row r="247" spans="1:20" x14ac:dyDescent="0.25">
      <c r="A247" s="3" t="s">
        <v>1296</v>
      </c>
      <c r="B247" s="3" t="s">
        <v>19</v>
      </c>
      <c r="C247" s="3" t="s">
        <v>58</v>
      </c>
      <c r="D247" s="3" t="s">
        <v>90</v>
      </c>
      <c r="E247" s="3" t="s">
        <v>859</v>
      </c>
      <c r="F247" s="4">
        <v>43255.415277777778</v>
      </c>
      <c r="G247" s="4">
        <v>43255.424305555556</v>
      </c>
      <c r="H247" s="5">
        <f>NETWORKDAYS(F247,G247)</f>
        <v>1</v>
      </c>
      <c r="I247" s="3" t="s">
        <v>1278</v>
      </c>
      <c r="T247" s="4"/>
    </row>
    <row r="248" spans="1:20" x14ac:dyDescent="0.25">
      <c r="A248" s="3" t="s">
        <v>1297</v>
      </c>
      <c r="B248" s="3" t="s">
        <v>19</v>
      </c>
      <c r="C248" s="3" t="s">
        <v>58</v>
      </c>
      <c r="D248" s="3" t="s">
        <v>90</v>
      </c>
      <c r="E248" s="3" t="s">
        <v>859</v>
      </c>
      <c r="F248" s="4">
        <v>43255.455555555556</v>
      </c>
      <c r="G248" s="4">
        <v>43255.482638888891</v>
      </c>
      <c r="H248" s="5">
        <f>NETWORKDAYS(F248,G248)</f>
        <v>1</v>
      </c>
      <c r="I248" s="3" t="s">
        <v>1278</v>
      </c>
      <c r="T248" s="4"/>
    </row>
    <row r="249" spans="1:20" x14ac:dyDescent="0.25">
      <c r="A249" s="3" t="s">
        <v>1298</v>
      </c>
      <c r="B249" s="3" t="s">
        <v>19</v>
      </c>
      <c r="C249" s="3" t="s">
        <v>58</v>
      </c>
      <c r="D249" s="3" t="s">
        <v>90</v>
      </c>
      <c r="E249" s="6"/>
      <c r="F249" s="4">
        <v>43255.482638888891</v>
      </c>
      <c r="G249" s="4">
        <v>43265.700694444444</v>
      </c>
      <c r="H249" s="5">
        <f>NETWORKDAYS(F249,G249)</f>
        <v>9</v>
      </c>
      <c r="I249" s="6"/>
      <c r="J249" s="6"/>
      <c r="T249" s="4"/>
    </row>
    <row r="250" spans="1:20" x14ac:dyDescent="0.25">
      <c r="A250" s="3" t="s">
        <v>1299</v>
      </c>
      <c r="B250" s="3" t="s">
        <v>19</v>
      </c>
      <c r="C250" s="3" t="s">
        <v>58</v>
      </c>
      <c r="D250" s="3" t="s">
        <v>90</v>
      </c>
      <c r="E250" s="3" t="s">
        <v>859</v>
      </c>
      <c r="F250" s="4">
        <v>43255.490277777775</v>
      </c>
      <c r="G250" s="4">
        <v>43255.552083333336</v>
      </c>
      <c r="H250" s="5">
        <f>NETWORKDAYS(F250,G250)</f>
        <v>1</v>
      </c>
      <c r="I250" s="3" t="s">
        <v>1278</v>
      </c>
      <c r="T250" s="4"/>
    </row>
    <row r="251" spans="1:20" x14ac:dyDescent="0.25">
      <c r="A251" s="3" t="s">
        <v>1300</v>
      </c>
      <c r="B251" s="3" t="s">
        <v>19</v>
      </c>
      <c r="C251" s="3" t="s">
        <v>58</v>
      </c>
      <c r="D251" s="3" t="s">
        <v>90</v>
      </c>
      <c r="E251" s="3" t="s">
        <v>859</v>
      </c>
      <c r="F251" s="4">
        <v>43256.375</v>
      </c>
      <c r="G251" s="4">
        <v>43273.59652777778</v>
      </c>
      <c r="H251" s="5">
        <f>NETWORKDAYS(F251,G251)</f>
        <v>14</v>
      </c>
      <c r="I251" s="3" t="s">
        <v>1278</v>
      </c>
      <c r="J251" s="3" t="s">
        <v>993</v>
      </c>
      <c r="T251" s="4"/>
    </row>
    <row r="252" spans="1:20" x14ac:dyDescent="0.25">
      <c r="A252" s="3" t="s">
        <v>1301</v>
      </c>
      <c r="B252" s="3" t="s">
        <v>19</v>
      </c>
      <c r="C252" s="3" t="s">
        <v>58</v>
      </c>
      <c r="D252" s="3" t="s">
        <v>1051</v>
      </c>
      <c r="F252" s="4">
        <v>43256.417361111111</v>
      </c>
      <c r="G252" s="4">
        <v>43259.628472222219</v>
      </c>
      <c r="H252" s="5">
        <f>NETWORKDAYS(F252,G252)</f>
        <v>4</v>
      </c>
      <c r="I252" s="3" t="s">
        <v>1278</v>
      </c>
      <c r="T252" s="4"/>
    </row>
    <row r="253" spans="1:20" x14ac:dyDescent="0.25">
      <c r="A253" s="3" t="s">
        <v>1302</v>
      </c>
      <c r="B253" s="3" t="s">
        <v>19</v>
      </c>
      <c r="C253" s="3" t="s">
        <v>58</v>
      </c>
      <c r="D253" s="3" t="s">
        <v>90</v>
      </c>
      <c r="E253" s="3" t="s">
        <v>859</v>
      </c>
      <c r="F253" s="4">
        <v>43256.636111111111</v>
      </c>
      <c r="G253" s="4">
        <v>43259.442361111112</v>
      </c>
      <c r="H253" s="5">
        <f>NETWORKDAYS(F253,G253)</f>
        <v>4</v>
      </c>
      <c r="I253" s="3" t="s">
        <v>993</v>
      </c>
      <c r="T253" s="4"/>
    </row>
    <row r="254" spans="1:20" x14ac:dyDescent="0.25">
      <c r="A254" s="3" t="s">
        <v>1303</v>
      </c>
      <c r="B254" s="3" t="s">
        <v>19</v>
      </c>
      <c r="C254" s="3" t="s">
        <v>58</v>
      </c>
      <c r="D254" s="3" t="s">
        <v>90</v>
      </c>
      <c r="E254" s="3" t="s">
        <v>1043</v>
      </c>
      <c r="F254" s="4">
        <v>43256.660416666666</v>
      </c>
      <c r="G254" s="4">
        <v>43258.664583333331</v>
      </c>
      <c r="H254" s="5">
        <f>NETWORKDAYS(F254,G254)</f>
        <v>3</v>
      </c>
      <c r="I254" s="3" t="s">
        <v>864</v>
      </c>
      <c r="T254" s="4"/>
    </row>
    <row r="255" spans="1:20" x14ac:dyDescent="0.25">
      <c r="A255" s="3" t="s">
        <v>1304</v>
      </c>
      <c r="B255" s="3" t="s">
        <v>19</v>
      </c>
      <c r="C255" s="3" t="s">
        <v>58</v>
      </c>
      <c r="D255" s="3" t="s">
        <v>90</v>
      </c>
      <c r="E255" s="3" t="s">
        <v>859</v>
      </c>
      <c r="F255" s="4">
        <v>43256.679166666669</v>
      </c>
      <c r="G255" s="4">
        <v>43262.708333333336</v>
      </c>
      <c r="H255" s="5">
        <f>NETWORKDAYS(F255,G255)</f>
        <v>5</v>
      </c>
      <c r="I255" s="3" t="s">
        <v>993</v>
      </c>
      <c r="T255" s="4"/>
    </row>
    <row r="256" spans="1:20" x14ac:dyDescent="0.25">
      <c r="A256" s="3" t="s">
        <v>1305</v>
      </c>
      <c r="B256" s="3" t="s">
        <v>19</v>
      </c>
      <c r="C256" s="3" t="s">
        <v>58</v>
      </c>
      <c r="D256" s="3" t="s">
        <v>90</v>
      </c>
      <c r="E256" s="3" t="s">
        <v>1043</v>
      </c>
      <c r="F256" s="4">
        <v>43256.688194444447</v>
      </c>
      <c r="G256" s="4">
        <v>43258.779166666667</v>
      </c>
      <c r="H256" s="5">
        <f>NETWORKDAYS(F256,G256)</f>
        <v>3</v>
      </c>
      <c r="I256" s="3" t="s">
        <v>864</v>
      </c>
      <c r="T256" s="4"/>
    </row>
    <row r="257" spans="1:20" x14ac:dyDescent="0.25">
      <c r="A257" s="3" t="s">
        <v>1306</v>
      </c>
      <c r="B257" s="3" t="s">
        <v>19</v>
      </c>
      <c r="C257" s="3" t="s">
        <v>58</v>
      </c>
      <c r="D257" s="3" t="s">
        <v>90</v>
      </c>
      <c r="E257" s="3" t="s">
        <v>859</v>
      </c>
      <c r="F257" s="4">
        <v>43258.556944444441</v>
      </c>
      <c r="G257" s="4">
        <v>43258.591666666667</v>
      </c>
      <c r="H257" s="5">
        <f>NETWORKDAYS(F257,G257)</f>
        <v>1</v>
      </c>
      <c r="I257" s="3" t="s">
        <v>993</v>
      </c>
      <c r="T257" s="4"/>
    </row>
    <row r="258" spans="1:20" x14ac:dyDescent="0.25">
      <c r="A258" s="3" t="s">
        <v>1307</v>
      </c>
      <c r="B258" s="3" t="s">
        <v>19</v>
      </c>
      <c r="C258" s="3" t="s">
        <v>58</v>
      </c>
      <c r="D258" s="3" t="s">
        <v>90</v>
      </c>
      <c r="E258" s="3" t="s">
        <v>859</v>
      </c>
      <c r="F258" s="4">
        <v>43258.594444444447</v>
      </c>
      <c r="G258" s="4">
        <v>43262.906944444447</v>
      </c>
      <c r="H258" s="5">
        <f>NETWORKDAYS(F258,G258)</f>
        <v>3</v>
      </c>
      <c r="I258" s="3" t="s">
        <v>993</v>
      </c>
      <c r="T258" s="4"/>
    </row>
    <row r="259" spans="1:20" x14ac:dyDescent="0.25">
      <c r="A259" s="3" t="s">
        <v>1308</v>
      </c>
      <c r="B259" s="3" t="s">
        <v>19</v>
      </c>
      <c r="C259" s="3" t="s">
        <v>58</v>
      </c>
      <c r="D259" s="3" t="s">
        <v>90</v>
      </c>
      <c r="E259" s="3" t="s">
        <v>859</v>
      </c>
      <c r="F259" s="4">
        <v>43258.602083333331</v>
      </c>
      <c r="G259" s="4">
        <v>43259.406944444447</v>
      </c>
      <c r="H259" s="5">
        <f>NETWORKDAYS(F259,G259)</f>
        <v>2</v>
      </c>
      <c r="I259" s="3" t="s">
        <v>993</v>
      </c>
      <c r="T259" s="4"/>
    </row>
    <row r="260" spans="1:20" x14ac:dyDescent="0.25">
      <c r="A260" s="3" t="s">
        <v>1309</v>
      </c>
      <c r="B260" s="3" t="s">
        <v>19</v>
      </c>
      <c r="C260" s="3" t="s">
        <v>1011</v>
      </c>
      <c r="D260" s="3" t="s">
        <v>90</v>
      </c>
      <c r="E260" s="3" t="s">
        <v>560</v>
      </c>
      <c r="F260" s="4">
        <v>43259.561805555553</v>
      </c>
      <c r="G260" s="4">
        <v>43262.696527777778</v>
      </c>
      <c r="H260" s="5">
        <f>NETWORKDAYS(F260,G260)</f>
        <v>2</v>
      </c>
      <c r="I260" s="3" t="s">
        <v>993</v>
      </c>
      <c r="T260" s="4"/>
    </row>
    <row r="261" spans="1:20" x14ac:dyDescent="0.25">
      <c r="A261" s="3" t="s">
        <v>1310</v>
      </c>
      <c r="B261" s="3" t="s">
        <v>19</v>
      </c>
      <c r="C261" s="3" t="s">
        <v>58</v>
      </c>
      <c r="D261" s="3" t="s">
        <v>90</v>
      </c>
      <c r="E261" s="6"/>
      <c r="F261" s="4">
        <v>43259.604861111111</v>
      </c>
      <c r="G261" s="4">
        <v>43263.522916666669</v>
      </c>
      <c r="H261" s="5">
        <f>NETWORKDAYS(F261,G261)</f>
        <v>3</v>
      </c>
      <c r="I261" s="3" t="s">
        <v>993</v>
      </c>
      <c r="T261" s="4"/>
    </row>
    <row r="262" spans="1:20" x14ac:dyDescent="0.25">
      <c r="A262" s="3" t="s">
        <v>1311</v>
      </c>
      <c r="B262" s="3" t="s">
        <v>19</v>
      </c>
      <c r="C262" s="3" t="s">
        <v>58</v>
      </c>
      <c r="D262" s="3" t="s">
        <v>90</v>
      </c>
      <c r="E262" s="3" t="s">
        <v>859</v>
      </c>
      <c r="F262" s="4">
        <v>43259.655555555553</v>
      </c>
      <c r="G262" s="4">
        <v>43262.73333333333</v>
      </c>
      <c r="H262" s="5">
        <f>NETWORKDAYS(F262,G262)</f>
        <v>2</v>
      </c>
      <c r="I262" s="3" t="s">
        <v>864</v>
      </c>
      <c r="T262" s="4"/>
    </row>
    <row r="263" spans="1:20" x14ac:dyDescent="0.25">
      <c r="A263" s="3" t="s">
        <v>1312</v>
      </c>
      <c r="B263" s="3" t="s">
        <v>19</v>
      </c>
      <c r="C263" s="3" t="s">
        <v>1011</v>
      </c>
      <c r="D263" s="3" t="s">
        <v>344</v>
      </c>
      <c r="E263" s="6"/>
      <c r="F263" s="4">
        <v>43259.673611111109</v>
      </c>
      <c r="G263" s="4">
        <v>43262.469444444447</v>
      </c>
      <c r="H263" s="5">
        <f>NETWORKDAYS(F263,G263)</f>
        <v>2</v>
      </c>
      <c r="I263" s="3" t="s">
        <v>864</v>
      </c>
      <c r="T263" s="4"/>
    </row>
    <row r="264" spans="1:20" x14ac:dyDescent="0.25">
      <c r="A264" s="3" t="s">
        <v>1313</v>
      </c>
      <c r="B264" s="3" t="s">
        <v>19</v>
      </c>
      <c r="C264" s="3" t="s">
        <v>1011</v>
      </c>
      <c r="D264" s="3" t="s">
        <v>90</v>
      </c>
      <c r="E264" s="3" t="s">
        <v>859</v>
      </c>
      <c r="F264" s="4">
        <v>43259.683333333334</v>
      </c>
      <c r="G264" s="4">
        <v>43266.393055555556</v>
      </c>
      <c r="H264" s="5">
        <f>NETWORKDAYS(F264,G264)</f>
        <v>6</v>
      </c>
      <c r="I264" s="3" t="s">
        <v>864</v>
      </c>
      <c r="J264" s="3" t="s">
        <v>649</v>
      </c>
      <c r="T264" s="4"/>
    </row>
    <row r="265" spans="1:20" x14ac:dyDescent="0.25">
      <c r="A265" s="3" t="s">
        <v>1314</v>
      </c>
      <c r="B265" s="3" t="s">
        <v>19</v>
      </c>
      <c r="C265" s="3" t="s">
        <v>1011</v>
      </c>
      <c r="D265" s="3" t="s">
        <v>90</v>
      </c>
      <c r="E265" s="3" t="s">
        <v>1043</v>
      </c>
      <c r="F265" s="4">
        <v>43259.686111111114</v>
      </c>
      <c r="G265" s="4">
        <v>43262.688194444447</v>
      </c>
      <c r="H265" s="5">
        <f>NETWORKDAYS(F265,G265)</f>
        <v>2</v>
      </c>
      <c r="I265" s="3" t="s">
        <v>864</v>
      </c>
      <c r="T265" s="4"/>
    </row>
    <row r="266" spans="1:20" x14ac:dyDescent="0.25">
      <c r="A266" s="3" t="s">
        <v>1315</v>
      </c>
      <c r="B266" s="3" t="s">
        <v>19</v>
      </c>
      <c r="C266" s="3" t="s">
        <v>1011</v>
      </c>
      <c r="D266" s="3" t="s">
        <v>90</v>
      </c>
      <c r="E266" s="3" t="s">
        <v>859</v>
      </c>
      <c r="F266" s="4">
        <v>43259.697222222225</v>
      </c>
      <c r="G266" s="4">
        <v>43264.664583333331</v>
      </c>
      <c r="H266" s="5">
        <f>NETWORKDAYS(F266,G266)</f>
        <v>4</v>
      </c>
      <c r="I266" s="3" t="s">
        <v>993</v>
      </c>
      <c r="T266" s="4"/>
    </row>
    <row r="267" spans="1:20" x14ac:dyDescent="0.25">
      <c r="A267" s="3" t="s">
        <v>1316</v>
      </c>
      <c r="B267" s="3" t="s">
        <v>19</v>
      </c>
      <c r="C267" s="3" t="s">
        <v>1031</v>
      </c>
      <c r="D267" s="3" t="s">
        <v>297</v>
      </c>
      <c r="E267" s="6"/>
      <c r="F267" s="4">
        <v>43259.705555555556</v>
      </c>
      <c r="G267" s="4">
        <v>43269.401388888888</v>
      </c>
      <c r="H267" s="5">
        <f>NETWORKDAYS(F267,G267)</f>
        <v>7</v>
      </c>
      <c r="I267" s="3" t="s">
        <v>864</v>
      </c>
      <c r="T267" s="4"/>
    </row>
    <row r="268" spans="1:20" x14ac:dyDescent="0.25">
      <c r="A268" s="3" t="s">
        <v>1317</v>
      </c>
      <c r="B268" s="3" t="s">
        <v>19</v>
      </c>
      <c r="C268" s="3" t="s">
        <v>58</v>
      </c>
      <c r="D268" s="3" t="s">
        <v>90</v>
      </c>
      <c r="E268" s="6"/>
      <c r="F268" s="4">
        <v>43262.401388888888</v>
      </c>
      <c r="G268" s="4">
        <v>43265.704861111109</v>
      </c>
      <c r="H268" s="5">
        <f>NETWORKDAYS(F268,G268)</f>
        <v>4</v>
      </c>
      <c r="I268" s="6"/>
      <c r="J268" s="6"/>
      <c r="T268" s="4"/>
    </row>
    <row r="269" spans="1:20" x14ac:dyDescent="0.25">
      <c r="A269" s="3" t="s">
        <v>1318</v>
      </c>
      <c r="B269" s="3" t="s">
        <v>19</v>
      </c>
      <c r="C269" s="3" t="s">
        <v>58</v>
      </c>
      <c r="D269" s="3" t="s">
        <v>90</v>
      </c>
      <c r="E269" s="3" t="s">
        <v>859</v>
      </c>
      <c r="F269" s="4">
        <v>43262.493055555555</v>
      </c>
      <c r="G269" s="4">
        <v>43265.456944444442</v>
      </c>
      <c r="H269" s="5">
        <f>NETWORKDAYS(F269,G269)</f>
        <v>4</v>
      </c>
      <c r="I269" s="3" t="s">
        <v>864</v>
      </c>
      <c r="T269" s="4"/>
    </row>
    <row r="270" spans="1:20" x14ac:dyDescent="0.25">
      <c r="A270" s="3" t="s">
        <v>1319</v>
      </c>
      <c r="B270" s="3" t="s">
        <v>19</v>
      </c>
      <c r="C270" s="3" t="s">
        <v>58</v>
      </c>
      <c r="D270" s="3" t="s">
        <v>90</v>
      </c>
      <c r="E270" s="3" t="s">
        <v>859</v>
      </c>
      <c r="F270" s="4">
        <v>43262.645138888889</v>
      </c>
      <c r="G270" s="4">
        <v>43262.713888888888</v>
      </c>
      <c r="H270" s="5">
        <f>NETWORKDAYS(F270,G270)</f>
        <v>1</v>
      </c>
      <c r="I270" s="3" t="s">
        <v>993</v>
      </c>
      <c r="T270" s="4"/>
    </row>
    <row r="271" spans="1:20" x14ac:dyDescent="0.25">
      <c r="A271" s="3" t="s">
        <v>1320</v>
      </c>
      <c r="B271" s="3" t="s">
        <v>19</v>
      </c>
      <c r="C271" s="3" t="s">
        <v>58</v>
      </c>
      <c r="D271" s="3" t="s">
        <v>90</v>
      </c>
      <c r="E271" s="3" t="s">
        <v>560</v>
      </c>
      <c r="F271" s="4">
        <v>43262.708333333336</v>
      </c>
      <c r="G271" s="4">
        <v>43263.400694444441</v>
      </c>
      <c r="H271" s="5">
        <f>NETWORKDAYS(F271,G271)</f>
        <v>2</v>
      </c>
      <c r="I271" s="3" t="s">
        <v>993</v>
      </c>
      <c r="T271" s="4"/>
    </row>
    <row r="272" spans="1:20" x14ac:dyDescent="0.25">
      <c r="A272" s="3" t="s">
        <v>1321</v>
      </c>
      <c r="B272" s="3" t="s">
        <v>19</v>
      </c>
      <c r="C272" s="3" t="s">
        <v>1011</v>
      </c>
      <c r="D272" s="3" t="s">
        <v>344</v>
      </c>
      <c r="E272" s="6"/>
      <c r="F272" s="4">
        <v>43263.45416666667</v>
      </c>
      <c r="G272" s="4">
        <v>43346.447916666664</v>
      </c>
      <c r="H272" s="5">
        <f>NETWORKDAYS(F272,G272)</f>
        <v>60</v>
      </c>
      <c r="I272" s="6"/>
      <c r="J272" s="6"/>
      <c r="T272" s="4"/>
    </row>
    <row r="273" spans="1:20" x14ac:dyDescent="0.25">
      <c r="A273" s="3" t="s">
        <v>1322</v>
      </c>
      <c r="B273" s="3" t="s">
        <v>19</v>
      </c>
      <c r="C273" s="3" t="s">
        <v>58</v>
      </c>
      <c r="D273" s="3" t="s">
        <v>90</v>
      </c>
      <c r="E273" s="6"/>
      <c r="F273" s="4">
        <v>43263.500694444447</v>
      </c>
      <c r="G273" s="4">
        <v>43263.573611111111</v>
      </c>
      <c r="H273" s="5">
        <f>NETWORKDAYS(F273,G273)</f>
        <v>1</v>
      </c>
      <c r="I273" s="3" t="s">
        <v>993</v>
      </c>
      <c r="T273" s="4"/>
    </row>
    <row r="274" spans="1:20" x14ac:dyDescent="0.25">
      <c r="A274" s="3" t="s">
        <v>1323</v>
      </c>
      <c r="B274" s="3" t="s">
        <v>19</v>
      </c>
      <c r="C274" s="3" t="s">
        <v>58</v>
      </c>
      <c r="D274" s="3" t="s">
        <v>90</v>
      </c>
      <c r="E274" s="3" t="s">
        <v>65</v>
      </c>
      <c r="F274" s="4">
        <v>43263.607638888891</v>
      </c>
      <c r="G274" s="4">
        <v>43263.731944444444</v>
      </c>
      <c r="H274" s="5">
        <f>NETWORKDAYS(F274,G274)</f>
        <v>1</v>
      </c>
      <c r="I274" s="6"/>
      <c r="J274" s="6"/>
      <c r="T274" s="4"/>
    </row>
    <row r="275" spans="1:20" x14ac:dyDescent="0.25">
      <c r="A275" s="3" t="s">
        <v>1324</v>
      </c>
      <c r="B275" s="3" t="s">
        <v>19</v>
      </c>
      <c r="C275" s="3" t="s">
        <v>58</v>
      </c>
      <c r="D275" s="3" t="s">
        <v>90</v>
      </c>
      <c r="E275" s="3" t="s">
        <v>859</v>
      </c>
      <c r="F275" s="4">
        <v>43263.65902777778</v>
      </c>
      <c r="G275" s="4">
        <v>43263.709722222222</v>
      </c>
      <c r="H275" s="5">
        <f>NETWORKDAYS(F275,G275)</f>
        <v>1</v>
      </c>
      <c r="I275" s="3" t="s">
        <v>993</v>
      </c>
      <c r="T275" s="4"/>
    </row>
    <row r="276" spans="1:20" x14ac:dyDescent="0.25">
      <c r="A276" s="3" t="s">
        <v>1325</v>
      </c>
      <c r="B276" s="3" t="s">
        <v>19</v>
      </c>
      <c r="C276" s="3" t="s">
        <v>1011</v>
      </c>
      <c r="D276" s="3" t="s">
        <v>90</v>
      </c>
      <c r="E276" s="6"/>
      <c r="F276" s="4">
        <v>43263.660416666666</v>
      </c>
      <c r="G276" s="4">
        <v>43263.674305555556</v>
      </c>
      <c r="H276" s="5">
        <f>NETWORKDAYS(F276,G276)</f>
        <v>1</v>
      </c>
      <c r="I276" s="3" t="s">
        <v>993</v>
      </c>
      <c r="T276" s="4"/>
    </row>
    <row r="277" spans="1:20" x14ac:dyDescent="0.25">
      <c r="A277" s="3" t="s">
        <v>1326</v>
      </c>
      <c r="B277" s="3" t="s">
        <v>19</v>
      </c>
      <c r="C277" s="3" t="s">
        <v>58</v>
      </c>
      <c r="D277" s="3" t="s">
        <v>90</v>
      </c>
      <c r="E277" s="3" t="s">
        <v>859</v>
      </c>
      <c r="F277" s="4">
        <v>43263.662499999999</v>
      </c>
      <c r="G277" s="4">
        <v>43263.694444444445</v>
      </c>
      <c r="H277" s="5">
        <f>NETWORKDAYS(F277,G277)</f>
        <v>1</v>
      </c>
      <c r="I277" s="3" t="s">
        <v>993</v>
      </c>
      <c r="T277" s="4"/>
    </row>
    <row r="278" spans="1:20" x14ac:dyDescent="0.25">
      <c r="A278" s="3" t="s">
        <v>1327</v>
      </c>
      <c r="B278" s="3" t="s">
        <v>19</v>
      </c>
      <c r="C278" s="3" t="s">
        <v>1011</v>
      </c>
      <c r="D278" s="3" t="s">
        <v>90</v>
      </c>
      <c r="E278" s="3" t="s">
        <v>859</v>
      </c>
      <c r="F278" s="4">
        <v>43263.664583333331</v>
      </c>
      <c r="G278" s="4">
        <v>43264.712500000001</v>
      </c>
      <c r="H278" s="5">
        <f>NETWORKDAYS(F278,G278)</f>
        <v>2</v>
      </c>
      <c r="I278" s="3" t="s">
        <v>993</v>
      </c>
      <c r="T278" s="4"/>
    </row>
    <row r="279" spans="1:20" x14ac:dyDescent="0.25">
      <c r="A279" s="3" t="s">
        <v>1328</v>
      </c>
      <c r="B279" s="3" t="s">
        <v>19</v>
      </c>
      <c r="C279" s="3" t="s">
        <v>1011</v>
      </c>
      <c r="D279" s="3" t="s">
        <v>344</v>
      </c>
      <c r="E279" s="3" t="s">
        <v>1067</v>
      </c>
      <c r="F279" s="4">
        <v>43263.666666666664</v>
      </c>
      <c r="G279" s="4">
        <v>43264.629861111112</v>
      </c>
      <c r="H279" s="5">
        <f>NETWORKDAYS(F279,G279)</f>
        <v>2</v>
      </c>
      <c r="I279" s="3" t="s">
        <v>993</v>
      </c>
      <c r="T279" s="4"/>
    </row>
    <row r="280" spans="1:20" x14ac:dyDescent="0.25">
      <c r="A280" s="3" t="s">
        <v>1329</v>
      </c>
      <c r="B280" s="3" t="s">
        <v>19</v>
      </c>
      <c r="C280" s="3" t="s">
        <v>58</v>
      </c>
      <c r="D280" s="3" t="s">
        <v>90</v>
      </c>
      <c r="E280" s="3" t="s">
        <v>859</v>
      </c>
      <c r="F280" s="4">
        <v>43263.675694444442</v>
      </c>
      <c r="G280" s="4">
        <v>43263.745138888888</v>
      </c>
      <c r="H280" s="5">
        <f>NETWORKDAYS(F280,G280)</f>
        <v>1</v>
      </c>
      <c r="I280" s="3" t="s">
        <v>993</v>
      </c>
      <c r="T280" s="4"/>
    </row>
    <row r="281" spans="1:20" x14ac:dyDescent="0.25">
      <c r="A281" s="3" t="s">
        <v>1330</v>
      </c>
      <c r="B281" s="3" t="s">
        <v>19</v>
      </c>
      <c r="C281" s="3" t="s">
        <v>1011</v>
      </c>
      <c r="D281" s="3" t="s">
        <v>90</v>
      </c>
      <c r="E281" s="3" t="s">
        <v>859</v>
      </c>
      <c r="F281" s="4">
        <v>43263.686111111114</v>
      </c>
      <c r="G281" s="4">
        <v>43264.583333333336</v>
      </c>
      <c r="H281" s="5">
        <f>NETWORKDAYS(F281,G281)</f>
        <v>2</v>
      </c>
      <c r="I281" s="3" t="s">
        <v>864</v>
      </c>
      <c r="T281" s="4"/>
    </row>
    <row r="282" spans="1:20" x14ac:dyDescent="0.25">
      <c r="A282" s="3" t="s">
        <v>1331</v>
      </c>
      <c r="B282" s="3" t="s">
        <v>19</v>
      </c>
      <c r="C282" s="3" t="s">
        <v>1011</v>
      </c>
      <c r="D282" s="3" t="s">
        <v>344</v>
      </c>
      <c r="E282" s="3" t="s">
        <v>1067</v>
      </c>
      <c r="F282" s="4">
        <v>43263.689583333333</v>
      </c>
      <c r="G282" s="4">
        <v>43269.439583333333</v>
      </c>
      <c r="H282" s="5">
        <f>NETWORKDAYS(F282,G282)</f>
        <v>5</v>
      </c>
      <c r="I282" s="3" t="s">
        <v>864</v>
      </c>
      <c r="T282" s="4"/>
    </row>
    <row r="283" spans="1:20" x14ac:dyDescent="0.25">
      <c r="A283" s="3" t="s">
        <v>1332</v>
      </c>
      <c r="B283" s="3" t="s">
        <v>19</v>
      </c>
      <c r="C283" s="3" t="s">
        <v>1011</v>
      </c>
      <c r="D283" s="3" t="s">
        <v>90</v>
      </c>
      <c r="E283" s="6"/>
      <c r="F283" s="4">
        <v>43263.707638888889</v>
      </c>
      <c r="G283" s="4">
        <v>43264.709027777775</v>
      </c>
      <c r="H283" s="5">
        <f>NETWORKDAYS(F283,G283)</f>
        <v>2</v>
      </c>
      <c r="I283" s="3" t="s">
        <v>993</v>
      </c>
      <c r="T283" s="4"/>
    </row>
    <row r="284" spans="1:20" x14ac:dyDescent="0.25">
      <c r="A284" s="3" t="s">
        <v>1333</v>
      </c>
      <c r="B284" s="3" t="s">
        <v>19</v>
      </c>
      <c r="C284" s="3" t="s">
        <v>58</v>
      </c>
      <c r="D284" s="3" t="s">
        <v>90</v>
      </c>
      <c r="E284" s="3" t="s">
        <v>859</v>
      </c>
      <c r="F284" s="4">
        <v>43263.711805555555</v>
      </c>
      <c r="G284" s="4">
        <v>43263.724305555559</v>
      </c>
      <c r="H284" s="5">
        <f>NETWORKDAYS(F284,G284)</f>
        <v>1</v>
      </c>
      <c r="I284" s="3" t="s">
        <v>993</v>
      </c>
      <c r="T284" s="4"/>
    </row>
    <row r="285" spans="1:20" x14ac:dyDescent="0.25">
      <c r="A285" s="3" t="s">
        <v>1334</v>
      </c>
      <c r="B285" s="3" t="s">
        <v>19</v>
      </c>
      <c r="C285" s="3" t="s">
        <v>58</v>
      </c>
      <c r="D285" s="3" t="s">
        <v>1051</v>
      </c>
      <c r="F285" s="4">
        <v>43263.770833333336</v>
      </c>
      <c r="G285" s="4">
        <v>43264.460416666669</v>
      </c>
      <c r="H285" s="5">
        <f>NETWORKDAYS(F285,G285)</f>
        <v>2</v>
      </c>
      <c r="I285" s="3" t="s">
        <v>993</v>
      </c>
      <c r="T285" s="4"/>
    </row>
    <row r="286" spans="1:20" x14ac:dyDescent="0.25">
      <c r="A286" s="3" t="s">
        <v>1335</v>
      </c>
      <c r="B286" s="3" t="s">
        <v>19</v>
      </c>
      <c r="C286" s="3" t="s">
        <v>1011</v>
      </c>
      <c r="D286" s="3" t="s">
        <v>90</v>
      </c>
      <c r="E286" s="3" t="s">
        <v>859</v>
      </c>
      <c r="F286" s="4">
        <v>43264.518750000003</v>
      </c>
      <c r="G286" s="4">
        <v>43265.711805555555</v>
      </c>
      <c r="H286" s="5">
        <f>NETWORKDAYS(F286,G286)</f>
        <v>2</v>
      </c>
      <c r="I286" s="3" t="s">
        <v>993</v>
      </c>
      <c r="T286" s="4"/>
    </row>
    <row r="287" spans="1:20" x14ac:dyDescent="0.25">
      <c r="A287" s="3" t="s">
        <v>1336</v>
      </c>
      <c r="B287" s="3" t="s">
        <v>19</v>
      </c>
      <c r="C287" s="3" t="s">
        <v>1031</v>
      </c>
      <c r="D287" s="3" t="s">
        <v>90</v>
      </c>
      <c r="E287" s="6"/>
      <c r="F287" s="4">
        <v>43264.519444444442</v>
      </c>
      <c r="G287" s="4">
        <v>43264.535416666666</v>
      </c>
      <c r="H287" s="5">
        <f>NETWORKDAYS(F287,G287)</f>
        <v>1</v>
      </c>
      <c r="I287" s="3" t="s">
        <v>993</v>
      </c>
      <c r="T287" s="4"/>
    </row>
    <row r="288" spans="1:20" x14ac:dyDescent="0.25">
      <c r="A288" s="3" t="s">
        <v>1337</v>
      </c>
      <c r="B288" s="3" t="s">
        <v>19</v>
      </c>
      <c r="C288" s="3" t="s">
        <v>58</v>
      </c>
      <c r="D288" s="3" t="s">
        <v>90</v>
      </c>
      <c r="E288" s="6"/>
      <c r="F288" s="4">
        <v>43265.367361111108</v>
      </c>
      <c r="G288" s="4">
        <v>43269.61041666667</v>
      </c>
      <c r="H288" s="5">
        <f>NETWORKDAYS(F288,G288)</f>
        <v>3</v>
      </c>
      <c r="I288" s="3" t="s">
        <v>1003</v>
      </c>
      <c r="T288" s="4"/>
    </row>
    <row r="289" spans="1:20" x14ac:dyDescent="0.25">
      <c r="A289" s="3" t="s">
        <v>1338</v>
      </c>
      <c r="B289" s="3" t="s">
        <v>19</v>
      </c>
      <c r="C289" s="3" t="s">
        <v>58</v>
      </c>
      <c r="D289" s="3" t="s">
        <v>344</v>
      </c>
      <c r="E289" s="3" t="s">
        <v>65</v>
      </c>
      <c r="F289" s="4">
        <v>43265.70416666667</v>
      </c>
      <c r="G289" s="4">
        <v>43293.527777777781</v>
      </c>
      <c r="H289" s="5">
        <f>NETWORKDAYS(F289,G289)</f>
        <v>21</v>
      </c>
      <c r="I289" s="3" t="s">
        <v>365</v>
      </c>
      <c r="J289" s="3" t="s">
        <v>902</v>
      </c>
      <c r="T289" s="4"/>
    </row>
    <row r="290" spans="1:20" x14ac:dyDescent="0.25">
      <c r="A290" s="3" t="s">
        <v>1339</v>
      </c>
      <c r="B290" s="3" t="s">
        <v>19</v>
      </c>
      <c r="C290" s="3" t="s">
        <v>58</v>
      </c>
      <c r="D290" s="3" t="s">
        <v>90</v>
      </c>
      <c r="E290" s="6"/>
      <c r="F290" s="4">
        <v>43266.475694444445</v>
      </c>
      <c r="G290" s="4">
        <v>43266.670138888891</v>
      </c>
      <c r="H290" s="5">
        <f>NETWORKDAYS(F290,G290)</f>
        <v>1</v>
      </c>
      <c r="I290" s="3" t="s">
        <v>993</v>
      </c>
      <c r="T290" s="4"/>
    </row>
    <row r="291" spans="1:20" x14ac:dyDescent="0.25">
      <c r="A291" s="3" t="s">
        <v>1340</v>
      </c>
      <c r="B291" s="3" t="s">
        <v>19</v>
      </c>
      <c r="C291" s="3" t="s">
        <v>58</v>
      </c>
      <c r="D291" s="3" t="s">
        <v>1051</v>
      </c>
      <c r="F291" s="4">
        <v>43266.558333333334</v>
      </c>
      <c r="G291" s="4">
        <v>43272.450694444444</v>
      </c>
      <c r="H291" s="5">
        <f>NETWORKDAYS(F291,G291)</f>
        <v>5</v>
      </c>
      <c r="I291" s="3" t="s">
        <v>1490</v>
      </c>
      <c r="T291" s="4"/>
    </row>
    <row r="292" spans="1:20" x14ac:dyDescent="0.25">
      <c r="A292" s="3" t="s">
        <v>1341</v>
      </c>
      <c r="B292" s="3" t="s">
        <v>19</v>
      </c>
      <c r="C292" s="3" t="s">
        <v>58</v>
      </c>
      <c r="D292" s="3" t="s">
        <v>90</v>
      </c>
      <c r="E292" s="3" t="s">
        <v>859</v>
      </c>
      <c r="F292" s="4">
        <v>43269.472222222219</v>
      </c>
      <c r="G292" s="4">
        <v>43269.69027777778</v>
      </c>
      <c r="H292" s="5">
        <f>NETWORKDAYS(F292,G292)</f>
        <v>1</v>
      </c>
      <c r="I292" s="3" t="s">
        <v>993</v>
      </c>
      <c r="J292" s="3" t="s">
        <v>613</v>
      </c>
      <c r="T292" s="4"/>
    </row>
    <row r="293" spans="1:20" x14ac:dyDescent="0.25">
      <c r="A293" s="3" t="s">
        <v>1342</v>
      </c>
      <c r="B293" s="3" t="s">
        <v>19</v>
      </c>
      <c r="C293" s="3" t="s">
        <v>58</v>
      </c>
      <c r="D293" s="3" t="s">
        <v>90</v>
      </c>
      <c r="E293" s="3" t="s">
        <v>560</v>
      </c>
      <c r="F293" s="4">
        <v>43269.473611111112</v>
      </c>
      <c r="G293" s="4">
        <v>43270.702777777777</v>
      </c>
      <c r="H293" s="5">
        <f>NETWORKDAYS(F293,G293)</f>
        <v>2</v>
      </c>
      <c r="I293" s="3" t="s">
        <v>993</v>
      </c>
      <c r="J293" s="3" t="s">
        <v>613</v>
      </c>
      <c r="T293" s="4"/>
    </row>
    <row r="294" spans="1:20" x14ac:dyDescent="0.25">
      <c r="A294" s="3" t="s">
        <v>1343</v>
      </c>
      <c r="B294" s="3" t="s">
        <v>19</v>
      </c>
      <c r="C294" s="3" t="s">
        <v>58</v>
      </c>
      <c r="D294" s="3" t="s">
        <v>90</v>
      </c>
      <c r="E294" s="3" t="s">
        <v>859</v>
      </c>
      <c r="F294" s="4">
        <v>43269.474305555559</v>
      </c>
      <c r="G294" s="4">
        <v>43269.660416666666</v>
      </c>
      <c r="H294" s="5">
        <f>NETWORKDAYS(F294,G294)</f>
        <v>1</v>
      </c>
      <c r="I294" s="3" t="s">
        <v>993</v>
      </c>
      <c r="J294" s="3" t="s">
        <v>613</v>
      </c>
      <c r="T294" s="4"/>
    </row>
    <row r="295" spans="1:20" x14ac:dyDescent="0.25">
      <c r="A295" s="3" t="s">
        <v>1344</v>
      </c>
      <c r="B295" s="3" t="s">
        <v>19</v>
      </c>
      <c r="C295" s="3" t="s">
        <v>1011</v>
      </c>
      <c r="D295" s="3" t="s">
        <v>344</v>
      </c>
      <c r="E295" s="3" t="s">
        <v>560</v>
      </c>
      <c r="F295" s="4">
        <v>43269.475694444445</v>
      </c>
      <c r="G295" s="4">
        <v>43271.575694444444</v>
      </c>
      <c r="H295" s="5">
        <f>NETWORKDAYS(F295,G295)</f>
        <v>3</v>
      </c>
      <c r="I295" s="3" t="s">
        <v>993</v>
      </c>
      <c r="J295" s="3" t="s">
        <v>613</v>
      </c>
      <c r="T295" s="4"/>
    </row>
    <row r="296" spans="1:20" x14ac:dyDescent="0.25">
      <c r="A296" s="3" t="s">
        <v>1345</v>
      </c>
      <c r="B296" s="3" t="s">
        <v>19</v>
      </c>
      <c r="C296" s="3" t="s">
        <v>1031</v>
      </c>
      <c r="D296" s="3" t="s">
        <v>90</v>
      </c>
      <c r="E296" s="3" t="s">
        <v>859</v>
      </c>
      <c r="F296" s="4">
        <v>43269.477083333331</v>
      </c>
      <c r="G296" s="4">
        <v>43271.524305555555</v>
      </c>
      <c r="H296" s="5">
        <f>NETWORKDAYS(F296,G296)</f>
        <v>3</v>
      </c>
      <c r="I296" s="3" t="s">
        <v>993</v>
      </c>
      <c r="J296" s="3" t="s">
        <v>613</v>
      </c>
      <c r="T296" s="4"/>
    </row>
    <row r="297" spans="1:20" x14ac:dyDescent="0.25">
      <c r="A297" s="3" t="s">
        <v>1347</v>
      </c>
      <c r="B297" s="3" t="s">
        <v>19</v>
      </c>
      <c r="C297" s="3" t="s">
        <v>58</v>
      </c>
      <c r="D297" s="3" t="s">
        <v>90</v>
      </c>
      <c r="E297" s="3" t="s">
        <v>560</v>
      </c>
      <c r="F297" s="4">
        <v>43269.477777777778</v>
      </c>
      <c r="G297" s="4">
        <v>43269.69027777778</v>
      </c>
      <c r="H297" s="5">
        <f>NETWORKDAYS(F297,G297)</f>
        <v>1</v>
      </c>
      <c r="I297" s="3" t="s">
        <v>993</v>
      </c>
      <c r="J297" s="3" t="s">
        <v>613</v>
      </c>
      <c r="T297" s="4"/>
    </row>
    <row r="298" spans="1:20" x14ac:dyDescent="0.25">
      <c r="A298" s="3" t="s">
        <v>1346</v>
      </c>
      <c r="B298" s="3" t="s">
        <v>19</v>
      </c>
      <c r="C298" s="3" t="s">
        <v>58</v>
      </c>
      <c r="D298" s="3" t="s">
        <v>90</v>
      </c>
      <c r="E298" s="3" t="s">
        <v>859</v>
      </c>
      <c r="F298" s="4">
        <v>43269.477777777778</v>
      </c>
      <c r="G298" s="4">
        <v>43270.478472222225</v>
      </c>
      <c r="H298" s="5">
        <f>NETWORKDAYS(F298,G298)</f>
        <v>2</v>
      </c>
      <c r="I298" s="3" t="s">
        <v>993</v>
      </c>
      <c r="J298" s="3" t="s">
        <v>649</v>
      </c>
      <c r="T298" s="4"/>
    </row>
    <row r="299" spans="1:20" x14ac:dyDescent="0.25">
      <c r="A299" s="3" t="s">
        <v>1348</v>
      </c>
      <c r="B299" s="3" t="s">
        <v>19</v>
      </c>
      <c r="C299" s="3" t="s">
        <v>1031</v>
      </c>
      <c r="D299" s="3" t="s">
        <v>90</v>
      </c>
      <c r="E299" s="6"/>
      <c r="F299" s="4">
        <v>43269.518055555556</v>
      </c>
      <c r="G299" s="4">
        <v>43273.494444444441</v>
      </c>
      <c r="H299" s="5">
        <f>NETWORKDAYS(F299,G299)</f>
        <v>5</v>
      </c>
      <c r="I299" s="3" t="s">
        <v>993</v>
      </c>
      <c r="J299" s="3" t="s">
        <v>613</v>
      </c>
      <c r="T299" s="4"/>
    </row>
    <row r="300" spans="1:20" x14ac:dyDescent="0.25">
      <c r="A300" s="3" t="s">
        <v>1349</v>
      </c>
      <c r="B300" s="3" t="s">
        <v>19</v>
      </c>
      <c r="C300" s="3" t="s">
        <v>58</v>
      </c>
      <c r="D300" s="3" t="s">
        <v>334</v>
      </c>
      <c r="E300" s="3" t="s">
        <v>560</v>
      </c>
      <c r="F300" s="4">
        <v>43269.568749999999</v>
      </c>
      <c r="G300" s="4">
        <v>43270.618055555555</v>
      </c>
      <c r="H300" s="5">
        <f>NETWORKDAYS(F300,G300)</f>
        <v>2</v>
      </c>
      <c r="I300" s="3" t="s">
        <v>993</v>
      </c>
      <c r="T300" s="4"/>
    </row>
    <row r="301" spans="1:20" x14ac:dyDescent="0.25">
      <c r="A301" s="3" t="s">
        <v>1350</v>
      </c>
      <c r="B301" s="3" t="s">
        <v>19</v>
      </c>
      <c r="C301" s="3" t="s">
        <v>58</v>
      </c>
      <c r="D301" s="3" t="s">
        <v>1051</v>
      </c>
      <c r="E301" s="3" t="s">
        <v>859</v>
      </c>
      <c r="F301" s="4">
        <v>43270.558333333334</v>
      </c>
      <c r="G301" s="4">
        <v>43272.523611111108</v>
      </c>
      <c r="H301" s="5">
        <f>NETWORKDAYS(F301,G301)</f>
        <v>3</v>
      </c>
      <c r="I301" s="3" t="s">
        <v>613</v>
      </c>
      <c r="T301" s="4"/>
    </row>
    <row r="302" spans="1:20" x14ac:dyDescent="0.25">
      <c r="A302" s="3" t="s">
        <v>1351</v>
      </c>
      <c r="B302" s="3" t="s">
        <v>19</v>
      </c>
      <c r="C302" s="3" t="s">
        <v>58</v>
      </c>
      <c r="D302" s="3" t="s">
        <v>90</v>
      </c>
      <c r="E302" s="3" t="s">
        <v>859</v>
      </c>
      <c r="F302" s="4">
        <v>43270.574999999997</v>
      </c>
      <c r="G302" s="4">
        <v>43272.425000000003</v>
      </c>
      <c r="H302" s="5">
        <f>NETWORKDAYS(F302,G302)</f>
        <v>3</v>
      </c>
      <c r="I302" s="3" t="s">
        <v>613</v>
      </c>
      <c r="T302" s="4"/>
    </row>
    <row r="303" spans="1:20" x14ac:dyDescent="0.25">
      <c r="A303" s="3" t="s">
        <v>1352</v>
      </c>
      <c r="B303" s="3" t="s">
        <v>19</v>
      </c>
      <c r="C303" s="3" t="s">
        <v>58</v>
      </c>
      <c r="D303" s="3" t="s">
        <v>90</v>
      </c>
      <c r="E303" s="3" t="s">
        <v>859</v>
      </c>
      <c r="F303" s="4">
        <v>43271.523611111108</v>
      </c>
      <c r="G303" s="4">
        <v>43273.445833333331</v>
      </c>
      <c r="H303" s="5">
        <f>NETWORKDAYS(F303,G303)</f>
        <v>3</v>
      </c>
      <c r="I303" s="3" t="s">
        <v>613</v>
      </c>
      <c r="T303" s="4"/>
    </row>
    <row r="304" spans="1:20" x14ac:dyDescent="0.25">
      <c r="A304" s="3" t="s">
        <v>1353</v>
      </c>
      <c r="B304" s="3" t="s">
        <v>19</v>
      </c>
      <c r="C304" s="3" t="s">
        <v>58</v>
      </c>
      <c r="D304" s="3" t="s">
        <v>1051</v>
      </c>
      <c r="F304" s="4">
        <v>43271.604166666664</v>
      </c>
      <c r="G304" s="4">
        <v>43306.511111111111</v>
      </c>
      <c r="H304" s="5">
        <f>NETWORKDAYS(F304,G304)</f>
        <v>26</v>
      </c>
      <c r="I304" s="3" t="s">
        <v>902</v>
      </c>
      <c r="T304" s="4"/>
    </row>
    <row r="305" spans="1:20" x14ac:dyDescent="0.25">
      <c r="A305" s="3" t="s">
        <v>1368</v>
      </c>
      <c r="B305" s="3" t="s">
        <v>19</v>
      </c>
      <c r="C305" s="3" t="s">
        <v>58</v>
      </c>
      <c r="D305" s="3" t="s">
        <v>90</v>
      </c>
      <c r="E305" s="3" t="s">
        <v>65</v>
      </c>
      <c r="F305" s="4">
        <v>43271.725694444445</v>
      </c>
      <c r="G305" s="4">
        <v>43273.387499999997</v>
      </c>
      <c r="H305" s="5">
        <f>NETWORKDAYS(F305,G305)</f>
        <v>3</v>
      </c>
      <c r="I305" s="3" t="s">
        <v>365</v>
      </c>
      <c r="J305" s="3" t="s">
        <v>902</v>
      </c>
      <c r="T305" s="4"/>
    </row>
    <row r="306" spans="1:20" x14ac:dyDescent="0.25">
      <c r="A306" s="3" t="s">
        <v>1369</v>
      </c>
      <c r="B306" s="3" t="s">
        <v>19</v>
      </c>
      <c r="C306" s="3" t="s">
        <v>1011</v>
      </c>
      <c r="D306" s="3" t="s">
        <v>90</v>
      </c>
      <c r="E306" s="3" t="s">
        <v>560</v>
      </c>
      <c r="F306" s="4">
        <v>43271.751388888886</v>
      </c>
      <c r="G306" s="4">
        <v>43272.474305555559</v>
      </c>
      <c r="H306" s="5">
        <f>NETWORKDAYS(F306,G306)</f>
        <v>2</v>
      </c>
      <c r="I306" s="3" t="s">
        <v>613</v>
      </c>
      <c r="T306" s="4"/>
    </row>
    <row r="307" spans="1:20" x14ac:dyDescent="0.25">
      <c r="A307" s="3" t="s">
        <v>1370</v>
      </c>
      <c r="B307" s="3" t="s">
        <v>19</v>
      </c>
      <c r="C307" s="3" t="s">
        <v>1011</v>
      </c>
      <c r="D307" s="3" t="s">
        <v>90</v>
      </c>
      <c r="E307" s="3" t="s">
        <v>859</v>
      </c>
      <c r="F307" s="4">
        <v>43273.503472222219</v>
      </c>
      <c r="G307" s="4">
        <v>43273.548611111109</v>
      </c>
      <c r="H307" s="5">
        <f>NETWORKDAYS(F307,G307)</f>
        <v>1</v>
      </c>
      <c r="I307" s="3" t="s">
        <v>613</v>
      </c>
      <c r="T307" s="4"/>
    </row>
    <row r="308" spans="1:20" x14ac:dyDescent="0.25">
      <c r="A308" s="3" t="s">
        <v>1371</v>
      </c>
      <c r="B308" s="3" t="s">
        <v>19</v>
      </c>
      <c r="C308" s="3" t="s">
        <v>58</v>
      </c>
      <c r="D308" s="3" t="s">
        <v>90</v>
      </c>
      <c r="E308" s="6"/>
      <c r="F308" s="4">
        <v>43273.667361111111</v>
      </c>
      <c r="G308" s="4">
        <v>43273.806944444441</v>
      </c>
      <c r="H308" s="5">
        <f>NETWORKDAYS(F308,G308)</f>
        <v>1</v>
      </c>
      <c r="I308" s="3" t="s">
        <v>613</v>
      </c>
      <c r="T308" s="4"/>
    </row>
    <row r="309" spans="1:20" x14ac:dyDescent="0.25">
      <c r="A309" s="3" t="s">
        <v>1372</v>
      </c>
      <c r="B309" s="3" t="s">
        <v>19</v>
      </c>
      <c r="C309" s="3" t="s">
        <v>58</v>
      </c>
      <c r="D309" s="3" t="s">
        <v>90</v>
      </c>
      <c r="E309" s="6"/>
      <c r="F309" s="4">
        <v>43277.32916666667</v>
      </c>
      <c r="G309" s="4">
        <v>43294.67083333333</v>
      </c>
      <c r="H309" s="5">
        <f>NETWORKDAYS(F309,G309)</f>
        <v>14</v>
      </c>
      <c r="I309" s="3" t="s">
        <v>571</v>
      </c>
      <c r="J309" s="3" t="s">
        <v>299</v>
      </c>
      <c r="T309" s="4"/>
    </row>
    <row r="310" spans="1:20" x14ac:dyDescent="0.25">
      <c r="A310" s="3" t="s">
        <v>1373</v>
      </c>
      <c r="B310" s="3" t="s">
        <v>19</v>
      </c>
      <c r="C310" s="3" t="s">
        <v>58</v>
      </c>
      <c r="D310" s="3" t="s">
        <v>90</v>
      </c>
      <c r="E310" s="3" t="s">
        <v>1013</v>
      </c>
      <c r="F310" s="4">
        <v>43277.40347222222</v>
      </c>
      <c r="G310" s="4">
        <v>43307.609027777777</v>
      </c>
      <c r="H310" s="5">
        <f>NETWORKDAYS(F310,G310)</f>
        <v>23</v>
      </c>
      <c r="I310" s="3" t="s">
        <v>968</v>
      </c>
      <c r="J310" s="3" t="s">
        <v>690</v>
      </c>
      <c r="T310" s="4"/>
    </row>
    <row r="311" spans="1:20" x14ac:dyDescent="0.25">
      <c r="A311" s="3" t="s">
        <v>1374</v>
      </c>
      <c r="B311" s="3" t="s">
        <v>19</v>
      </c>
      <c r="C311" s="3" t="s">
        <v>58</v>
      </c>
      <c r="D311" s="3" t="s">
        <v>90</v>
      </c>
      <c r="E311" s="3" t="s">
        <v>859</v>
      </c>
      <c r="F311" s="4">
        <v>43277.494444444441</v>
      </c>
      <c r="G311" s="4">
        <v>43277.768055555556</v>
      </c>
      <c r="H311" s="5">
        <f>NETWORKDAYS(F311,G311)</f>
        <v>1</v>
      </c>
      <c r="I311" s="3" t="s">
        <v>649</v>
      </c>
      <c r="T311" s="4"/>
    </row>
    <row r="312" spans="1:20" x14ac:dyDescent="0.25">
      <c r="A312" s="3" t="s">
        <v>1375</v>
      </c>
      <c r="B312" s="3" t="s">
        <v>19</v>
      </c>
      <c r="C312" s="3" t="s">
        <v>58</v>
      </c>
      <c r="D312" s="3" t="s">
        <v>90</v>
      </c>
      <c r="E312" s="6"/>
      <c r="F312" s="4">
        <v>43277.646527777775</v>
      </c>
      <c r="G312" s="4">
        <v>43277.686805555553</v>
      </c>
      <c r="H312" s="5">
        <f>NETWORKDAYS(F312,G312)</f>
        <v>1</v>
      </c>
      <c r="I312" s="3" t="s">
        <v>365</v>
      </c>
      <c r="T312" s="4"/>
    </row>
    <row r="313" spans="1:20" x14ac:dyDescent="0.25">
      <c r="A313" s="3" t="s">
        <v>1376</v>
      </c>
      <c r="B313" s="3" t="s">
        <v>19</v>
      </c>
      <c r="C313" s="3" t="s">
        <v>58</v>
      </c>
      <c r="D313" s="3" t="s">
        <v>90</v>
      </c>
      <c r="E313" s="3" t="s">
        <v>65</v>
      </c>
      <c r="F313" s="4">
        <v>43278.552777777775</v>
      </c>
      <c r="G313" s="4">
        <v>43278.567361111112</v>
      </c>
      <c r="H313" s="5">
        <f>NETWORKDAYS(F313,G313)</f>
        <v>1</v>
      </c>
      <c r="I313" s="3" t="s">
        <v>365</v>
      </c>
      <c r="T313" s="4"/>
    </row>
    <row r="314" spans="1:20" x14ac:dyDescent="0.25">
      <c r="A314" s="3" t="s">
        <v>1377</v>
      </c>
      <c r="B314" s="3" t="s">
        <v>19</v>
      </c>
      <c r="C314" s="3" t="s">
        <v>58</v>
      </c>
      <c r="D314" s="3" t="s">
        <v>90</v>
      </c>
      <c r="E314" s="6"/>
      <c r="F314" s="4">
        <v>43280.463194444441</v>
      </c>
      <c r="G314" s="4">
        <v>43280.61041666667</v>
      </c>
      <c r="H314" s="5">
        <f>NETWORKDAYS(F314,G314)</f>
        <v>1</v>
      </c>
      <c r="I314" s="3" t="s">
        <v>613</v>
      </c>
      <c r="T314" s="4"/>
    </row>
    <row r="315" spans="1:20" x14ac:dyDescent="0.25">
      <c r="A315" s="3" t="s">
        <v>1378</v>
      </c>
      <c r="B315" s="3" t="s">
        <v>19</v>
      </c>
      <c r="C315" s="3" t="s">
        <v>58</v>
      </c>
      <c r="D315" s="3" t="s">
        <v>90</v>
      </c>
      <c r="E315" s="6"/>
      <c r="F315" s="4">
        <v>43285.660416666666</v>
      </c>
      <c r="G315" s="4">
        <v>43300.579861111109</v>
      </c>
      <c r="H315" s="5">
        <f>NETWORKDAYS(F315,G315)</f>
        <v>12</v>
      </c>
      <c r="I315" s="3" t="s">
        <v>571</v>
      </c>
      <c r="J315" s="3" t="s">
        <v>299</v>
      </c>
      <c r="T315" s="4"/>
    </row>
    <row r="316" spans="1:20" x14ac:dyDescent="0.25">
      <c r="A316" s="3" t="s">
        <v>1379</v>
      </c>
      <c r="B316" s="3" t="s">
        <v>19</v>
      </c>
      <c r="C316" s="3" t="s">
        <v>58</v>
      </c>
      <c r="D316" s="3" t="s">
        <v>90</v>
      </c>
      <c r="E316" s="3" t="s">
        <v>1129</v>
      </c>
      <c r="F316" s="4">
        <v>43285.718055555553</v>
      </c>
      <c r="G316" s="4">
        <v>43286.368055555555</v>
      </c>
      <c r="H316" s="5">
        <f>NETWORKDAYS(F316,G316)</f>
        <v>2</v>
      </c>
      <c r="I316" s="3" t="s">
        <v>690</v>
      </c>
      <c r="T316" s="4"/>
    </row>
    <row r="317" spans="1:20" x14ac:dyDescent="0.25">
      <c r="A317" s="3" t="s">
        <v>1380</v>
      </c>
      <c r="B317" s="3" t="s">
        <v>19</v>
      </c>
      <c r="C317" s="3" t="s">
        <v>58</v>
      </c>
      <c r="D317" s="3" t="s">
        <v>90</v>
      </c>
      <c r="E317" s="3" t="s">
        <v>1129</v>
      </c>
      <c r="F317" s="4">
        <v>43286.370138888888</v>
      </c>
      <c r="G317" s="4">
        <v>43286.415972222225</v>
      </c>
      <c r="H317" s="5">
        <f>NETWORKDAYS(F317,G317)</f>
        <v>1</v>
      </c>
      <c r="I317" s="3" t="s">
        <v>690</v>
      </c>
      <c r="T317" s="4"/>
    </row>
    <row r="318" spans="1:20" x14ac:dyDescent="0.25">
      <c r="A318" s="3" t="s">
        <v>1381</v>
      </c>
      <c r="B318" s="3" t="s">
        <v>19</v>
      </c>
      <c r="C318" s="3" t="s">
        <v>58</v>
      </c>
      <c r="D318" s="3" t="s">
        <v>90</v>
      </c>
      <c r="E318" s="3" t="s">
        <v>414</v>
      </c>
      <c r="F318" s="4">
        <v>43286.477777777778</v>
      </c>
      <c r="G318" s="4">
        <v>43292.379166666666</v>
      </c>
      <c r="H318" s="5">
        <f>NETWORKDAYS(F318,G318)</f>
        <v>5</v>
      </c>
      <c r="I318" s="3" t="s">
        <v>365</v>
      </c>
      <c r="T318" s="4"/>
    </row>
    <row r="319" spans="1:20" x14ac:dyDescent="0.25">
      <c r="A319" s="3" t="s">
        <v>1382</v>
      </c>
      <c r="B319" s="3" t="s">
        <v>19</v>
      </c>
      <c r="C319" s="3" t="s">
        <v>58</v>
      </c>
      <c r="D319" s="3" t="s">
        <v>362</v>
      </c>
      <c r="E319" s="3" t="s">
        <v>180</v>
      </c>
      <c r="F319" s="4">
        <v>43286.629166666666</v>
      </c>
      <c r="G319" s="4">
        <v>43292.502083333333</v>
      </c>
      <c r="H319" s="5">
        <f>NETWORKDAYS(F319,G319)</f>
        <v>5</v>
      </c>
      <c r="I319" s="3" t="s">
        <v>690</v>
      </c>
      <c r="T319" s="4"/>
    </row>
    <row r="320" spans="1:20" x14ac:dyDescent="0.25">
      <c r="A320" s="3" t="s">
        <v>1383</v>
      </c>
      <c r="B320" s="3" t="s">
        <v>19</v>
      </c>
      <c r="C320" s="3" t="s">
        <v>58</v>
      </c>
      <c r="D320" s="3" t="s">
        <v>1051</v>
      </c>
      <c r="F320" s="4">
        <v>43290.370138888888</v>
      </c>
      <c r="G320" s="4">
        <v>43305.444444444445</v>
      </c>
      <c r="H320" s="5">
        <f>NETWORKDAYS(F320,G320)</f>
        <v>12</v>
      </c>
      <c r="I320" s="3" t="s">
        <v>299</v>
      </c>
      <c r="T320" s="4"/>
    </row>
    <row r="321" spans="1:20" x14ac:dyDescent="0.25">
      <c r="A321" s="3" t="s">
        <v>1384</v>
      </c>
      <c r="B321" s="3" t="s">
        <v>19</v>
      </c>
      <c r="C321" s="3" t="s">
        <v>58</v>
      </c>
      <c r="D321" s="3" t="s">
        <v>90</v>
      </c>
      <c r="E321" s="3" t="s">
        <v>1013</v>
      </c>
      <c r="F321" s="4">
        <v>43290.571527777778</v>
      </c>
      <c r="G321" s="4">
        <v>43291.68472222222</v>
      </c>
      <c r="H321" s="5">
        <f>NETWORKDAYS(F321,G321)</f>
        <v>2</v>
      </c>
      <c r="I321" s="3" t="s">
        <v>690</v>
      </c>
      <c r="T321" s="4"/>
    </row>
    <row r="322" spans="1:20" x14ac:dyDescent="0.25">
      <c r="A322" s="3" t="s">
        <v>1385</v>
      </c>
      <c r="B322" s="3" t="s">
        <v>19</v>
      </c>
      <c r="C322" s="3" t="s">
        <v>58</v>
      </c>
      <c r="D322" s="3" t="s">
        <v>90</v>
      </c>
      <c r="E322" s="3" t="s">
        <v>1013</v>
      </c>
      <c r="F322" s="4">
        <v>43290.580555555556</v>
      </c>
      <c r="G322" s="4">
        <v>43291.68472222222</v>
      </c>
      <c r="H322" s="5">
        <f>NETWORKDAYS(F322,G322)</f>
        <v>2</v>
      </c>
      <c r="I322" s="3" t="s">
        <v>690</v>
      </c>
      <c r="T322" s="4"/>
    </row>
    <row r="323" spans="1:20" x14ac:dyDescent="0.25">
      <c r="A323" s="3" t="s">
        <v>1386</v>
      </c>
      <c r="B323" s="3" t="s">
        <v>19</v>
      </c>
      <c r="C323" s="3" t="s">
        <v>58</v>
      </c>
      <c r="D323" s="3" t="s">
        <v>362</v>
      </c>
      <c r="E323" s="3" t="s">
        <v>180</v>
      </c>
      <c r="F323" s="4">
        <v>43290.753472222219</v>
      </c>
      <c r="G323" s="4">
        <v>43292.503472222219</v>
      </c>
      <c r="H323" s="5">
        <f>NETWORKDAYS(F323,G323)</f>
        <v>3</v>
      </c>
      <c r="I323" s="3" t="s">
        <v>690</v>
      </c>
      <c r="T323" s="4"/>
    </row>
    <row r="324" spans="1:20" x14ac:dyDescent="0.25">
      <c r="A324" s="3" t="s">
        <v>1387</v>
      </c>
      <c r="B324" s="3" t="s">
        <v>19</v>
      </c>
      <c r="C324" s="3" t="s">
        <v>1031</v>
      </c>
      <c r="D324" s="3" t="s">
        <v>362</v>
      </c>
      <c r="E324" s="6"/>
      <c r="F324" s="4">
        <v>43291.475694444445</v>
      </c>
      <c r="G324" s="4">
        <v>43293.724999999999</v>
      </c>
      <c r="H324" s="5">
        <f>NETWORKDAYS(F324,G324)</f>
        <v>3</v>
      </c>
      <c r="I324" s="3" t="s">
        <v>690</v>
      </c>
      <c r="T324" s="4"/>
    </row>
    <row r="325" spans="1:20" x14ac:dyDescent="0.25">
      <c r="A325" s="3" t="s">
        <v>1388</v>
      </c>
      <c r="B325" s="3" t="s">
        <v>19</v>
      </c>
      <c r="C325" s="3" t="s">
        <v>58</v>
      </c>
      <c r="D325" s="3" t="s">
        <v>90</v>
      </c>
      <c r="E325" s="3" t="s">
        <v>81</v>
      </c>
      <c r="F325" s="4">
        <v>43291.748611111114</v>
      </c>
      <c r="G325" s="4">
        <v>43291.749305555553</v>
      </c>
      <c r="H325" s="5">
        <f>NETWORKDAYS(F325,G325)</f>
        <v>1</v>
      </c>
      <c r="I325" s="3" t="s">
        <v>690</v>
      </c>
      <c r="T325" s="4"/>
    </row>
    <row r="326" spans="1:20" x14ac:dyDescent="0.25">
      <c r="A326" s="3" t="s">
        <v>1389</v>
      </c>
      <c r="B326" s="3" t="s">
        <v>19</v>
      </c>
      <c r="C326" s="3" t="s">
        <v>58</v>
      </c>
      <c r="D326" s="3" t="s">
        <v>90</v>
      </c>
      <c r="E326" s="3" t="s">
        <v>65</v>
      </c>
      <c r="F326" s="4">
        <v>43292.42291666667</v>
      </c>
      <c r="G326" s="4">
        <v>43293.479861111111</v>
      </c>
      <c r="H326" s="5">
        <f>NETWORKDAYS(F326,G326)</f>
        <v>2</v>
      </c>
      <c r="I326" s="3" t="s">
        <v>365</v>
      </c>
      <c r="T326" s="4"/>
    </row>
    <row r="327" spans="1:20" x14ac:dyDescent="0.25">
      <c r="A327" s="3" t="s">
        <v>1390</v>
      </c>
      <c r="B327" s="3" t="s">
        <v>19</v>
      </c>
      <c r="C327" s="3" t="s">
        <v>58</v>
      </c>
      <c r="D327" s="3" t="s">
        <v>90</v>
      </c>
      <c r="E327" s="3" t="s">
        <v>81</v>
      </c>
      <c r="F327" s="4">
        <v>43292.438888888886</v>
      </c>
      <c r="G327" s="4">
        <v>43292.538194444445</v>
      </c>
      <c r="H327" s="5">
        <f>NETWORKDAYS(F327,G327)</f>
        <v>1</v>
      </c>
      <c r="I327" s="3" t="s">
        <v>690</v>
      </c>
      <c r="T327" s="4"/>
    </row>
    <row r="328" spans="1:20" x14ac:dyDescent="0.25">
      <c r="A328" s="3" t="s">
        <v>1391</v>
      </c>
      <c r="B328" s="3" t="s">
        <v>19</v>
      </c>
      <c r="C328" s="3" t="s">
        <v>1031</v>
      </c>
      <c r="D328" s="3" t="s">
        <v>362</v>
      </c>
      <c r="E328" s="3" t="s">
        <v>560</v>
      </c>
      <c r="F328" s="4">
        <v>43292.438888888886</v>
      </c>
      <c r="G328" s="4">
        <v>43299.722222222219</v>
      </c>
      <c r="H328" s="5">
        <f>NETWORKDAYS(F328,G328)</f>
        <v>6</v>
      </c>
      <c r="I328" s="3" t="s">
        <v>622</v>
      </c>
      <c r="J328" s="3" t="s">
        <v>671</v>
      </c>
      <c r="T328" s="4"/>
    </row>
    <row r="329" spans="1:20" x14ac:dyDescent="0.25">
      <c r="A329" s="3" t="s">
        <v>1392</v>
      </c>
      <c r="B329" s="3" t="s">
        <v>19</v>
      </c>
      <c r="C329" s="3" t="s">
        <v>58</v>
      </c>
      <c r="D329" s="3" t="s">
        <v>362</v>
      </c>
      <c r="E329" s="3" t="s">
        <v>180</v>
      </c>
      <c r="F329" s="4">
        <v>43292.439583333333</v>
      </c>
      <c r="G329" s="4">
        <v>43294.459027777775</v>
      </c>
      <c r="H329" s="5">
        <f>NETWORKDAYS(F329,G329)</f>
        <v>3</v>
      </c>
      <c r="I329" s="3" t="s">
        <v>690</v>
      </c>
      <c r="T329" s="4"/>
    </row>
    <row r="330" spans="1:20" x14ac:dyDescent="0.25">
      <c r="A330" s="3" t="s">
        <v>1393</v>
      </c>
      <c r="B330" s="3" t="s">
        <v>19</v>
      </c>
      <c r="C330" s="3" t="s">
        <v>58</v>
      </c>
      <c r="D330" s="3" t="s">
        <v>334</v>
      </c>
      <c r="E330" s="6"/>
      <c r="F330" s="4">
        <v>43293.489583333336</v>
      </c>
      <c r="G330" s="4">
        <v>43298.38958333333</v>
      </c>
      <c r="H330" s="5">
        <f>NETWORKDAYS(F330,G330)</f>
        <v>4</v>
      </c>
      <c r="I330" s="3" t="s">
        <v>571</v>
      </c>
      <c r="T330" s="4"/>
    </row>
    <row r="331" spans="1:20" x14ac:dyDescent="0.25">
      <c r="A331" s="3" t="s">
        <v>1394</v>
      </c>
      <c r="B331" s="3" t="s">
        <v>19</v>
      </c>
      <c r="C331" s="3" t="s">
        <v>58</v>
      </c>
      <c r="D331" s="3" t="s">
        <v>90</v>
      </c>
      <c r="E331" s="3" t="s">
        <v>414</v>
      </c>
      <c r="F331" s="4">
        <v>43293.606944444444</v>
      </c>
      <c r="G331" s="4">
        <v>43312.415277777778</v>
      </c>
      <c r="H331" s="5">
        <f>NETWORKDAYS(F331,G331)</f>
        <v>14</v>
      </c>
      <c r="I331" s="3" t="s">
        <v>571</v>
      </c>
      <c r="J331" s="3" t="s">
        <v>299</v>
      </c>
      <c r="T331" s="4"/>
    </row>
    <row r="332" spans="1:20" x14ac:dyDescent="0.25">
      <c r="A332" s="3" t="s">
        <v>1395</v>
      </c>
      <c r="B332" s="3" t="s">
        <v>19</v>
      </c>
      <c r="C332" s="3" t="s">
        <v>58</v>
      </c>
      <c r="D332" s="3" t="s">
        <v>90</v>
      </c>
      <c r="E332" s="6"/>
      <c r="F332" s="4">
        <v>43293.690972222219</v>
      </c>
      <c r="G332" s="4">
        <v>43294.365277777775</v>
      </c>
      <c r="H332" s="5">
        <f>NETWORKDAYS(F332,G332)</f>
        <v>2</v>
      </c>
      <c r="I332" s="3" t="s">
        <v>571</v>
      </c>
      <c r="T332" s="4"/>
    </row>
    <row r="333" spans="1:20" x14ac:dyDescent="0.25">
      <c r="A333" s="3" t="s">
        <v>1396</v>
      </c>
      <c r="B333" s="3" t="s">
        <v>19</v>
      </c>
      <c r="C333" s="3" t="s">
        <v>58</v>
      </c>
      <c r="D333" s="3" t="s">
        <v>90</v>
      </c>
      <c r="E333" s="6"/>
      <c r="F333" s="4">
        <v>43293.711111111108</v>
      </c>
      <c r="G333" s="4">
        <v>43293.71875</v>
      </c>
      <c r="H333" s="5">
        <f>NETWORKDAYS(F333,G333)</f>
        <v>1</v>
      </c>
      <c r="I333" s="3" t="s">
        <v>690</v>
      </c>
      <c r="J333" s="3" t="s">
        <v>671</v>
      </c>
      <c r="T333" s="4"/>
    </row>
    <row r="334" spans="1:20" x14ac:dyDescent="0.25">
      <c r="A334" s="3" t="s">
        <v>1397</v>
      </c>
      <c r="B334" s="3" t="s">
        <v>19</v>
      </c>
      <c r="C334" s="3" t="s">
        <v>58</v>
      </c>
      <c r="D334" s="3" t="s">
        <v>362</v>
      </c>
      <c r="E334" s="3" t="s">
        <v>180</v>
      </c>
      <c r="F334" s="4">
        <v>43294.774305555555</v>
      </c>
      <c r="G334" s="4">
        <v>43297.701388888891</v>
      </c>
      <c r="H334" s="5">
        <f>NETWORKDAYS(F334,G334)</f>
        <v>2</v>
      </c>
      <c r="I334" s="3" t="s">
        <v>690</v>
      </c>
      <c r="T334" s="4"/>
    </row>
    <row r="335" spans="1:20" x14ac:dyDescent="0.25">
      <c r="A335" s="3" t="s">
        <v>1398</v>
      </c>
      <c r="B335" s="3" t="s">
        <v>64</v>
      </c>
      <c r="C335" s="3" t="s">
        <v>58</v>
      </c>
      <c r="D335" s="6"/>
      <c r="E335" s="6"/>
      <c r="F335" s="4">
        <v>43297.703472222223</v>
      </c>
      <c r="G335" s="6"/>
      <c r="H335" s="5">
        <f>NETWORKDAYS(F335,G335)</f>
        <v>-30926</v>
      </c>
      <c r="I335" s="3" t="s">
        <v>183</v>
      </c>
      <c r="T335" s="4"/>
    </row>
    <row r="336" spans="1:20" x14ac:dyDescent="0.25">
      <c r="A336" s="3" t="s">
        <v>1399</v>
      </c>
      <c r="B336" s="3" t="s">
        <v>19</v>
      </c>
      <c r="C336" s="3" t="s">
        <v>58</v>
      </c>
      <c r="D336" s="3" t="s">
        <v>90</v>
      </c>
      <c r="E336" s="3" t="s">
        <v>1013</v>
      </c>
      <c r="F336" s="4">
        <v>43298.427777777775</v>
      </c>
      <c r="G336" s="4">
        <v>43298.428472222222</v>
      </c>
      <c r="H336" s="5">
        <f>NETWORKDAYS(F336,G336)</f>
        <v>1</v>
      </c>
      <c r="I336" s="3" t="s">
        <v>690</v>
      </c>
      <c r="J336" s="3" t="s">
        <v>671</v>
      </c>
      <c r="T336" s="4"/>
    </row>
    <row r="337" spans="1:20" x14ac:dyDescent="0.25">
      <c r="A337" s="3" t="s">
        <v>1400</v>
      </c>
      <c r="B337" s="3" t="s">
        <v>19</v>
      </c>
      <c r="C337" s="3" t="s">
        <v>58</v>
      </c>
      <c r="D337" s="3" t="s">
        <v>90</v>
      </c>
      <c r="E337" s="3" t="s">
        <v>1013</v>
      </c>
      <c r="F337" s="4">
        <v>43298.529861111114</v>
      </c>
      <c r="G337" s="4">
        <v>43298.599305555559</v>
      </c>
      <c r="H337" s="5">
        <f>NETWORKDAYS(F337,G337)</f>
        <v>1</v>
      </c>
      <c r="I337" s="3" t="s">
        <v>690</v>
      </c>
      <c r="J337" s="3" t="s">
        <v>671</v>
      </c>
      <c r="T337" s="4"/>
    </row>
    <row r="338" spans="1:20" x14ac:dyDescent="0.25">
      <c r="A338" s="3" t="s">
        <v>1401</v>
      </c>
      <c r="B338" s="3" t="s">
        <v>19</v>
      </c>
      <c r="C338" s="3" t="s">
        <v>58</v>
      </c>
      <c r="D338" s="3" t="s">
        <v>362</v>
      </c>
      <c r="E338" s="3" t="s">
        <v>180</v>
      </c>
      <c r="F338" s="4">
        <v>43298.530555555553</v>
      </c>
      <c r="G338" s="4">
        <v>43315.517361111109</v>
      </c>
      <c r="H338" s="5">
        <f>NETWORKDAYS(F338,G338)</f>
        <v>14</v>
      </c>
      <c r="I338" s="3" t="s">
        <v>690</v>
      </c>
      <c r="J338" s="3" t="s">
        <v>671</v>
      </c>
      <c r="T338" s="4"/>
    </row>
    <row r="339" spans="1:20" x14ac:dyDescent="0.25">
      <c r="A339" s="3" t="s">
        <v>1402</v>
      </c>
      <c r="B339" s="3" t="s">
        <v>19</v>
      </c>
      <c r="C339" s="3" t="s">
        <v>58</v>
      </c>
      <c r="D339" s="3" t="s">
        <v>90</v>
      </c>
      <c r="E339" s="3" t="s">
        <v>1021</v>
      </c>
      <c r="F339" s="4">
        <v>43299.439583333333</v>
      </c>
      <c r="G339" s="4">
        <v>43299.45</v>
      </c>
      <c r="H339" s="5">
        <f>NETWORKDAYS(F339,G339)</f>
        <v>1</v>
      </c>
      <c r="I339" s="3" t="s">
        <v>671</v>
      </c>
      <c r="T339" s="4"/>
    </row>
    <row r="340" spans="1:20" x14ac:dyDescent="0.25">
      <c r="A340" s="3" t="s">
        <v>1403</v>
      </c>
      <c r="B340" s="3" t="s">
        <v>19</v>
      </c>
      <c r="C340" s="3" t="s">
        <v>1011</v>
      </c>
      <c r="D340" s="3" t="s">
        <v>90</v>
      </c>
      <c r="E340" s="3" t="s">
        <v>1043</v>
      </c>
      <c r="F340" s="4">
        <v>43299.470833333333</v>
      </c>
      <c r="G340" s="4">
        <v>43306.490972222222</v>
      </c>
      <c r="H340" s="5">
        <f>NETWORKDAYS(F340,G340)</f>
        <v>6</v>
      </c>
      <c r="I340" s="3" t="s">
        <v>299</v>
      </c>
      <c r="T340" s="4"/>
    </row>
    <row r="341" spans="1:20" x14ac:dyDescent="0.25">
      <c r="A341" s="3" t="s">
        <v>1404</v>
      </c>
      <c r="B341" s="3" t="s">
        <v>19</v>
      </c>
      <c r="C341" s="3" t="s">
        <v>58</v>
      </c>
      <c r="D341" s="3" t="s">
        <v>90</v>
      </c>
      <c r="E341" s="3" t="s">
        <v>1013</v>
      </c>
      <c r="F341" s="4">
        <v>43299.503472222219</v>
      </c>
      <c r="G341" s="4">
        <v>43299.503472222219</v>
      </c>
      <c r="H341" s="5">
        <f>NETWORKDAYS(F341,G341)</f>
        <v>1</v>
      </c>
      <c r="I341" s="3" t="s">
        <v>671</v>
      </c>
      <c r="T341" s="4"/>
    </row>
    <row r="342" spans="1:20" x14ac:dyDescent="0.25">
      <c r="A342" s="3" t="s">
        <v>1405</v>
      </c>
      <c r="B342" s="3" t="s">
        <v>19</v>
      </c>
      <c r="C342" s="3" t="s">
        <v>1011</v>
      </c>
      <c r="D342" s="3" t="s">
        <v>344</v>
      </c>
      <c r="E342" s="6"/>
      <c r="F342" s="4">
        <v>43299.560416666667</v>
      </c>
      <c r="G342" s="4">
        <v>43299.563194444447</v>
      </c>
      <c r="H342" s="5">
        <f>NETWORKDAYS(F342,G342)</f>
        <v>1</v>
      </c>
      <c r="I342" s="6"/>
      <c r="J342" s="6"/>
      <c r="T342" s="4"/>
    </row>
    <row r="343" spans="1:20" x14ac:dyDescent="0.25">
      <c r="A343" s="3" t="s">
        <v>1406</v>
      </c>
      <c r="B343" s="3" t="s">
        <v>19</v>
      </c>
      <c r="C343" s="3" t="s">
        <v>58</v>
      </c>
      <c r="D343" s="3" t="s">
        <v>1051</v>
      </c>
      <c r="E343" s="3" t="s">
        <v>180</v>
      </c>
      <c r="F343" s="4">
        <v>43299.564583333333</v>
      </c>
      <c r="G343" s="4">
        <v>43300.361805555556</v>
      </c>
      <c r="H343" s="5">
        <f>NETWORKDAYS(F343,G343)</f>
        <v>2</v>
      </c>
      <c r="I343" s="3" t="s">
        <v>671</v>
      </c>
      <c r="T343" s="4"/>
    </row>
    <row r="344" spans="1:20" x14ac:dyDescent="0.25">
      <c r="A344" s="3" t="s">
        <v>1407</v>
      </c>
      <c r="B344" s="3" t="s">
        <v>19</v>
      </c>
      <c r="C344" s="3" t="s">
        <v>58</v>
      </c>
      <c r="D344" s="3" t="s">
        <v>90</v>
      </c>
      <c r="E344" s="3" t="s">
        <v>1043</v>
      </c>
      <c r="F344" s="4">
        <v>43300.396527777775</v>
      </c>
      <c r="G344" s="4">
        <v>43300.404861111114</v>
      </c>
      <c r="H344" s="5">
        <f>NETWORKDAYS(F344,G344)</f>
        <v>1</v>
      </c>
      <c r="I344" s="3" t="s">
        <v>299</v>
      </c>
      <c r="T344" s="4"/>
    </row>
    <row r="345" spans="1:20" x14ac:dyDescent="0.25">
      <c r="A345" s="3" t="s">
        <v>1408</v>
      </c>
      <c r="B345" s="3" t="s">
        <v>19</v>
      </c>
      <c r="C345" s="3" t="s">
        <v>58</v>
      </c>
      <c r="D345" s="3" t="s">
        <v>90</v>
      </c>
      <c r="E345" s="3" t="s">
        <v>859</v>
      </c>
      <c r="F345" s="4">
        <v>43300.438194444447</v>
      </c>
      <c r="G345" s="4">
        <v>43305.680555555555</v>
      </c>
      <c r="H345" s="5">
        <f>NETWORKDAYS(F345,G345)</f>
        <v>4</v>
      </c>
      <c r="I345" s="3" t="s">
        <v>299</v>
      </c>
      <c r="J345" s="3" t="s">
        <v>385</v>
      </c>
      <c r="T345" s="4"/>
    </row>
    <row r="346" spans="1:20" x14ac:dyDescent="0.25">
      <c r="A346" s="3" t="s">
        <v>1409</v>
      </c>
      <c r="B346" s="3" t="s">
        <v>19</v>
      </c>
      <c r="C346" s="3" t="s">
        <v>58</v>
      </c>
      <c r="D346" s="3" t="s">
        <v>90</v>
      </c>
      <c r="E346" s="3" t="s">
        <v>1043</v>
      </c>
      <c r="F346" s="4">
        <v>43300.722222222219</v>
      </c>
      <c r="G346" s="4">
        <v>43301.430555555555</v>
      </c>
      <c r="H346" s="5">
        <f>NETWORKDAYS(F346,G346)</f>
        <v>2</v>
      </c>
      <c r="I346" s="3" t="s">
        <v>299</v>
      </c>
      <c r="T346" s="4"/>
    </row>
    <row r="347" spans="1:20" x14ac:dyDescent="0.25">
      <c r="A347" s="3" t="s">
        <v>1410</v>
      </c>
      <c r="B347" s="3" t="s">
        <v>19</v>
      </c>
      <c r="C347" s="3" t="s">
        <v>58</v>
      </c>
      <c r="D347" s="3" t="s">
        <v>90</v>
      </c>
      <c r="E347" s="3" t="s">
        <v>1043</v>
      </c>
      <c r="F347" s="4">
        <v>43301.375694444447</v>
      </c>
      <c r="G347" s="4">
        <v>43301.395138888889</v>
      </c>
      <c r="H347" s="5">
        <f>NETWORKDAYS(F347,G347)</f>
        <v>1</v>
      </c>
      <c r="I347" s="3" t="s">
        <v>299</v>
      </c>
      <c r="T347" s="4"/>
    </row>
    <row r="348" spans="1:20" x14ac:dyDescent="0.25">
      <c r="A348" s="3" t="s">
        <v>1411</v>
      </c>
      <c r="B348" s="3" t="s">
        <v>19</v>
      </c>
      <c r="C348" s="3" t="s">
        <v>58</v>
      </c>
      <c r="D348" s="3" t="s">
        <v>334</v>
      </c>
      <c r="E348" s="6"/>
      <c r="F348" s="4">
        <v>43304.504861111112</v>
      </c>
      <c r="G348" s="4">
        <v>43306.570138888892</v>
      </c>
      <c r="H348" s="5">
        <f>NETWORKDAYS(F348,G348)</f>
        <v>3</v>
      </c>
      <c r="I348" s="3" t="s">
        <v>671</v>
      </c>
      <c r="T348" s="4"/>
    </row>
    <row r="349" spans="1:20" x14ac:dyDescent="0.25">
      <c r="A349" s="3" t="s">
        <v>1412</v>
      </c>
      <c r="B349" s="3" t="s">
        <v>19</v>
      </c>
      <c r="C349" s="3" t="s">
        <v>58</v>
      </c>
      <c r="D349" s="3" t="s">
        <v>362</v>
      </c>
      <c r="E349" s="3" t="s">
        <v>180</v>
      </c>
      <c r="F349" s="4">
        <v>43304.507638888892</v>
      </c>
      <c r="G349" s="4">
        <v>43313.728472222225</v>
      </c>
      <c r="H349" s="5">
        <f>NETWORKDAYS(F349,G349)</f>
        <v>8</v>
      </c>
      <c r="I349" s="3" t="s">
        <v>671</v>
      </c>
      <c r="J349" s="3" t="s">
        <v>672</v>
      </c>
      <c r="T349" s="4"/>
    </row>
    <row r="350" spans="1:20" x14ac:dyDescent="0.25">
      <c r="A350" s="3" t="s">
        <v>1413</v>
      </c>
      <c r="B350" s="3" t="s">
        <v>19</v>
      </c>
      <c r="C350" s="3" t="s">
        <v>58</v>
      </c>
      <c r="D350" s="3" t="s">
        <v>362</v>
      </c>
      <c r="E350" s="3" t="s">
        <v>180</v>
      </c>
      <c r="F350" s="4">
        <v>43306.470138888886</v>
      </c>
      <c r="G350" s="4">
        <v>43311.640972222223</v>
      </c>
      <c r="H350" s="5">
        <f>NETWORKDAYS(F350,G350)</f>
        <v>4</v>
      </c>
      <c r="I350" s="3" t="s">
        <v>671</v>
      </c>
      <c r="T350" s="4"/>
    </row>
    <row r="351" spans="1:20" x14ac:dyDescent="0.25">
      <c r="A351" s="3" t="s">
        <v>1414</v>
      </c>
      <c r="B351" s="3" t="s">
        <v>19</v>
      </c>
      <c r="C351" s="3" t="s">
        <v>58</v>
      </c>
      <c r="D351" s="3" t="s">
        <v>90</v>
      </c>
      <c r="E351" s="3" t="s">
        <v>859</v>
      </c>
      <c r="F351" s="4">
        <v>43306.572222222225</v>
      </c>
      <c r="G351" s="4">
        <v>43307.486805555556</v>
      </c>
      <c r="H351" s="5">
        <f>NETWORKDAYS(F351,G351)</f>
        <v>2</v>
      </c>
      <c r="I351" s="3" t="s">
        <v>565</v>
      </c>
      <c r="J351" s="3" t="s">
        <v>566</v>
      </c>
      <c r="T351" s="4"/>
    </row>
    <row r="352" spans="1:20" x14ac:dyDescent="0.25">
      <c r="A352" s="3" t="s">
        <v>1415</v>
      </c>
      <c r="B352" s="3" t="s">
        <v>19</v>
      </c>
      <c r="C352" s="3" t="s">
        <v>58</v>
      </c>
      <c r="D352" s="3" t="s">
        <v>90</v>
      </c>
      <c r="E352" s="6"/>
      <c r="F352" s="4">
        <v>43306.668749999997</v>
      </c>
      <c r="G352" s="4">
        <v>43309.98333333333</v>
      </c>
      <c r="H352" s="5">
        <f>NETWORKDAYS(F352,G352)</f>
        <v>3</v>
      </c>
      <c r="I352" s="3" t="s">
        <v>565</v>
      </c>
      <c r="J352" s="3" t="s">
        <v>566</v>
      </c>
      <c r="T352" s="4"/>
    </row>
    <row r="353" spans="1:20" x14ac:dyDescent="0.25">
      <c r="A353" s="3" t="s">
        <v>1416</v>
      </c>
      <c r="B353" s="3" t="s">
        <v>19</v>
      </c>
      <c r="C353" s="3" t="s">
        <v>58</v>
      </c>
      <c r="D353" s="3" t="s">
        <v>362</v>
      </c>
      <c r="E353" s="3" t="s">
        <v>180</v>
      </c>
      <c r="F353" s="4">
        <v>43306.692361111112</v>
      </c>
      <c r="G353" s="4">
        <v>43313.720138888886</v>
      </c>
      <c r="H353" s="5">
        <f>NETWORKDAYS(F353,G353)</f>
        <v>6</v>
      </c>
      <c r="I353" s="3" t="s">
        <v>671</v>
      </c>
      <c r="J353" s="3" t="s">
        <v>672</v>
      </c>
      <c r="T353" s="4"/>
    </row>
    <row r="354" spans="1:20" x14ac:dyDescent="0.25">
      <c r="A354" s="3" t="s">
        <v>1417</v>
      </c>
      <c r="B354" s="3" t="s">
        <v>19</v>
      </c>
      <c r="C354" s="3" t="s">
        <v>58</v>
      </c>
      <c r="D354" s="3" t="s">
        <v>90</v>
      </c>
      <c r="E354" s="3" t="s">
        <v>859</v>
      </c>
      <c r="F354" s="4">
        <v>43307.51458333333</v>
      </c>
      <c r="G354" s="4">
        <v>43307.727083333331</v>
      </c>
      <c r="H354" s="5">
        <f>NETWORKDAYS(F354,G354)</f>
        <v>1</v>
      </c>
      <c r="I354" s="3" t="s">
        <v>565</v>
      </c>
      <c r="J354" s="3" t="s">
        <v>566</v>
      </c>
      <c r="T354" s="4"/>
    </row>
    <row r="355" spans="1:20" x14ac:dyDescent="0.25">
      <c r="A355" s="3" t="s">
        <v>1418</v>
      </c>
      <c r="B355" s="3" t="s">
        <v>19</v>
      </c>
      <c r="C355" s="3" t="s">
        <v>58</v>
      </c>
      <c r="D355" s="3" t="s">
        <v>90</v>
      </c>
      <c r="E355" s="3" t="s">
        <v>1021</v>
      </c>
      <c r="F355" s="4">
        <v>43307.540972222225</v>
      </c>
      <c r="G355" s="4">
        <v>43307.542361111111</v>
      </c>
      <c r="H355" s="5">
        <f>NETWORKDAYS(F355,G355)</f>
        <v>1</v>
      </c>
      <c r="I355" s="3" t="s">
        <v>565</v>
      </c>
      <c r="T355" s="4"/>
    </row>
    <row r="356" spans="1:20" x14ac:dyDescent="0.25">
      <c r="A356" s="3" t="s">
        <v>1419</v>
      </c>
      <c r="B356" s="3" t="s">
        <v>19</v>
      </c>
      <c r="C356" s="3" t="s">
        <v>58</v>
      </c>
      <c r="D356" s="3" t="s">
        <v>1051</v>
      </c>
      <c r="E356" s="3" t="s">
        <v>65</v>
      </c>
      <c r="F356" s="4">
        <v>43307.675694444442</v>
      </c>
      <c r="G356" s="4">
        <v>43315.675000000003</v>
      </c>
      <c r="H356" s="5">
        <f>NETWORKDAYS(F356,G356)</f>
        <v>7</v>
      </c>
      <c r="I356" s="3" t="s">
        <v>347</v>
      </c>
      <c r="J356" s="3" t="s">
        <v>337</v>
      </c>
      <c r="T356" s="4"/>
    </row>
    <row r="357" spans="1:20" x14ac:dyDescent="0.25">
      <c r="A357" s="3" t="s">
        <v>1420</v>
      </c>
      <c r="B357" s="3" t="s">
        <v>19</v>
      </c>
      <c r="C357" s="3" t="s">
        <v>58</v>
      </c>
      <c r="D357" s="3" t="s">
        <v>90</v>
      </c>
      <c r="E357" s="3" t="s">
        <v>414</v>
      </c>
      <c r="F357" s="4">
        <v>43307.679166666669</v>
      </c>
      <c r="G357" s="4">
        <v>43308.62222222222</v>
      </c>
      <c r="H357" s="5">
        <f>NETWORKDAYS(F357,G357)</f>
        <v>2</v>
      </c>
      <c r="I357" s="3" t="s">
        <v>299</v>
      </c>
      <c r="J357" s="3" t="s">
        <v>385</v>
      </c>
      <c r="T357" s="4"/>
    </row>
    <row r="358" spans="1:20" x14ac:dyDescent="0.25">
      <c r="A358" s="3" t="s">
        <v>1421</v>
      </c>
      <c r="B358" s="3" t="s">
        <v>19</v>
      </c>
      <c r="C358" s="3" t="s">
        <v>58</v>
      </c>
      <c r="D358" s="3" t="s">
        <v>90</v>
      </c>
      <c r="E358" s="3" t="s">
        <v>859</v>
      </c>
      <c r="F358" s="4">
        <v>43308.501388888886</v>
      </c>
      <c r="G358" s="4">
        <v>43314.655555555553</v>
      </c>
      <c r="H358" s="5">
        <f>NETWORKDAYS(F358,G358)</f>
        <v>5</v>
      </c>
      <c r="I358" s="3" t="s">
        <v>565</v>
      </c>
      <c r="J358" s="3" t="s">
        <v>566</v>
      </c>
      <c r="T358" s="4"/>
    </row>
    <row r="359" spans="1:20" x14ac:dyDescent="0.25">
      <c r="A359" s="3" t="s">
        <v>1422</v>
      </c>
      <c r="B359" s="3" t="s">
        <v>19</v>
      </c>
      <c r="C359" s="3" t="s">
        <v>58</v>
      </c>
      <c r="D359" s="3" t="s">
        <v>362</v>
      </c>
      <c r="E359" s="3" t="s">
        <v>180</v>
      </c>
      <c r="F359" s="4">
        <v>43308.616666666669</v>
      </c>
      <c r="G359" s="4">
        <v>43315.462500000001</v>
      </c>
      <c r="H359" s="5">
        <f>NETWORKDAYS(F359,G359)</f>
        <v>6</v>
      </c>
      <c r="I359" s="3" t="s">
        <v>671</v>
      </c>
      <c r="J359" s="3" t="s">
        <v>672</v>
      </c>
      <c r="T359" s="4"/>
    </row>
    <row r="360" spans="1:20" x14ac:dyDescent="0.25">
      <c r="A360" s="3" t="s">
        <v>1423</v>
      </c>
      <c r="B360" s="3" t="s">
        <v>19</v>
      </c>
      <c r="C360" s="3" t="s">
        <v>58</v>
      </c>
      <c r="D360" s="3" t="s">
        <v>90</v>
      </c>
      <c r="E360" s="3" t="s">
        <v>414</v>
      </c>
      <c r="F360" s="4">
        <v>43311.35833333333</v>
      </c>
      <c r="G360" s="4">
        <v>43311.384722222225</v>
      </c>
      <c r="H360" s="5">
        <f>NETWORKDAYS(F360,G360)</f>
        <v>1</v>
      </c>
      <c r="I360" s="3" t="s">
        <v>299</v>
      </c>
      <c r="T360" s="4"/>
    </row>
    <row r="361" spans="1:20" x14ac:dyDescent="0.25">
      <c r="A361" s="3" t="s">
        <v>1424</v>
      </c>
      <c r="B361" s="3" t="s">
        <v>19</v>
      </c>
      <c r="C361" s="3" t="s">
        <v>58</v>
      </c>
      <c r="D361" s="3" t="s">
        <v>90</v>
      </c>
      <c r="E361" s="3" t="s">
        <v>414</v>
      </c>
      <c r="F361" s="4">
        <v>43311.393055555556</v>
      </c>
      <c r="G361" s="4">
        <v>43311.643055555556</v>
      </c>
      <c r="H361" s="5">
        <f>NETWORKDAYS(F361,G361)</f>
        <v>1</v>
      </c>
      <c r="I361" s="3" t="s">
        <v>299</v>
      </c>
      <c r="J361" s="3" t="s">
        <v>385</v>
      </c>
      <c r="T361" s="4"/>
    </row>
    <row r="362" spans="1:20" x14ac:dyDescent="0.25">
      <c r="A362" s="3" t="s">
        <v>1425</v>
      </c>
      <c r="B362" s="3" t="s">
        <v>19</v>
      </c>
      <c r="C362" s="3" t="s">
        <v>58</v>
      </c>
      <c r="D362" s="3" t="s">
        <v>90</v>
      </c>
      <c r="E362" s="3" t="s">
        <v>560</v>
      </c>
      <c r="F362" s="4">
        <v>43311.751388888886</v>
      </c>
      <c r="G362" s="4">
        <v>43314.664583333331</v>
      </c>
      <c r="H362" s="5">
        <f>NETWORKDAYS(F362,G362)</f>
        <v>4</v>
      </c>
      <c r="I362" s="3" t="s">
        <v>565</v>
      </c>
      <c r="J362" s="3" t="s">
        <v>566</v>
      </c>
      <c r="T362" s="4"/>
    </row>
    <row r="363" spans="1:20" x14ac:dyDescent="0.25">
      <c r="A363" s="3" t="s">
        <v>1426</v>
      </c>
      <c r="B363" s="3" t="s">
        <v>19</v>
      </c>
      <c r="C363" s="3" t="s">
        <v>58</v>
      </c>
      <c r="D363" s="3" t="s">
        <v>90</v>
      </c>
      <c r="E363" s="3" t="s">
        <v>414</v>
      </c>
      <c r="F363" s="4">
        <v>43312.375</v>
      </c>
      <c r="G363" s="4">
        <v>43312.583333333336</v>
      </c>
      <c r="H363" s="5">
        <f>NETWORKDAYS(F363,G363)</f>
        <v>1</v>
      </c>
      <c r="I363" s="3" t="s">
        <v>299</v>
      </c>
      <c r="J363" s="3" t="s">
        <v>385</v>
      </c>
      <c r="T363" s="4"/>
    </row>
    <row r="364" spans="1:20" x14ac:dyDescent="0.25">
      <c r="A364" s="3" t="s">
        <v>1427</v>
      </c>
      <c r="B364" s="3" t="s">
        <v>19</v>
      </c>
      <c r="C364" s="3" t="s">
        <v>58</v>
      </c>
      <c r="D364" s="3" t="s">
        <v>90</v>
      </c>
      <c r="E364" s="3" t="s">
        <v>1013</v>
      </c>
      <c r="F364" s="4">
        <v>43312.402777777781</v>
      </c>
      <c r="G364" s="4">
        <v>43312.533333333333</v>
      </c>
      <c r="H364" s="5">
        <f>NETWORKDAYS(F364,G364)</f>
        <v>1</v>
      </c>
      <c r="I364" s="3" t="s">
        <v>299</v>
      </c>
      <c r="J364" s="3" t="s">
        <v>385</v>
      </c>
      <c r="T364" s="4"/>
    </row>
    <row r="365" spans="1:20" x14ac:dyDescent="0.25">
      <c r="A365" s="3" t="s">
        <v>1428</v>
      </c>
      <c r="B365" s="3" t="s">
        <v>19</v>
      </c>
      <c r="C365" s="3" t="s">
        <v>58</v>
      </c>
      <c r="D365" s="3" t="s">
        <v>90</v>
      </c>
      <c r="E365" s="6"/>
      <c r="F365" s="4">
        <v>43312.422222222223</v>
      </c>
      <c r="G365" s="4">
        <v>43312.659722222219</v>
      </c>
      <c r="H365" s="5">
        <f>NETWORKDAYS(F365,G365)</f>
        <v>1</v>
      </c>
      <c r="I365" s="3" t="s">
        <v>299</v>
      </c>
      <c r="J365" s="3" t="s">
        <v>385</v>
      </c>
      <c r="T365" s="4"/>
    </row>
    <row r="366" spans="1:20" x14ac:dyDescent="0.25">
      <c r="A366" s="3" t="s">
        <v>1429</v>
      </c>
      <c r="B366" s="3" t="s">
        <v>19</v>
      </c>
      <c r="C366" s="3" t="s">
        <v>58</v>
      </c>
      <c r="D366" s="3" t="s">
        <v>344</v>
      </c>
      <c r="E366" s="6"/>
      <c r="F366" s="4">
        <v>43312.524305555555</v>
      </c>
      <c r="G366" s="4">
        <v>43314.418749999997</v>
      </c>
      <c r="H366" s="5">
        <f>NETWORKDAYS(F366,G366)</f>
        <v>3</v>
      </c>
      <c r="I366" s="3" t="s">
        <v>299</v>
      </c>
      <c r="J366" s="3" t="s">
        <v>385</v>
      </c>
      <c r="T366" s="4"/>
    </row>
    <row r="367" spans="1:20" x14ac:dyDescent="0.25">
      <c r="A367" s="3" t="s">
        <v>1430</v>
      </c>
      <c r="B367" s="3" t="s">
        <v>19</v>
      </c>
      <c r="C367" s="3" t="s">
        <v>58</v>
      </c>
      <c r="D367" s="3" t="s">
        <v>334</v>
      </c>
      <c r="E367" s="6"/>
      <c r="F367" s="4">
        <v>43312.623611111114</v>
      </c>
      <c r="G367" s="4">
        <v>43312.660416666666</v>
      </c>
      <c r="H367" s="5">
        <f>NETWORKDAYS(F367,G367)</f>
        <v>1</v>
      </c>
      <c r="I367" s="3" t="s">
        <v>385</v>
      </c>
      <c r="T367" s="4"/>
    </row>
    <row r="368" spans="1:20" x14ac:dyDescent="0.25">
      <c r="A368" s="3" t="s">
        <v>1431</v>
      </c>
      <c r="B368" s="3" t="s">
        <v>19</v>
      </c>
      <c r="C368" s="3" t="s">
        <v>58</v>
      </c>
      <c r="D368" s="3" t="s">
        <v>90</v>
      </c>
      <c r="E368" s="3" t="s">
        <v>414</v>
      </c>
      <c r="F368" s="4">
        <v>43313.494444444441</v>
      </c>
      <c r="G368" s="4">
        <v>43315.615277777775</v>
      </c>
      <c r="H368" s="5">
        <f>NETWORKDAYS(F368,G368)</f>
        <v>3</v>
      </c>
      <c r="I368" s="3" t="s">
        <v>385</v>
      </c>
      <c r="T368" s="4"/>
    </row>
    <row r="369" spans="1:20" x14ac:dyDescent="0.25">
      <c r="A369" s="3" t="s">
        <v>1432</v>
      </c>
      <c r="B369" s="3" t="s">
        <v>64</v>
      </c>
      <c r="C369" s="3" t="s">
        <v>58</v>
      </c>
      <c r="D369" s="6"/>
      <c r="E369" s="6"/>
      <c r="F369" s="4">
        <v>43313.675694444442</v>
      </c>
      <c r="G369" s="6"/>
      <c r="H369" s="5">
        <f>NETWORKDAYS(F369,G369)</f>
        <v>-30938</v>
      </c>
      <c r="I369" s="3" t="s">
        <v>672</v>
      </c>
      <c r="J369" s="3" t="s">
        <v>160</v>
      </c>
      <c r="T369" s="4"/>
    </row>
    <row r="370" spans="1:20" x14ac:dyDescent="0.25">
      <c r="A370" s="3" t="s">
        <v>1433</v>
      </c>
      <c r="B370" s="3" t="s">
        <v>19</v>
      </c>
      <c r="C370" s="3" t="s">
        <v>58</v>
      </c>
      <c r="D370" s="3" t="s">
        <v>90</v>
      </c>
      <c r="E370" s="3" t="s">
        <v>859</v>
      </c>
      <c r="F370" s="4">
        <v>43314.574999999997</v>
      </c>
      <c r="G370" s="4">
        <v>43319.683333333334</v>
      </c>
      <c r="H370" s="5">
        <f>NETWORKDAYS(F370,G370)</f>
        <v>4</v>
      </c>
      <c r="I370" s="3" t="s">
        <v>566</v>
      </c>
      <c r="T370" s="4"/>
    </row>
    <row r="371" spans="1:20" x14ac:dyDescent="0.25">
      <c r="A371" s="3" t="s">
        <v>1434</v>
      </c>
      <c r="B371" s="3" t="s">
        <v>19</v>
      </c>
      <c r="C371" s="3" t="s">
        <v>58</v>
      </c>
      <c r="D371" s="3" t="s">
        <v>90</v>
      </c>
      <c r="E371" s="3" t="s">
        <v>414</v>
      </c>
      <c r="F371" s="4">
        <v>43314.615972222222</v>
      </c>
      <c r="G371" s="4">
        <v>43315.461111111108</v>
      </c>
      <c r="H371" s="5">
        <f>NETWORKDAYS(F371,G371)</f>
        <v>2</v>
      </c>
      <c r="I371" s="3" t="s">
        <v>672</v>
      </c>
      <c r="T371" s="4"/>
    </row>
    <row r="372" spans="1:20" x14ac:dyDescent="0.25">
      <c r="A372" s="3" t="s">
        <v>1435</v>
      </c>
      <c r="B372" s="3" t="s">
        <v>19</v>
      </c>
      <c r="C372" s="3" t="s">
        <v>1011</v>
      </c>
      <c r="D372" s="3" t="s">
        <v>90</v>
      </c>
      <c r="E372" s="3" t="s">
        <v>859</v>
      </c>
      <c r="F372" s="4">
        <v>43314.655555555553</v>
      </c>
      <c r="G372" s="4">
        <v>43315.497916666667</v>
      </c>
      <c r="H372" s="5">
        <f>NETWORKDAYS(F372,G372)</f>
        <v>2</v>
      </c>
      <c r="I372" s="3" t="s">
        <v>566</v>
      </c>
      <c r="T372" s="4"/>
    </row>
    <row r="373" spans="1:20" x14ac:dyDescent="0.25">
      <c r="A373" s="3" t="s">
        <v>1436</v>
      </c>
      <c r="B373" s="3" t="s">
        <v>19</v>
      </c>
      <c r="C373" s="3" t="s">
        <v>58</v>
      </c>
      <c r="D373" s="3" t="s">
        <v>1051</v>
      </c>
      <c r="F373" s="4">
        <v>43314.65625</v>
      </c>
      <c r="G373" s="4">
        <v>43314.65902777778</v>
      </c>
      <c r="H373" s="5">
        <f>NETWORKDAYS(F373,G373)</f>
        <v>1</v>
      </c>
      <c r="I373" s="3" t="s">
        <v>566</v>
      </c>
      <c r="T373" s="4"/>
    </row>
    <row r="374" spans="1:20" x14ac:dyDescent="0.25">
      <c r="A374" s="3" t="s">
        <v>1437</v>
      </c>
      <c r="B374" s="3" t="s">
        <v>19</v>
      </c>
      <c r="C374" s="3" t="s">
        <v>1011</v>
      </c>
      <c r="D374" s="3" t="s">
        <v>90</v>
      </c>
      <c r="E374" s="3" t="s">
        <v>859</v>
      </c>
      <c r="F374" s="4">
        <v>43314.663194444445</v>
      </c>
      <c r="G374" s="4">
        <v>43315.566666666666</v>
      </c>
      <c r="H374" s="5">
        <f>NETWORKDAYS(F374,G374)</f>
        <v>2</v>
      </c>
      <c r="I374" s="3" t="s">
        <v>566</v>
      </c>
      <c r="T374" s="4"/>
    </row>
    <row r="375" spans="1:20" x14ac:dyDescent="0.25">
      <c r="A375" s="3" t="s">
        <v>1438</v>
      </c>
      <c r="B375" s="3" t="s">
        <v>19</v>
      </c>
      <c r="C375" s="3" t="s">
        <v>1011</v>
      </c>
      <c r="D375" s="3" t="s">
        <v>90</v>
      </c>
      <c r="E375" s="3" t="s">
        <v>859</v>
      </c>
      <c r="F375" s="4">
        <v>43314.663888888892</v>
      </c>
      <c r="G375" s="4">
        <v>43319.684027777781</v>
      </c>
      <c r="H375" s="5">
        <f>NETWORKDAYS(F375,G375)</f>
        <v>4</v>
      </c>
      <c r="I375" s="3" t="s">
        <v>566</v>
      </c>
      <c r="T375" s="4"/>
    </row>
    <row r="376" spans="1:20" x14ac:dyDescent="0.25">
      <c r="A376" s="3" t="s">
        <v>1439</v>
      </c>
      <c r="B376" s="3" t="s">
        <v>19</v>
      </c>
      <c r="C376" s="3" t="s">
        <v>58</v>
      </c>
      <c r="D376" s="3" t="s">
        <v>90</v>
      </c>
      <c r="E376" s="6"/>
      <c r="F376" s="4">
        <v>43315.425694444442</v>
      </c>
      <c r="G376" s="4">
        <v>43320.554166666669</v>
      </c>
      <c r="H376" s="5">
        <f>NETWORKDAYS(F376,G376)</f>
        <v>4</v>
      </c>
      <c r="I376" s="3" t="s">
        <v>566</v>
      </c>
      <c r="T376" s="4"/>
    </row>
    <row r="377" spans="1:20" x14ac:dyDescent="0.25">
      <c r="A377" s="3" t="s">
        <v>1440</v>
      </c>
      <c r="B377" s="3" t="s">
        <v>64</v>
      </c>
      <c r="C377" s="3" t="s">
        <v>58</v>
      </c>
      <c r="D377" s="6"/>
      <c r="E377" s="6"/>
      <c r="F377" s="4">
        <v>43318.507638888892</v>
      </c>
      <c r="G377" s="6"/>
      <c r="H377" s="5">
        <f>NETWORKDAYS(F377,G377)</f>
        <v>-30941</v>
      </c>
      <c r="I377" s="3" t="s">
        <v>672</v>
      </c>
      <c r="J377" s="3" t="s">
        <v>160</v>
      </c>
      <c r="T377" s="4"/>
    </row>
    <row r="378" spans="1:20" x14ac:dyDescent="0.25">
      <c r="A378" s="3" t="s">
        <v>1441</v>
      </c>
      <c r="B378" s="3" t="s">
        <v>19</v>
      </c>
      <c r="C378" s="3" t="s">
        <v>58</v>
      </c>
      <c r="D378" s="3" t="s">
        <v>344</v>
      </c>
      <c r="E378" s="6"/>
      <c r="F378" s="4">
        <v>43318.597916666666</v>
      </c>
      <c r="G378" s="4">
        <v>43340.552777777775</v>
      </c>
      <c r="H378" s="5">
        <f>NETWORKDAYS(F378,G378)</f>
        <v>17</v>
      </c>
      <c r="I378" s="3" t="s">
        <v>566</v>
      </c>
      <c r="J378" s="3" t="s">
        <v>642</v>
      </c>
      <c r="T378" s="4"/>
    </row>
    <row r="379" spans="1:20" x14ac:dyDescent="0.25">
      <c r="A379" s="3" t="s">
        <v>1442</v>
      </c>
      <c r="B379" s="3" t="s">
        <v>19</v>
      </c>
      <c r="C379" s="3" t="s">
        <v>58</v>
      </c>
      <c r="D379" s="3" t="s">
        <v>90</v>
      </c>
      <c r="E379" s="3" t="s">
        <v>1180</v>
      </c>
      <c r="F379" s="4">
        <v>43318.609722222223</v>
      </c>
      <c r="G379" s="4">
        <v>43328.547222222223</v>
      </c>
      <c r="H379" s="5">
        <f>NETWORKDAYS(F379,G379)</f>
        <v>9</v>
      </c>
      <c r="I379" s="3" t="s">
        <v>385</v>
      </c>
      <c r="J379" s="3" t="s">
        <v>143</v>
      </c>
      <c r="T379" s="4"/>
    </row>
    <row r="380" spans="1:20" x14ac:dyDescent="0.25">
      <c r="A380" s="3" t="s">
        <v>1443</v>
      </c>
      <c r="B380" s="3" t="s">
        <v>19</v>
      </c>
      <c r="C380" s="3" t="s">
        <v>58</v>
      </c>
      <c r="D380" s="3" t="s">
        <v>344</v>
      </c>
      <c r="E380" s="6"/>
      <c r="F380" s="4">
        <v>43318.634722222225</v>
      </c>
      <c r="G380" s="4">
        <v>43318.691666666666</v>
      </c>
      <c r="H380" s="5">
        <f>NETWORKDAYS(F380,G380)</f>
        <v>1</v>
      </c>
      <c r="I380" s="3" t="s">
        <v>566</v>
      </c>
      <c r="T380" s="4"/>
    </row>
    <row r="381" spans="1:20" x14ac:dyDescent="0.25">
      <c r="A381" s="3" t="s">
        <v>1444</v>
      </c>
      <c r="B381" s="3" t="s">
        <v>19</v>
      </c>
      <c r="C381" s="3" t="s">
        <v>58</v>
      </c>
      <c r="D381" s="3" t="s">
        <v>90</v>
      </c>
      <c r="E381" s="3" t="s">
        <v>414</v>
      </c>
      <c r="F381" s="4">
        <v>43318.665277777778</v>
      </c>
      <c r="G381" s="4">
        <v>43333.637499999997</v>
      </c>
      <c r="H381" s="5">
        <f>NETWORKDAYS(F381,G381)</f>
        <v>12</v>
      </c>
      <c r="I381" s="3" t="s">
        <v>385</v>
      </c>
      <c r="J381" s="3" t="s">
        <v>143</v>
      </c>
      <c r="T381" s="4"/>
    </row>
    <row r="382" spans="1:20" x14ac:dyDescent="0.25">
      <c r="A382" s="3" t="s">
        <v>1445</v>
      </c>
      <c r="B382" s="3" t="s">
        <v>19</v>
      </c>
      <c r="C382" s="3" t="s">
        <v>58</v>
      </c>
      <c r="D382" s="3" t="s">
        <v>90</v>
      </c>
      <c r="E382" s="6"/>
      <c r="F382" s="4">
        <v>43318.706250000003</v>
      </c>
      <c r="G382" s="4">
        <v>43318.711111111108</v>
      </c>
      <c r="H382" s="5">
        <f>NETWORKDAYS(F382,G382)</f>
        <v>1</v>
      </c>
      <c r="I382" s="3" t="s">
        <v>385</v>
      </c>
      <c r="T382" s="4"/>
    </row>
    <row r="383" spans="1:20" x14ac:dyDescent="0.25">
      <c r="A383" s="3" t="s">
        <v>1446</v>
      </c>
      <c r="B383" s="3" t="s">
        <v>19</v>
      </c>
      <c r="C383" s="3" t="s">
        <v>1011</v>
      </c>
      <c r="D383" s="3" t="s">
        <v>90</v>
      </c>
      <c r="E383" s="6"/>
      <c r="F383" s="4">
        <v>43319.560416666667</v>
      </c>
      <c r="G383" s="4">
        <v>43322.379166666666</v>
      </c>
      <c r="H383" s="5">
        <f>NETWORKDAYS(F383,G383)</f>
        <v>4</v>
      </c>
      <c r="I383" s="3" t="s">
        <v>385</v>
      </c>
      <c r="T383" s="4"/>
    </row>
    <row r="384" spans="1:20" x14ac:dyDescent="0.25">
      <c r="A384" s="3" t="s">
        <v>1447</v>
      </c>
      <c r="B384" s="3" t="s">
        <v>19</v>
      </c>
      <c r="C384" s="3" t="s">
        <v>58</v>
      </c>
      <c r="D384" s="3" t="s">
        <v>90</v>
      </c>
      <c r="E384" s="3" t="s">
        <v>414</v>
      </c>
      <c r="F384" s="4">
        <v>43320.493055555555</v>
      </c>
      <c r="G384" s="4">
        <v>43320.502083333333</v>
      </c>
      <c r="H384" s="5">
        <f>NETWORKDAYS(F384,G384)</f>
        <v>1</v>
      </c>
      <c r="I384" s="3" t="s">
        <v>672</v>
      </c>
      <c r="T384" s="4"/>
    </row>
    <row r="385" spans="1:20" x14ac:dyDescent="0.25">
      <c r="A385" s="3" t="s">
        <v>1448</v>
      </c>
      <c r="B385" s="3" t="s">
        <v>64</v>
      </c>
      <c r="C385" s="3" t="s">
        <v>58</v>
      </c>
      <c r="D385" s="6"/>
      <c r="E385" s="6"/>
      <c r="F385" s="4">
        <v>43320.497916666667</v>
      </c>
      <c r="G385" s="6"/>
      <c r="H385" s="5">
        <f>NETWORKDAYS(F385,G385)</f>
        <v>-30943</v>
      </c>
      <c r="I385" s="3" t="s">
        <v>385</v>
      </c>
      <c r="J385" s="3" t="s">
        <v>143</v>
      </c>
      <c r="T385" s="4"/>
    </row>
    <row r="386" spans="1:20" x14ac:dyDescent="0.25">
      <c r="A386" s="3" t="s">
        <v>1449</v>
      </c>
      <c r="B386" s="3" t="s">
        <v>19</v>
      </c>
      <c r="C386" s="3" t="s">
        <v>58</v>
      </c>
      <c r="D386" s="3" t="s">
        <v>90</v>
      </c>
      <c r="E386" s="3" t="s">
        <v>859</v>
      </c>
      <c r="F386" s="4">
        <v>43320.526388888888</v>
      </c>
      <c r="G386" s="4">
        <v>43325.603472222225</v>
      </c>
      <c r="H386" s="5">
        <f>NETWORKDAYS(F386,G386)</f>
        <v>4</v>
      </c>
      <c r="I386" s="3" t="s">
        <v>365</v>
      </c>
      <c r="J386" s="3" t="s">
        <v>347</v>
      </c>
      <c r="T386" s="4"/>
    </row>
    <row r="387" spans="1:20" x14ac:dyDescent="0.25">
      <c r="A387" s="3" t="s">
        <v>1450</v>
      </c>
      <c r="B387" s="3" t="s">
        <v>64</v>
      </c>
      <c r="C387" s="3" t="s">
        <v>58</v>
      </c>
      <c r="D387" s="6"/>
      <c r="E387" s="6"/>
      <c r="F387" s="4">
        <v>43320.602083333331</v>
      </c>
      <c r="G387" s="6"/>
      <c r="H387" s="5">
        <f>NETWORKDAYS(F387,G387)</f>
        <v>-30943</v>
      </c>
      <c r="I387" s="6"/>
      <c r="J387" s="6"/>
      <c r="T387" s="4"/>
    </row>
    <row r="388" spans="1:20" x14ac:dyDescent="0.25">
      <c r="A388" s="3" t="s">
        <v>1451</v>
      </c>
      <c r="B388" s="3" t="s">
        <v>64</v>
      </c>
      <c r="C388" s="3" t="s">
        <v>58</v>
      </c>
      <c r="D388" s="6"/>
      <c r="E388" s="6"/>
      <c r="F388" s="4">
        <v>43320.74722222222</v>
      </c>
      <c r="G388" s="6"/>
      <c r="H388" s="5">
        <f>NETWORKDAYS(F388,G388)</f>
        <v>-30943</v>
      </c>
      <c r="I388" s="3" t="s">
        <v>672</v>
      </c>
      <c r="J388" s="3" t="s">
        <v>160</v>
      </c>
      <c r="T388" s="4"/>
    </row>
    <row r="389" spans="1:20" x14ac:dyDescent="0.25">
      <c r="A389" s="3" t="s">
        <v>1452</v>
      </c>
      <c r="B389" s="3" t="s">
        <v>19</v>
      </c>
      <c r="C389" s="3" t="s">
        <v>58</v>
      </c>
      <c r="D389" s="3" t="s">
        <v>1051</v>
      </c>
      <c r="F389" s="4">
        <v>43321.353472222225</v>
      </c>
      <c r="G389" s="4">
        <v>43326.371527777781</v>
      </c>
      <c r="H389" s="5">
        <f>NETWORKDAYS(F389,G389)</f>
        <v>4</v>
      </c>
      <c r="I389" s="3" t="s">
        <v>385</v>
      </c>
      <c r="T389" s="4"/>
    </row>
    <row r="390" spans="1:20" x14ac:dyDescent="0.25">
      <c r="A390" s="3" t="s">
        <v>1453</v>
      </c>
      <c r="B390" s="3" t="s">
        <v>19</v>
      </c>
      <c r="C390" s="3" t="s">
        <v>58</v>
      </c>
      <c r="D390" s="3" t="s">
        <v>90</v>
      </c>
      <c r="E390" s="3" t="s">
        <v>560</v>
      </c>
      <c r="F390" s="4">
        <v>43321.510416666664</v>
      </c>
      <c r="G390" s="4">
        <v>43321.519444444442</v>
      </c>
      <c r="H390" s="5">
        <f>NETWORKDAYS(F390,G390)</f>
        <v>1</v>
      </c>
      <c r="I390" s="3" t="s">
        <v>566</v>
      </c>
      <c r="T390" s="4"/>
    </row>
    <row r="391" spans="1:20" x14ac:dyDescent="0.25">
      <c r="A391" s="3" t="s">
        <v>1454</v>
      </c>
      <c r="B391" s="3" t="s">
        <v>19</v>
      </c>
      <c r="C391" s="3" t="s">
        <v>58</v>
      </c>
      <c r="D391" s="3" t="s">
        <v>90</v>
      </c>
      <c r="E391" s="6"/>
      <c r="F391" s="4">
        <v>43321.569444444445</v>
      </c>
      <c r="G391" s="4">
        <v>43327.425000000003</v>
      </c>
      <c r="H391" s="5">
        <f>NETWORKDAYS(F391,G391)</f>
        <v>5</v>
      </c>
      <c r="I391" s="3" t="s">
        <v>385</v>
      </c>
      <c r="J391" s="3" t="s">
        <v>143</v>
      </c>
      <c r="T391" s="4"/>
    </row>
    <row r="392" spans="1:20" x14ac:dyDescent="0.25">
      <c r="A392" s="3" t="s">
        <v>1455</v>
      </c>
      <c r="B392" s="3" t="s">
        <v>19</v>
      </c>
      <c r="C392" s="3" t="s">
        <v>58</v>
      </c>
      <c r="D392" s="3" t="s">
        <v>90</v>
      </c>
      <c r="E392" s="3" t="s">
        <v>560</v>
      </c>
      <c r="F392" s="4">
        <v>43321.663888888892</v>
      </c>
      <c r="G392" s="4">
        <v>43321.695833333331</v>
      </c>
      <c r="H392" s="5">
        <f>NETWORKDAYS(F392,G392)</f>
        <v>1</v>
      </c>
      <c r="I392" s="3" t="s">
        <v>566</v>
      </c>
      <c r="T392" s="4"/>
    </row>
    <row r="393" spans="1:20" x14ac:dyDescent="0.25">
      <c r="A393" s="3" t="s">
        <v>1456</v>
      </c>
      <c r="B393" s="3" t="s">
        <v>19</v>
      </c>
      <c r="C393" s="3" t="s">
        <v>58</v>
      </c>
      <c r="D393" s="3" t="s">
        <v>334</v>
      </c>
      <c r="E393" s="3" t="s">
        <v>180</v>
      </c>
      <c r="F393" s="4">
        <v>43322.54791666667</v>
      </c>
      <c r="G393" s="4">
        <v>43325.624305555553</v>
      </c>
      <c r="H393" s="5">
        <f>NETWORKDAYS(F393,G393)</f>
        <v>2</v>
      </c>
      <c r="I393" s="3" t="s">
        <v>672</v>
      </c>
      <c r="T393" s="4"/>
    </row>
    <row r="394" spans="1:20" x14ac:dyDescent="0.25">
      <c r="A394" s="3" t="s">
        <v>1457</v>
      </c>
      <c r="B394" s="3" t="s">
        <v>19</v>
      </c>
      <c r="C394" s="3" t="s">
        <v>58</v>
      </c>
      <c r="D394" s="3" t="s">
        <v>90</v>
      </c>
      <c r="E394" s="3" t="s">
        <v>414</v>
      </c>
      <c r="F394" s="4">
        <v>43322.581944444442</v>
      </c>
      <c r="G394" s="4">
        <v>43322.686805555553</v>
      </c>
      <c r="H394" s="5">
        <f>NETWORKDAYS(F394,G394)</f>
        <v>1</v>
      </c>
      <c r="I394" s="3" t="s">
        <v>385</v>
      </c>
      <c r="J394" s="3" t="s">
        <v>143</v>
      </c>
      <c r="T394" s="4"/>
    </row>
    <row r="395" spans="1:20" x14ac:dyDescent="0.25">
      <c r="A395" s="3" t="s">
        <v>1458</v>
      </c>
      <c r="B395" s="3" t="s">
        <v>19</v>
      </c>
      <c r="C395" s="3" t="s">
        <v>58</v>
      </c>
      <c r="D395" s="3" t="s">
        <v>90</v>
      </c>
      <c r="E395" s="6"/>
      <c r="F395" s="4">
        <v>43322.619444444441</v>
      </c>
      <c r="G395" s="4">
        <v>43322.623611111114</v>
      </c>
      <c r="H395" s="5">
        <f>NETWORKDAYS(F395,G395)</f>
        <v>1</v>
      </c>
      <c r="I395" s="3" t="s">
        <v>672</v>
      </c>
      <c r="T395" s="4"/>
    </row>
    <row r="396" spans="1:20" x14ac:dyDescent="0.25">
      <c r="A396" s="3" t="s">
        <v>1459</v>
      </c>
      <c r="B396" s="3" t="s">
        <v>19</v>
      </c>
      <c r="C396" s="3" t="s">
        <v>58</v>
      </c>
      <c r="D396" s="3" t="s">
        <v>90</v>
      </c>
      <c r="E396" s="3" t="s">
        <v>414</v>
      </c>
      <c r="F396" s="4">
        <v>43325.453472222223</v>
      </c>
      <c r="G396" s="4">
        <v>43336.417361111111</v>
      </c>
      <c r="H396" s="5">
        <f>NETWORKDAYS(F396,G396)</f>
        <v>10</v>
      </c>
      <c r="I396" s="3" t="s">
        <v>337</v>
      </c>
      <c r="T396" s="4"/>
    </row>
    <row r="397" spans="1:20" x14ac:dyDescent="0.25">
      <c r="A397" s="3" t="s">
        <v>1460</v>
      </c>
      <c r="B397" s="3" t="s">
        <v>19</v>
      </c>
      <c r="C397" s="3" t="s">
        <v>1031</v>
      </c>
      <c r="D397" s="3" t="s">
        <v>1051</v>
      </c>
      <c r="F397" s="4">
        <v>43325.461111111108</v>
      </c>
      <c r="G397" s="4">
        <v>43334.45</v>
      </c>
      <c r="H397" s="5">
        <f>NETWORKDAYS(F397,G397)</f>
        <v>8</v>
      </c>
      <c r="I397" s="3" t="s">
        <v>672</v>
      </c>
      <c r="T397" s="4"/>
    </row>
    <row r="398" spans="1:20" x14ac:dyDescent="0.25">
      <c r="A398" s="3" t="s">
        <v>1461</v>
      </c>
      <c r="B398" s="3" t="s">
        <v>53</v>
      </c>
      <c r="C398" s="3" t="s">
        <v>58</v>
      </c>
      <c r="D398" s="6"/>
      <c r="E398" s="3" t="s">
        <v>1067</v>
      </c>
      <c r="F398" s="4">
        <v>43325.523611111108</v>
      </c>
      <c r="G398" s="6"/>
      <c r="H398" s="5">
        <f>NETWORKDAYS(F398,G398)</f>
        <v>-30946</v>
      </c>
      <c r="I398" s="3" t="s">
        <v>672</v>
      </c>
      <c r="J398" s="3" t="s">
        <v>160</v>
      </c>
      <c r="T398" s="4"/>
    </row>
    <row r="399" spans="1:20" x14ac:dyDescent="0.25">
      <c r="A399" s="3" t="s">
        <v>1462</v>
      </c>
      <c r="B399" s="3" t="s">
        <v>106</v>
      </c>
      <c r="C399" s="3" t="s">
        <v>1011</v>
      </c>
      <c r="D399" s="6"/>
      <c r="E399" s="3" t="s">
        <v>859</v>
      </c>
      <c r="F399" s="4">
        <v>43326.431944444441</v>
      </c>
      <c r="G399" s="6"/>
      <c r="H399" s="5">
        <f>NETWORKDAYS(F399,G399)</f>
        <v>-30947</v>
      </c>
      <c r="I399" s="3" t="s">
        <v>566</v>
      </c>
      <c r="J399" s="3" t="s">
        <v>160</v>
      </c>
      <c r="T399" s="4"/>
    </row>
    <row r="400" spans="1:20" x14ac:dyDescent="0.25">
      <c r="A400" s="3" t="s">
        <v>1463</v>
      </c>
      <c r="B400" s="3" t="s">
        <v>19</v>
      </c>
      <c r="C400" s="3" t="s">
        <v>1011</v>
      </c>
      <c r="D400" s="3" t="s">
        <v>90</v>
      </c>
      <c r="E400" s="6"/>
      <c r="F400" s="4">
        <v>43326.456250000003</v>
      </c>
      <c r="G400" s="4">
        <v>43328.375694444447</v>
      </c>
      <c r="H400" s="5">
        <f>NETWORKDAYS(F400,G400)</f>
        <v>3</v>
      </c>
      <c r="I400" s="3" t="s">
        <v>143</v>
      </c>
      <c r="T400" s="4"/>
    </row>
    <row r="401" spans="1:20" x14ac:dyDescent="0.25">
      <c r="A401" s="3" t="s">
        <v>1464</v>
      </c>
      <c r="B401" s="3" t="s">
        <v>19</v>
      </c>
      <c r="C401" s="3" t="s">
        <v>58</v>
      </c>
      <c r="D401" s="3" t="s">
        <v>90</v>
      </c>
      <c r="E401" s="3" t="s">
        <v>859</v>
      </c>
      <c r="F401" s="4">
        <v>43326.657638888886</v>
      </c>
      <c r="G401" s="4">
        <v>43335.747916666667</v>
      </c>
      <c r="H401" s="5">
        <f>NETWORKDAYS(F401,G401)</f>
        <v>8</v>
      </c>
      <c r="I401" s="3" t="s">
        <v>642</v>
      </c>
      <c r="T401" s="4"/>
    </row>
    <row r="402" spans="1:20" x14ac:dyDescent="0.25">
      <c r="A402" s="3" t="s">
        <v>1465</v>
      </c>
      <c r="B402" s="3" t="s">
        <v>19</v>
      </c>
      <c r="C402" s="3" t="s">
        <v>58</v>
      </c>
      <c r="D402" s="3" t="s">
        <v>90</v>
      </c>
      <c r="E402" s="6"/>
      <c r="F402" s="4">
        <v>43326.699305555558</v>
      </c>
      <c r="G402" s="4">
        <v>43327.55</v>
      </c>
      <c r="H402" s="5">
        <f>NETWORKDAYS(F402,G402)</f>
        <v>2</v>
      </c>
      <c r="I402" s="3" t="s">
        <v>642</v>
      </c>
      <c r="T402" s="4"/>
    </row>
    <row r="403" spans="1:20" x14ac:dyDescent="0.25">
      <c r="A403" s="3" t="s">
        <v>1466</v>
      </c>
      <c r="B403" s="3" t="s">
        <v>19</v>
      </c>
      <c r="C403" s="3" t="s">
        <v>58</v>
      </c>
      <c r="D403" s="3" t="s">
        <v>90</v>
      </c>
      <c r="E403" s="6"/>
      <c r="F403" s="4">
        <v>43327.681944444441</v>
      </c>
      <c r="G403" s="4">
        <v>43329.678472222222</v>
      </c>
      <c r="H403" s="5">
        <f>NETWORKDAYS(F403,G403)</f>
        <v>3</v>
      </c>
      <c r="I403" s="3" t="s">
        <v>160</v>
      </c>
      <c r="T403" s="4"/>
    </row>
    <row r="404" spans="1:20" x14ac:dyDescent="0.25">
      <c r="A404" s="3" t="s">
        <v>1467</v>
      </c>
      <c r="B404" s="3" t="s">
        <v>19</v>
      </c>
      <c r="C404" s="3" t="s">
        <v>58</v>
      </c>
      <c r="D404" s="3" t="s">
        <v>344</v>
      </c>
      <c r="E404" s="6"/>
      <c r="F404" s="4">
        <v>43329.370138888888</v>
      </c>
      <c r="G404" s="4">
        <v>43340.448611111111</v>
      </c>
      <c r="H404" s="5">
        <f>NETWORKDAYS(F404,G404)</f>
        <v>8</v>
      </c>
      <c r="I404" s="3" t="s">
        <v>143</v>
      </c>
      <c r="J404" s="3" t="s">
        <v>61</v>
      </c>
      <c r="T404" s="4"/>
    </row>
    <row r="405" spans="1:20" x14ac:dyDescent="0.25">
      <c r="A405" s="3" t="s">
        <v>1468</v>
      </c>
      <c r="B405" s="3" t="s">
        <v>19</v>
      </c>
      <c r="C405" s="3" t="s">
        <v>58</v>
      </c>
      <c r="D405" s="3" t="s">
        <v>90</v>
      </c>
      <c r="E405" s="6"/>
      <c r="F405" s="4">
        <v>43329.49722222222</v>
      </c>
      <c r="G405" s="4">
        <v>43329.538194444445</v>
      </c>
      <c r="H405" s="5">
        <f>NETWORKDAYS(F405,G405)</f>
        <v>1</v>
      </c>
      <c r="I405" s="3" t="s">
        <v>143</v>
      </c>
      <c r="T405" s="4"/>
    </row>
    <row r="406" spans="1:20" x14ac:dyDescent="0.25">
      <c r="A406" s="3" t="s">
        <v>1469</v>
      </c>
      <c r="B406" s="3" t="s">
        <v>19</v>
      </c>
      <c r="C406" s="3" t="s">
        <v>58</v>
      </c>
      <c r="D406" s="3" t="s">
        <v>90</v>
      </c>
      <c r="E406" s="6"/>
      <c r="F406" s="4">
        <v>43332.559027777781</v>
      </c>
      <c r="G406" s="4">
        <v>43334.460416666669</v>
      </c>
      <c r="H406" s="5">
        <f>NETWORKDAYS(F406,G406)</f>
        <v>3</v>
      </c>
      <c r="I406" s="3" t="s">
        <v>160</v>
      </c>
      <c r="T406" s="4"/>
    </row>
    <row r="407" spans="1:20" x14ac:dyDescent="0.25">
      <c r="A407" s="3" t="s">
        <v>1470</v>
      </c>
      <c r="B407" s="3" t="s">
        <v>19</v>
      </c>
      <c r="C407" s="3" t="s">
        <v>58</v>
      </c>
      <c r="D407" s="3" t="s">
        <v>90</v>
      </c>
      <c r="E407" s="3" t="s">
        <v>65</v>
      </c>
      <c r="F407" s="4">
        <v>43332.620833333334</v>
      </c>
      <c r="G407" s="4">
        <v>43336.62777777778</v>
      </c>
      <c r="H407" s="5">
        <f>NETWORKDAYS(F407,G407)</f>
        <v>5</v>
      </c>
      <c r="I407" s="3" t="s">
        <v>143</v>
      </c>
      <c r="T407" s="4"/>
    </row>
    <row r="408" spans="1:20" x14ac:dyDescent="0.25">
      <c r="A408" s="3" t="s">
        <v>1471</v>
      </c>
      <c r="B408" s="3" t="s">
        <v>19</v>
      </c>
      <c r="C408" s="3" t="s">
        <v>58</v>
      </c>
      <c r="D408" s="3" t="s">
        <v>362</v>
      </c>
      <c r="E408" s="3" t="s">
        <v>180</v>
      </c>
      <c r="F408" s="4">
        <v>43332.62222222222</v>
      </c>
      <c r="G408" s="4">
        <v>43332.673611111109</v>
      </c>
      <c r="H408" s="5">
        <f>NETWORKDAYS(F408,G408)</f>
        <v>1</v>
      </c>
      <c r="I408" s="3" t="s">
        <v>160</v>
      </c>
      <c r="T408" s="4"/>
    </row>
    <row r="409" spans="1:20" x14ac:dyDescent="0.25">
      <c r="A409" s="3" t="s">
        <v>1472</v>
      </c>
      <c r="B409" s="3" t="s">
        <v>19</v>
      </c>
      <c r="C409" s="3" t="s">
        <v>58</v>
      </c>
      <c r="D409" s="3" t="s">
        <v>90</v>
      </c>
      <c r="E409" s="6"/>
      <c r="F409" s="4">
        <v>43332.625694444447</v>
      </c>
      <c r="G409" s="4">
        <v>43334.772916666669</v>
      </c>
      <c r="H409" s="5">
        <f>NETWORKDAYS(F409,G409)</f>
        <v>3</v>
      </c>
      <c r="I409" s="3" t="s">
        <v>642</v>
      </c>
      <c r="T409" s="4"/>
    </row>
    <row r="410" spans="1:20" x14ac:dyDescent="0.25">
      <c r="A410" s="3" t="s">
        <v>1473</v>
      </c>
      <c r="B410" s="3" t="s">
        <v>19</v>
      </c>
      <c r="C410" s="3" t="s">
        <v>58</v>
      </c>
      <c r="D410" s="3" t="s">
        <v>90</v>
      </c>
      <c r="E410" s="3" t="s">
        <v>414</v>
      </c>
      <c r="F410" s="4">
        <v>43335.489583333336</v>
      </c>
      <c r="G410" s="4">
        <v>43336.694444444445</v>
      </c>
      <c r="H410" s="5">
        <f>NETWORKDAYS(F410,G410)</f>
        <v>2</v>
      </c>
      <c r="I410" s="3" t="s">
        <v>143</v>
      </c>
      <c r="T410" s="4"/>
    </row>
    <row r="411" spans="1:20" x14ac:dyDescent="0.25">
      <c r="A411" s="3" t="s">
        <v>1474</v>
      </c>
      <c r="B411" s="3" t="s">
        <v>19</v>
      </c>
      <c r="C411" s="3" t="s">
        <v>58</v>
      </c>
      <c r="D411" s="3" t="s">
        <v>90</v>
      </c>
      <c r="E411" s="3" t="s">
        <v>859</v>
      </c>
      <c r="F411" s="4">
        <v>43335.580555555556</v>
      </c>
      <c r="G411" s="4">
        <v>43341.496527777781</v>
      </c>
      <c r="H411" s="5">
        <f>NETWORKDAYS(F411,G411)</f>
        <v>5</v>
      </c>
      <c r="I411" s="3" t="s">
        <v>642</v>
      </c>
      <c r="J411" s="3" t="s">
        <v>76</v>
      </c>
      <c r="T411" s="4"/>
    </row>
    <row r="412" spans="1:20" x14ac:dyDescent="0.25">
      <c r="A412" s="3" t="s">
        <v>1475</v>
      </c>
      <c r="B412" s="3" t="s">
        <v>19</v>
      </c>
      <c r="C412" s="3" t="s">
        <v>1031</v>
      </c>
      <c r="D412" s="3" t="s">
        <v>334</v>
      </c>
      <c r="E412" s="6"/>
      <c r="F412" s="4">
        <v>43336.479166666664</v>
      </c>
      <c r="G412" s="4">
        <v>43336.494444444441</v>
      </c>
      <c r="H412" s="5">
        <f>NETWORKDAYS(F412,G412)</f>
        <v>1</v>
      </c>
      <c r="I412" s="3" t="s">
        <v>642</v>
      </c>
      <c r="T412" s="4"/>
    </row>
    <row r="413" spans="1:20" x14ac:dyDescent="0.25">
      <c r="A413" s="3" t="s">
        <v>1476</v>
      </c>
      <c r="B413" s="3" t="s">
        <v>19</v>
      </c>
      <c r="C413" s="3" t="s">
        <v>58</v>
      </c>
      <c r="D413" s="3" t="s">
        <v>334</v>
      </c>
      <c r="E413" s="6"/>
      <c r="F413" s="4">
        <v>43339.352083333331</v>
      </c>
      <c r="G413" s="4">
        <v>43340.606249999997</v>
      </c>
      <c r="H413" s="5">
        <f>NETWORKDAYS(F413,G413)</f>
        <v>2</v>
      </c>
      <c r="I413" s="3" t="s">
        <v>642</v>
      </c>
      <c r="J413" s="3" t="s">
        <v>76</v>
      </c>
      <c r="T413" s="4"/>
    </row>
    <row r="414" spans="1:20" x14ac:dyDescent="0.25">
      <c r="A414" s="3" t="s">
        <v>1477</v>
      </c>
      <c r="B414" s="3" t="s">
        <v>106</v>
      </c>
      <c r="C414" s="3" t="s">
        <v>1031</v>
      </c>
      <c r="D414" s="3" t="s">
        <v>90</v>
      </c>
      <c r="E414" s="3" t="s">
        <v>859</v>
      </c>
      <c r="F414" s="4">
        <v>43339.451388888891</v>
      </c>
      <c r="G414" s="4">
        <v>43341.665277777778</v>
      </c>
      <c r="H414" s="5">
        <f>NETWORKDAYS(F414,G414)</f>
        <v>3</v>
      </c>
      <c r="I414" s="3" t="s">
        <v>642</v>
      </c>
      <c r="J414" s="3" t="s">
        <v>76</v>
      </c>
      <c r="T414" s="4"/>
    </row>
    <row r="415" spans="1:20" x14ac:dyDescent="0.25">
      <c r="A415" s="3" t="s">
        <v>1478</v>
      </c>
      <c r="B415" s="3" t="s">
        <v>19</v>
      </c>
      <c r="C415" s="3" t="s">
        <v>58</v>
      </c>
      <c r="D415" s="3" t="s">
        <v>90</v>
      </c>
      <c r="E415" s="3" t="s">
        <v>345</v>
      </c>
      <c r="F415" s="4">
        <v>43339.459722222222</v>
      </c>
      <c r="G415" s="4">
        <v>43340.703472222223</v>
      </c>
      <c r="H415" s="5">
        <f>NETWORKDAYS(F415,G415)</f>
        <v>2</v>
      </c>
      <c r="I415" s="3" t="s">
        <v>61</v>
      </c>
      <c r="T415" s="4"/>
    </row>
    <row r="416" spans="1:20" x14ac:dyDescent="0.25">
      <c r="A416" s="3" t="s">
        <v>1479</v>
      </c>
      <c r="B416" s="3" t="s">
        <v>64</v>
      </c>
      <c r="C416" s="3" t="s">
        <v>58</v>
      </c>
      <c r="D416" s="6"/>
      <c r="E416" s="6"/>
      <c r="F416" s="4">
        <v>43339.505555555559</v>
      </c>
      <c r="G416" s="6"/>
      <c r="H416" s="5">
        <f>NETWORKDAYS(F416,G416)</f>
        <v>-30956</v>
      </c>
      <c r="I416" s="6"/>
      <c r="J416" s="6"/>
      <c r="T416" s="4"/>
    </row>
    <row r="417" spans="1:20" x14ac:dyDescent="0.25">
      <c r="A417" s="3" t="s">
        <v>1480</v>
      </c>
      <c r="B417" s="3" t="s">
        <v>106</v>
      </c>
      <c r="C417" s="3" t="s">
        <v>58</v>
      </c>
      <c r="D417" s="3" t="s">
        <v>90</v>
      </c>
      <c r="E417" s="3" t="s">
        <v>180</v>
      </c>
      <c r="F417" s="4">
        <v>43339.609027777777</v>
      </c>
      <c r="G417" s="4">
        <v>43339.680555555555</v>
      </c>
      <c r="H417" s="5">
        <f>NETWORKDAYS(F417,G417)</f>
        <v>1</v>
      </c>
      <c r="I417" s="3" t="s">
        <v>160</v>
      </c>
      <c r="J417" s="3" t="s">
        <v>183</v>
      </c>
      <c r="T417" s="4"/>
    </row>
    <row r="418" spans="1:20" x14ac:dyDescent="0.25">
      <c r="A418" s="3" t="s">
        <v>1481</v>
      </c>
      <c r="B418" s="3" t="s">
        <v>19</v>
      </c>
      <c r="C418" s="3" t="s">
        <v>58</v>
      </c>
      <c r="D418" s="3" t="s">
        <v>90</v>
      </c>
      <c r="E418" s="3" t="s">
        <v>560</v>
      </c>
      <c r="F418" s="4">
        <v>43341.495833333334</v>
      </c>
      <c r="G418" s="4">
        <v>43342.498611111114</v>
      </c>
      <c r="H418" s="5">
        <f>NETWORKDAYS(F418,G418)</f>
        <v>2</v>
      </c>
      <c r="I418" s="3" t="s">
        <v>76</v>
      </c>
      <c r="T418" s="4"/>
    </row>
    <row r="419" spans="1:20" x14ac:dyDescent="0.25">
      <c r="A419" s="3" t="s">
        <v>1482</v>
      </c>
      <c r="B419" s="3" t="s">
        <v>19</v>
      </c>
      <c r="C419" s="3" t="s">
        <v>58</v>
      </c>
      <c r="D419" s="3" t="s">
        <v>90</v>
      </c>
      <c r="E419" s="3" t="s">
        <v>414</v>
      </c>
      <c r="F419" s="4">
        <v>43341.5</v>
      </c>
      <c r="G419" s="4">
        <v>43341.642361111109</v>
      </c>
      <c r="H419" s="5">
        <f>NETWORKDAYS(F419,G419)</f>
        <v>1</v>
      </c>
      <c r="I419" s="3" t="s">
        <v>61</v>
      </c>
      <c r="T419" s="4"/>
    </row>
    <row r="420" spans="1:20" x14ac:dyDescent="0.25">
      <c r="A420" s="3" t="s">
        <v>1483</v>
      </c>
      <c r="B420" s="3" t="s">
        <v>19</v>
      </c>
      <c r="C420" s="3" t="s">
        <v>1011</v>
      </c>
      <c r="D420" s="3" t="s">
        <v>90</v>
      </c>
      <c r="E420" s="6"/>
      <c r="F420" s="4">
        <v>43342.388888888891</v>
      </c>
      <c r="G420" s="4">
        <v>43342.464583333334</v>
      </c>
      <c r="H420" s="5">
        <f>NETWORKDAYS(F420,G420)</f>
        <v>1</v>
      </c>
      <c r="I420" s="3" t="s">
        <v>61</v>
      </c>
      <c r="T420" s="4"/>
    </row>
    <row r="421" spans="1:20" x14ac:dyDescent="0.25">
      <c r="A421" s="3" t="s">
        <v>1484</v>
      </c>
      <c r="B421" s="3" t="s">
        <v>106</v>
      </c>
      <c r="C421" s="3" t="s">
        <v>58</v>
      </c>
      <c r="D421" s="6"/>
      <c r="E421" s="6"/>
      <c r="F421" s="4">
        <v>43342.447222222225</v>
      </c>
      <c r="G421" s="6"/>
      <c r="H421" s="5">
        <f>NETWORKDAYS(F421,G421)</f>
        <v>-30959</v>
      </c>
      <c r="I421" s="3" t="s">
        <v>61</v>
      </c>
      <c r="T421" s="4"/>
    </row>
    <row r="422" spans="1:20" x14ac:dyDescent="0.25">
      <c r="A422" s="3" t="s">
        <v>1485</v>
      </c>
      <c r="B422" s="3" t="s">
        <v>53</v>
      </c>
      <c r="C422" s="3" t="s">
        <v>58</v>
      </c>
      <c r="D422" s="6"/>
      <c r="E422" s="3" t="s">
        <v>81</v>
      </c>
      <c r="F422" s="4">
        <v>43342.691666666666</v>
      </c>
      <c r="G422" s="6"/>
      <c r="H422" s="5">
        <f>NETWORKDAYS(F422,G422)</f>
        <v>-30959</v>
      </c>
      <c r="I422" s="3" t="s">
        <v>183</v>
      </c>
      <c r="T422" s="4"/>
    </row>
    <row r="423" spans="1:20" x14ac:dyDescent="0.25">
      <c r="A423" s="3" t="s">
        <v>1486</v>
      </c>
      <c r="B423" s="3" t="s">
        <v>106</v>
      </c>
      <c r="C423" s="3" t="s">
        <v>58</v>
      </c>
      <c r="D423" s="6"/>
      <c r="E423" s="6"/>
      <c r="F423" s="4">
        <v>43343.59375</v>
      </c>
      <c r="G423" s="6"/>
      <c r="H423" s="5">
        <f>NETWORKDAYS(F423,G423)</f>
        <v>-30960</v>
      </c>
      <c r="I423" s="3" t="s">
        <v>61</v>
      </c>
      <c r="T423" s="4"/>
    </row>
    <row r="424" spans="1:20" x14ac:dyDescent="0.25">
      <c r="A424" s="3" t="s">
        <v>1487</v>
      </c>
      <c r="B424" s="3" t="s">
        <v>19</v>
      </c>
      <c r="C424" s="3" t="s">
        <v>58</v>
      </c>
      <c r="D424" s="3" t="s">
        <v>90</v>
      </c>
      <c r="E424" s="3" t="s">
        <v>859</v>
      </c>
      <c r="F424" s="4">
        <v>43346.611805555556</v>
      </c>
      <c r="G424" s="4">
        <v>43346.67083333333</v>
      </c>
      <c r="H424" s="5">
        <f>NETWORKDAYS(F424,G424)</f>
        <v>1</v>
      </c>
      <c r="I424" s="3" t="s">
        <v>76</v>
      </c>
      <c r="T424" s="4"/>
    </row>
    <row r="425" spans="1:20" x14ac:dyDescent="0.25">
      <c r="A425" s="3" t="s">
        <v>1488</v>
      </c>
      <c r="B425" s="3" t="s">
        <v>64</v>
      </c>
      <c r="C425" s="3" t="s">
        <v>1011</v>
      </c>
      <c r="D425" s="6"/>
      <c r="E425" s="6"/>
      <c r="F425" s="4">
        <v>43346.699305555558</v>
      </c>
      <c r="G425" s="6"/>
      <c r="H425" s="5">
        <f>NETWORKDAYS(F425,G425)</f>
        <v>-30961</v>
      </c>
      <c r="I425" s="6"/>
      <c r="J425" s="6"/>
      <c r="T425" s="4"/>
    </row>
    <row r="426" spans="1:20" x14ac:dyDescent="0.25">
      <c r="A426" s="3" t="s">
        <v>1489</v>
      </c>
      <c r="B426" s="3" t="s">
        <v>64</v>
      </c>
      <c r="C426" s="3" t="s">
        <v>1011</v>
      </c>
      <c r="D426" s="6"/>
      <c r="E426" s="6"/>
      <c r="F426" s="4">
        <v>43346.706250000003</v>
      </c>
      <c r="G426" s="6"/>
      <c r="H426" s="5">
        <f>NETWORKDAYS(F426,G426)</f>
        <v>-30961</v>
      </c>
      <c r="I426" s="6"/>
      <c r="J426"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B6A01-3F4F-4E96-9A79-842D19305EDE}">
  <dimension ref="A16:N39"/>
  <sheetViews>
    <sheetView tabSelected="1" zoomScale="85" zoomScaleNormal="85" workbookViewId="0">
      <selection activeCell="T40" sqref="T40"/>
    </sheetView>
  </sheetViews>
  <sheetFormatPr defaultRowHeight="15.75" x14ac:dyDescent="0.25"/>
  <cols>
    <col min="1" max="1" width="15" customWidth="1"/>
    <col min="11" max="11" width="9" customWidth="1"/>
  </cols>
  <sheetData>
    <row r="16" spans="1:13" x14ac:dyDescent="0.25">
      <c r="A16" s="3" t="s">
        <v>4</v>
      </c>
      <c r="B16" t="s">
        <v>1113</v>
      </c>
      <c r="C16" t="s">
        <v>58</v>
      </c>
      <c r="D16" t="s">
        <v>1031</v>
      </c>
      <c r="E16" t="s">
        <v>1011</v>
      </c>
      <c r="F16" t="s">
        <v>1491</v>
      </c>
      <c r="J16" t="s">
        <v>1113</v>
      </c>
      <c r="K16" t="s">
        <v>58</v>
      </c>
      <c r="L16" t="s">
        <v>1031</v>
      </c>
      <c r="M16" t="s">
        <v>1011</v>
      </c>
    </row>
    <row r="17" spans="1:14" x14ac:dyDescent="0.25">
      <c r="A17" s="3" t="s">
        <v>64</v>
      </c>
      <c r="B17">
        <f ca="1">COUNTIFS(#REF!,A17,#REF!,B$17)</f>
        <v>0</v>
      </c>
      <c r="C17">
        <f ca="1">COUNTIFS(#REF!,A17,#REF!,C$17)</f>
        <v>9</v>
      </c>
      <c r="D17">
        <f ca="1">COUNTIFS(#REF!,A17,#REF!,D$17)</f>
        <v>0</v>
      </c>
      <c r="E17">
        <f ca="1">COUNTIFS(#REF!,A17,#REF!,E$17)</f>
        <v>2</v>
      </c>
      <c r="F17">
        <f ca="1">SUM(B17:E17)</f>
        <v>11</v>
      </c>
      <c r="J17">
        <f>SUM(bugs!O:O)</f>
        <v>9</v>
      </c>
      <c r="K17">
        <f>SUM(bugs!P:P)</f>
        <v>338</v>
      </c>
      <c r="L17">
        <f>SUM(bugs!Q:Q)</f>
        <v>22</v>
      </c>
      <c r="M17">
        <f>SUM(bugs!R:R)</f>
        <v>42</v>
      </c>
      <c r="N17" s="7"/>
    </row>
    <row r="18" spans="1:14" x14ac:dyDescent="0.25">
      <c r="A18" s="3" t="s">
        <v>106</v>
      </c>
      <c r="B18">
        <f ca="1">COUNTIFS(#REF!,A18,#REF!,B$17)</f>
        <v>0</v>
      </c>
      <c r="C18">
        <f ca="1">COUNTIFS(#REF!,A18,#REF!,C$17)</f>
        <v>3</v>
      </c>
      <c r="D18">
        <f ca="1">COUNTIFS(#REF!,A18,#REF!,D$17)</f>
        <v>1</v>
      </c>
      <c r="E18">
        <f ca="1">COUNTIFS(#REF!,A18,#REF!,E$17)</f>
        <v>1</v>
      </c>
      <c r="F18">
        <f ca="1">SUM(B18:E18)</f>
        <v>5</v>
      </c>
    </row>
    <row r="19" spans="1:14" x14ac:dyDescent="0.25">
      <c r="A19" s="3" t="s">
        <v>53</v>
      </c>
      <c r="B19">
        <f ca="1">COUNTIFS(#REF!,A19,#REF!,B$17)</f>
        <v>0</v>
      </c>
      <c r="C19">
        <f ca="1">COUNTIFS(#REF!,A19,#REF!,C$17)</f>
        <v>2</v>
      </c>
      <c r="D19">
        <f ca="1">COUNTIFS(#REF!,A19,#REF!,D$17)</f>
        <v>0</v>
      </c>
      <c r="E19">
        <f ca="1">COUNTIFS(#REF!,A19,#REF!,E$17)</f>
        <v>0</v>
      </c>
      <c r="F19">
        <f ca="1">SUM(B19:E19)</f>
        <v>2</v>
      </c>
    </row>
    <row r="20" spans="1:14" x14ac:dyDescent="0.25">
      <c r="A20" s="3" t="s">
        <v>19</v>
      </c>
      <c r="B20">
        <f ca="1">COUNTIFS(#REF!,A20,#REF!,B$17)</f>
        <v>9</v>
      </c>
      <c r="C20">
        <f ca="1">COUNTIFS(#REF!,A20,#REF!,C$17)</f>
        <v>332</v>
      </c>
      <c r="D20">
        <f ca="1">COUNTIFS(#REF!,A20,#REF!,D$17)</f>
        <v>22</v>
      </c>
      <c r="E20">
        <f ca="1">COUNTIFS(#REF!,A20,#REF!,E$17)</f>
        <v>43</v>
      </c>
      <c r="F20">
        <f ca="1">SUM(B20:E20)</f>
        <v>406</v>
      </c>
    </row>
    <row r="21" spans="1:14" ht="17.25" customHeight="1" x14ac:dyDescent="0.25"/>
    <row r="39" spans="3:5" x14ac:dyDescent="0.25">
      <c r="C39" s="8"/>
      <c r="D39" s="8"/>
      <c r="E39" s="8"/>
    </row>
  </sheetData>
  <mergeCells count="1">
    <mergeCell ref="C39:E39"/>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5ede5379-f79c-4964-9301-1140f96aa672">DOCID-199828462-2107</_dlc_DocId>
    <_dlc_DocIdUrl xmlns="5ede5379-f79c-4964-9301-1140f96aa672">
      <Url>https://epam.sharepoint.com/sites/LMSO/_layouts/15/DocIdRedir.aspx?ID=DOCID-199828462-2107</Url>
      <Description>DOCID-199828462-2107</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07743755D7D314CBDCFF819BBF257D3" ma:contentTypeVersion="7" ma:contentTypeDescription="Create a new document." ma:contentTypeScope="" ma:versionID="1768bf2747e072e0164c285c3fe2ccca">
  <xsd:schema xmlns:xsd="http://www.w3.org/2001/XMLSchema" xmlns:xs="http://www.w3.org/2001/XMLSchema" xmlns:p="http://schemas.microsoft.com/office/2006/metadata/properties" xmlns:ns2="5ede5379-f79c-4964-9301-1140f96aa672" xmlns:ns3="a435e5aa-5e81-42b9-b33b-4f939a73c4ef" targetNamespace="http://schemas.microsoft.com/office/2006/metadata/properties" ma:root="true" ma:fieldsID="bad72244727736e3333f7d688988e6af" ns2:_="" ns3:_="">
    <xsd:import namespace="5ede5379-f79c-4964-9301-1140f96aa672"/>
    <xsd:import namespace="a435e5aa-5e81-42b9-b33b-4f939a73c4ef"/>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ede5379-f79c-4964-9301-1140f96aa672"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a435e5aa-5e81-42b9-b33b-4f939a73c4ef"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1473BD1-BA38-4646-9671-9DA0817E3DA9}">
  <ds:schemaRefs>
    <ds:schemaRef ds:uri="http://schemas.microsoft.com/office/2006/metadata/properties"/>
    <ds:schemaRef ds:uri="http://schemas.microsoft.com/office/infopath/2007/PartnerControls"/>
    <ds:schemaRef ds:uri="5ede5379-f79c-4964-9301-1140f96aa672"/>
  </ds:schemaRefs>
</ds:datastoreItem>
</file>

<file path=customXml/itemProps2.xml><?xml version="1.0" encoding="utf-8"?>
<ds:datastoreItem xmlns:ds="http://schemas.openxmlformats.org/officeDocument/2006/customXml" ds:itemID="{9C2753B2-4BF8-4F3F-8476-59E4067AE5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ede5379-f79c-4964-9301-1140f96aa672"/>
    <ds:schemaRef ds:uri="a435e5aa-5e81-42b9-b33b-4f939a73c4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6B51AAE-81C2-4064-8759-721665F8D0D8}">
  <ds:schemaRefs>
    <ds:schemaRef ds:uri="http://schemas.microsoft.com/sharepoint/events"/>
  </ds:schemaRefs>
</ds:datastoreItem>
</file>

<file path=customXml/itemProps4.xml><?xml version="1.0" encoding="utf-8"?>
<ds:datastoreItem xmlns:ds="http://schemas.openxmlformats.org/officeDocument/2006/customXml" ds:itemID="{332EA1CD-B6EF-407A-B8F6-5D7122C08F5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stories</vt:lpstr>
      <vt:lpstr>bugs</vt:lpstr>
      <vt:lpstr>Test result</vt:lpstr>
      <vt:lpstr>bugs!Criteria</vt:lpstr>
      <vt:lpstr>bugs!Extract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Iryna Orlivska</cp:lastModifiedBy>
  <dcterms:created xsi:type="dcterms:W3CDTF">2019-03-05T11:13:38Z</dcterms:created>
  <dcterms:modified xsi:type="dcterms:W3CDTF">2019-05-23T15:11:46Z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0x010100707743755D7D314CBDCFF819BBF257D3</vt:lpwstr>
  </property>
  <property fmtid="{D5CDD505-2E9C-101B-9397-08002B2CF9AE}" pid="3" name="_dlc_DocIdItemGuid">
    <vt:lpwstr>4b891b42-ce67-4642-9203-384d96bd957b</vt:lpwstr>
  </property>
</Properties>
</file>