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Data/privategit/Test/"/>
    </mc:Choice>
  </mc:AlternateContent>
  <bookViews>
    <workbookView xWindow="0" yWindow="460" windowWidth="38400" windowHeight="19540"/>
  </bookViews>
  <sheets>
    <sheet name="AT ROI" sheetId="2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6" i="2"/>
  <c r="G6" i="2"/>
  <c r="C14" i="2"/>
  <c r="K5" i="2"/>
  <c r="B14" i="2"/>
  <c r="H3" i="2"/>
  <c r="H4" i="2"/>
  <c r="H5" i="2"/>
  <c r="E5" i="2"/>
  <c r="I5" i="2"/>
  <c r="G5" i="2"/>
  <c r="J5" i="2"/>
  <c r="I4" i="2"/>
  <c r="E4" i="2"/>
  <c r="G4" i="2"/>
  <c r="I3" i="2"/>
  <c r="E3" i="2"/>
  <c r="G3" i="2"/>
  <c r="J4" i="2"/>
  <c r="J3" i="2"/>
  <c r="K3" i="2"/>
</calcChain>
</file>

<file path=xl/comments1.xml><?xml version="1.0" encoding="utf-8"?>
<comments xmlns="http://schemas.openxmlformats.org/spreadsheetml/2006/main">
  <authors>
    <author>Tatsiana Bartash</author>
  </authors>
  <commentLis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2787TCs * 0.1h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6*2787+160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15 sprints*10 days=150 runs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6*50+160</t>
        </r>
      </text>
    </comment>
  </commentList>
</comments>
</file>

<file path=xl/sharedStrings.xml><?xml version="1.0" encoding="utf-8"?>
<sst xmlns="http://schemas.openxmlformats.org/spreadsheetml/2006/main" count="35" uniqueCount="33">
  <si>
    <t>Number of Releases to invest in automation</t>
  </si>
  <si>
    <t>A</t>
  </si>
  <si>
    <t>B</t>
  </si>
  <si>
    <t>C=A*B</t>
  </si>
  <si>
    <t>D</t>
  </si>
  <si>
    <t>F=C-E</t>
  </si>
  <si>
    <t>G=D/F</t>
  </si>
  <si>
    <t xml:space="preserve">TCs to execute each sprint </t>
  </si>
  <si>
    <t>SAP-BHYB project</t>
  </si>
  <si>
    <t>N of sprints per release</t>
  </si>
  <si>
    <t>Release duration</t>
  </si>
  <si>
    <t>10 months</t>
  </si>
  <si>
    <t>N of runs per sprint</t>
  </si>
  <si>
    <t>N of configurations</t>
  </si>
  <si>
    <t>E=D*0.1</t>
  </si>
  <si>
    <t>Effort for TC execution, hours</t>
  </si>
  <si>
    <t>Automation implementation effort, hours</t>
  </si>
  <si>
    <t>Maintenance effort , hours</t>
  </si>
  <si>
    <t>Savings per release/sprint, hours</t>
  </si>
  <si>
    <t>Manual effort per release, hours</t>
  </si>
  <si>
    <t>Average time for execution of 1 TC, hours</t>
  </si>
  <si>
    <t>framework development, hours</t>
  </si>
  <si>
    <t>time to automate 1 test, hours</t>
  </si>
  <si>
    <t>Сomments</t>
  </si>
  <si>
    <t>Number of Test Cases to execute</t>
  </si>
  <si>
    <t>Number of runs per release</t>
  </si>
  <si>
    <r>
      <t xml:space="preserve">Automate full regression and run it 1 time each sprint. Results: benefit in </t>
    </r>
    <r>
      <rPr>
        <b/>
        <sz val="11"/>
        <color rgb="FFFF0000"/>
        <rFont val="Calibri"/>
        <family val="2"/>
        <charset val="204"/>
        <scheme val="minor"/>
      </rPr>
      <t>7 releases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scheme val="minor"/>
      </rPr>
      <t>(6.8+risks)=70months=</t>
    </r>
    <r>
      <rPr>
        <b/>
        <sz val="11"/>
        <color rgb="FFFF0000"/>
        <rFont val="Calibri"/>
        <family val="2"/>
        <charset val="204"/>
        <scheme val="minor"/>
      </rPr>
      <t>6 years</t>
    </r>
  </si>
  <si>
    <r>
      <t xml:space="preserve">Automate full regression and run it 1 time before go life. Results: </t>
    </r>
    <r>
      <rPr>
        <b/>
        <sz val="11"/>
        <color rgb="FFFF0000"/>
        <rFont val="Calibri"/>
        <family val="2"/>
        <charset val="204"/>
        <scheme val="minor"/>
      </rPr>
      <t>no savings</t>
    </r>
    <r>
      <rPr>
        <sz val="11"/>
        <rFont val="Calibri"/>
        <family val="2"/>
        <scheme val="minor"/>
      </rPr>
      <t xml:space="preserve"> at all</t>
    </r>
  </si>
  <si>
    <t>Automation implementation effort</t>
  </si>
  <si>
    <t xml:space="preserve">Project duration </t>
  </si>
  <si>
    <t>2 years</t>
  </si>
  <si>
    <r>
      <t>Automate smoke test and run it every day. Results: benefit in 0.7 release (</t>
    </r>
    <r>
      <rPr>
        <b/>
        <sz val="11"/>
        <color rgb="FFFF0000"/>
        <rFont val="Calibri"/>
        <family val="2"/>
        <charset val="204"/>
        <scheme val="minor"/>
      </rPr>
      <t>current release</t>
    </r>
    <r>
      <rPr>
        <sz val="11"/>
        <rFont val="Calibri"/>
        <family val="2"/>
        <scheme val="minor"/>
      </rPr>
      <t xml:space="preserve">). Need to think if it makes sense to run smoke every day. May be </t>
    </r>
    <r>
      <rPr>
        <b/>
        <sz val="11"/>
        <color rgb="FFFF0000"/>
        <rFont val="Calibri"/>
        <family val="2"/>
        <charset val="204"/>
        <scheme val="minor"/>
      </rPr>
      <t>unit tests</t>
    </r>
    <r>
      <rPr>
        <sz val="11"/>
        <rFont val="Calibri"/>
        <family val="2"/>
        <scheme val="minor"/>
      </rPr>
      <t xml:space="preserve"> will cover the scope.</t>
    </r>
  </si>
  <si>
    <r>
      <t xml:space="preserve">If </t>
    </r>
    <r>
      <rPr>
        <b/>
        <sz val="11"/>
        <color rgb="FFFF0000"/>
        <rFont val="Calibri"/>
        <family val="2"/>
        <charset val="204"/>
        <scheme val="minor"/>
      </rPr>
      <t>estimations of AT</t>
    </r>
    <r>
      <rPr>
        <b/>
        <sz val="1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is different</t>
    </r>
    <r>
      <rPr>
        <sz val="11"/>
        <rFont val="Calibri"/>
        <family val="2"/>
        <scheme val="minor"/>
      </rPr>
      <t>( 3 releases=30 months=</t>
    </r>
    <r>
      <rPr>
        <b/>
        <sz val="11"/>
        <color rgb="FFFF0000"/>
        <rFont val="Calibri"/>
        <family val="2"/>
        <charset val="204"/>
        <scheme val="minor"/>
      </rPr>
      <t>2.5 years</t>
    </r>
    <r>
      <rPr>
        <sz val="11"/>
        <rFont val="Calibri"/>
        <family val="2"/>
        <scheme val="minor"/>
      </rPr>
      <t>). Still doesn't 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</si>
</sst>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0" fontId="1" fillId="0" borderId="2" xfId="0" applyFont="1" applyFill="1" applyBorder="1" applyAlignment="1">
      <alignment horizontal="center" wrapText="1" readingOrder="1"/>
    </xf>
    <xf numFmtId="0" fontId="6" fillId="0" borderId="1" xfId="0" applyFont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8" fillId="0" borderId="0" xfId="0" applyFont="1" applyAlignment="1">
      <alignment wrapText="1"/>
    </xf>
    <xf numFmtId="0" fontId="0" fillId="0" borderId="1" xfId="0" applyFill="1" applyBorder="1"/>
    <xf numFmtId="0" fontId="8" fillId="0" borderId="0" xfId="0" applyFont="1" applyFill="1" applyBorder="1" applyAlignment="1">
      <alignment wrapText="1"/>
    </xf>
    <xf numFmtId="164" fontId="8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16" sqref="A16:A17"/>
    </sheetView>
  </sheetViews>
  <sheetFormatPr baseColWidth="10" defaultColWidth="8.83203125" defaultRowHeight="15" x14ac:dyDescent="0.2"/>
  <cols>
    <col min="1" max="1" width="30.5" customWidth="1"/>
    <col min="2" max="2" width="10.5" style="1" customWidth="1"/>
    <col min="3" max="3" width="9.5" style="1" customWidth="1"/>
    <col min="4" max="4" width="13.1640625" customWidth="1"/>
    <col min="5" max="5" width="13.5" customWidth="1"/>
    <col min="6" max="6" width="15.83203125" customWidth="1"/>
    <col min="7" max="7" width="14.83203125" customWidth="1"/>
    <col min="8" max="8" width="15.83203125" customWidth="1"/>
    <col min="9" max="9" width="14.5" customWidth="1"/>
    <col min="10" max="10" width="14.83203125" customWidth="1"/>
    <col min="11" max="11" width="14.6640625" customWidth="1"/>
    <col min="12" max="12" width="35.33203125" customWidth="1"/>
  </cols>
  <sheetData>
    <row r="1" spans="1:12" ht="63.5" customHeight="1" x14ac:dyDescent="0.2">
      <c r="A1" s="2" t="s">
        <v>8</v>
      </c>
      <c r="B1" s="3"/>
      <c r="C1" s="10"/>
      <c r="D1" s="13" t="s">
        <v>24</v>
      </c>
      <c r="E1" s="5" t="s">
        <v>15</v>
      </c>
      <c r="F1" s="5" t="s">
        <v>25</v>
      </c>
      <c r="G1" s="5" t="s">
        <v>19</v>
      </c>
      <c r="H1" s="5" t="s">
        <v>16</v>
      </c>
      <c r="I1" s="5" t="s">
        <v>17</v>
      </c>
      <c r="J1" s="5" t="s">
        <v>18</v>
      </c>
      <c r="K1" s="5" t="s">
        <v>0</v>
      </c>
      <c r="L1" s="12" t="s">
        <v>23</v>
      </c>
    </row>
    <row r="2" spans="1:12" ht="16" x14ac:dyDescent="0.2">
      <c r="A2" s="4" t="s">
        <v>7</v>
      </c>
      <c r="B2" s="3">
        <v>2787</v>
      </c>
      <c r="C2" s="10"/>
      <c r="D2" s="4"/>
      <c r="E2" s="6" t="s">
        <v>1</v>
      </c>
      <c r="F2" s="6" t="s">
        <v>2</v>
      </c>
      <c r="G2" s="6" t="s">
        <v>3</v>
      </c>
      <c r="H2" s="6" t="s">
        <v>4</v>
      </c>
      <c r="I2" s="6" t="s">
        <v>14</v>
      </c>
      <c r="J2" s="6" t="s">
        <v>5</v>
      </c>
      <c r="K2" s="6" t="s">
        <v>6</v>
      </c>
    </row>
    <row r="3" spans="1:12" ht="45" x14ac:dyDescent="0.2">
      <c r="A3" s="16" t="s">
        <v>20</v>
      </c>
      <c r="B3" s="3">
        <v>0.1</v>
      </c>
      <c r="C3" s="10"/>
      <c r="D3" s="4">
        <v>2787</v>
      </c>
      <c r="E3" s="3">
        <f>2787*0.1</f>
        <v>278.7</v>
      </c>
      <c r="F3" s="3">
        <v>15</v>
      </c>
      <c r="G3" s="3">
        <f>E3*F3</f>
        <v>4180.5</v>
      </c>
      <c r="H3" s="3">
        <f>B12+B13*D3</f>
        <v>16882</v>
      </c>
      <c r="I3" s="3">
        <f>H3*0.1</f>
        <v>1688.2</v>
      </c>
      <c r="J3" s="3">
        <f>G3-I3</f>
        <v>2492.3000000000002</v>
      </c>
      <c r="K3" s="7">
        <f>H3/J3</f>
        <v>6.77366288167556</v>
      </c>
      <c r="L3" s="17" t="s">
        <v>26</v>
      </c>
    </row>
    <row r="4" spans="1:12" ht="30" x14ac:dyDescent="0.2">
      <c r="A4" s="4" t="s">
        <v>9</v>
      </c>
      <c r="B4" s="3">
        <v>15</v>
      </c>
      <c r="C4" s="10"/>
      <c r="D4" s="4">
        <v>2787</v>
      </c>
      <c r="E4" s="3">
        <f>2787*0.1</f>
        <v>278.7</v>
      </c>
      <c r="F4" s="3">
        <v>1</v>
      </c>
      <c r="G4" s="3">
        <f>E4*F4</f>
        <v>278.7</v>
      </c>
      <c r="H4" s="3">
        <f>B12+B13*D4</f>
        <v>16882</v>
      </c>
      <c r="I4" s="3">
        <f>H4*0.1</f>
        <v>1688.2</v>
      </c>
      <c r="J4" s="9">
        <f>G4-I4</f>
        <v>-1409.5</v>
      </c>
      <c r="K4" s="3"/>
      <c r="L4" s="17" t="s">
        <v>27</v>
      </c>
    </row>
    <row r="5" spans="1:12" ht="75" x14ac:dyDescent="0.2">
      <c r="A5" s="4" t="s">
        <v>10</v>
      </c>
      <c r="B5" s="3" t="s">
        <v>11</v>
      </c>
      <c r="C5" s="10"/>
      <c r="D5" s="4">
        <v>50</v>
      </c>
      <c r="E5" s="3">
        <f>D5*B3</f>
        <v>5</v>
      </c>
      <c r="F5" s="3">
        <v>150</v>
      </c>
      <c r="G5" s="3">
        <f>E5*F5</f>
        <v>750</v>
      </c>
      <c r="H5" s="3">
        <f>B12+B13*D5</f>
        <v>460</v>
      </c>
      <c r="I5" s="3">
        <f>H5*0.1</f>
        <v>46</v>
      </c>
      <c r="J5" s="3">
        <f>G5-I5</f>
        <v>704</v>
      </c>
      <c r="K5" s="8">
        <f>H5/J5</f>
        <v>0.65340909090909094</v>
      </c>
      <c r="L5" s="17" t="s">
        <v>31</v>
      </c>
    </row>
    <row r="6" spans="1:12" ht="45" x14ac:dyDescent="0.2">
      <c r="A6" s="4" t="s">
        <v>12</v>
      </c>
      <c r="B6" s="3">
        <v>1</v>
      </c>
      <c r="C6" s="10"/>
      <c r="D6" s="14">
        <v>2787</v>
      </c>
      <c r="E6" s="15">
        <v>278.7</v>
      </c>
      <c r="F6" s="15">
        <v>15</v>
      </c>
      <c r="G6" s="3">
        <f>E6*F6</f>
        <v>4180.5</v>
      </c>
      <c r="H6" s="15">
        <v>8841</v>
      </c>
      <c r="I6" s="3">
        <f>H6*0.1</f>
        <v>884.1</v>
      </c>
      <c r="J6" s="3">
        <f>G6-I6</f>
        <v>3296.4</v>
      </c>
      <c r="K6" s="20">
        <f>H6/J6</f>
        <v>2.6820167455405897</v>
      </c>
      <c r="L6" s="19" t="s">
        <v>32</v>
      </c>
    </row>
    <row r="7" spans="1:12" x14ac:dyDescent="0.2">
      <c r="A7" s="4" t="s">
        <v>13</v>
      </c>
      <c r="B7" s="3">
        <v>1</v>
      </c>
      <c r="C7" s="10"/>
    </row>
    <row r="8" spans="1:12" x14ac:dyDescent="0.2">
      <c r="A8" s="18" t="s">
        <v>29</v>
      </c>
      <c r="B8" s="3" t="s">
        <v>30</v>
      </c>
    </row>
    <row r="12" spans="1:12" x14ac:dyDescent="0.2">
      <c r="A12" s="4" t="s">
        <v>21</v>
      </c>
      <c r="B12" s="3">
        <v>160</v>
      </c>
      <c r="C12" s="1">
        <v>480</v>
      </c>
    </row>
    <row r="13" spans="1:12" x14ac:dyDescent="0.2">
      <c r="A13" s="4" t="s">
        <v>22</v>
      </c>
      <c r="B13" s="3">
        <v>6</v>
      </c>
      <c r="C13" s="1">
        <v>3</v>
      </c>
    </row>
    <row r="14" spans="1:12" x14ac:dyDescent="0.2">
      <c r="A14" s="4" t="s">
        <v>28</v>
      </c>
      <c r="B14" s="3">
        <f>B12+B13*B2</f>
        <v>16882</v>
      </c>
      <c r="C14" s="10">
        <f>C12+C13*B2</f>
        <v>8841</v>
      </c>
      <c r="F14" s="11"/>
    </row>
    <row r="16" spans="1:12" x14ac:dyDescent="0.2">
      <c r="A16" s="4" t="s">
        <v>22</v>
      </c>
    </row>
    <row r="17" spans="1:1" x14ac:dyDescent="0.2">
      <c r="A17" s="4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 ROI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Bartash</dc:creator>
  <cp:lastModifiedBy>Microsoft Office User</cp:lastModifiedBy>
  <dcterms:created xsi:type="dcterms:W3CDTF">2015-09-17T14:23:37Z</dcterms:created>
  <dcterms:modified xsi:type="dcterms:W3CDTF">2016-11-25T13:14:11Z</dcterms:modified>
</cp:coreProperties>
</file>