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Analysis" sheetId="1" r:id="rId1"/>
  </sheets>
  <definedNames>
    <definedName name="_xlnm._FilterDatabase" localSheetId="0" hidden="1">Analysis!$J$1:$K$66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<sst xmlns="http://schemas.openxmlformats.org/spreadsheetml/2006/main" count="274" uniqueCount="37">
  <si>
    <t>研究大洲</t>
  </si>
  <si>
    <t>总数量</t>
  </si>
  <si>
    <t>相同大洲</t>
  </si>
  <si>
    <t>数量</t>
  </si>
  <si>
    <t>类型</t>
  </si>
  <si>
    <t>研究本大洲在本大洲所有研究中占比</t>
  </si>
  <si>
    <t>作者大洲</t>
  </si>
  <si>
    <t>China</t>
  </si>
  <si>
    <t>Same Continent</t>
  </si>
  <si>
    <t>Africa</t>
  </si>
  <si>
    <t>Europe</t>
  </si>
  <si>
    <t>Different Continent</t>
  </si>
  <si>
    <t>European</t>
  </si>
  <si>
    <t>Oceania</t>
  </si>
  <si>
    <t>North America</t>
  </si>
  <si>
    <t>South America</t>
  </si>
  <si>
    <t>Asia</t>
  </si>
  <si>
    <t>India</t>
  </si>
  <si>
    <t>Antarctica</t>
  </si>
  <si>
    <t>总量</t>
  </si>
  <si>
    <t>被研究大洲</t>
  </si>
  <si>
    <t>不同大洲</t>
  </si>
  <si>
    <t>被研究地区</t>
  </si>
  <si>
    <t>占比</t>
  </si>
  <si>
    <t>Asian</t>
  </si>
  <si>
    <t>North American</t>
  </si>
  <si>
    <t xml:space="preserve">South American </t>
  </si>
  <si>
    <t>大洲</t>
  </si>
  <si>
    <t>被其他大洲研究数量</t>
  </si>
  <si>
    <t>被本大洲研究数量</t>
  </si>
  <si>
    <t>被研究在总研究中占比</t>
  </si>
  <si>
    <t xml:space="preserve">North American </t>
  </si>
  <si>
    <t>African</t>
  </si>
  <si>
    <t>研究其他大洲的数量</t>
  </si>
  <si>
    <t xml:space="preserve">African  </t>
  </si>
  <si>
    <t xml:space="preserve">China 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</si>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</sst>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2" borderId="0" xfId="0" applyFill="1"/>
    <xf numFmtId="0" fontId="3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zoomScale="85" zoomScaleNormal="85" workbookViewId="0">
      <selection activeCell="G13" sqref="G13"/>
    </sheetView>
  </sheetViews>
  <sheetFormatPr defaultColWidth="9" defaultRowHeight="14"/>
  <cols>
    <col min="1" max="1" width="16.4727272727273" customWidth="1"/>
    <col min="3" max="3" width="12.8181818181818"/>
    <col min="4" max="4" width="17.5454545454545" customWidth="1"/>
    <col min="5" max="5" width="20.1818181818182" customWidth="1"/>
    <col min="6" max="6" width="16.0909090909091" customWidth="1"/>
    <col min="7" max="7" width="44.9090909090909" customWidth="1"/>
    <col min="8" max="8" width="22.7272727272727" customWidth="1"/>
    <col min="10" max="10" width="16.5272727272727" customWidth="1"/>
    <col min="11" max="11" width="34.0363636363636" customWidth="1"/>
    <col min="12" max="12" width="19" customWidth="1"/>
    <col min="13" max="13" width="37.8181818181818" customWidth="1"/>
  </cols>
  <sheetData>
    <row r="1" spans="1:13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1" t="s">
        <v>5</v>
      </c>
      <c r="J1" s="5" t="s">
        <v>6</v>
      </c>
      <c r="K1" s="2" t="s">
        <v>0</v>
      </c>
      <c r="L1" s="2" t="s">
        <v>3</v>
      </c>
      <c r="M1" s="2" t="s">
        <v>4</v>
      </c>
    </row>
    <row r="2" spans="1:13">
      <c r="A2" t="s">
        <v>7</v>
      </c>
      <c r="B2">
        <v>19786</v>
      </c>
      <c r="D2" s="3" t="s">
        <v>7</v>
      </c>
      <c r="E2" s="3">
        <v>14274</v>
      </c>
      <c r="F2" s="3" t="s">
        <v>8</v>
      </c>
      <c r="G2">
        <f>E2/B2</f>
        <v>0.721419185282523</v>
      </c>
      <c r="J2" t="s">
        <v>9</v>
      </c>
      <c r="K2" s="3" t="s">
        <v>10</v>
      </c>
      <c r="L2" s="3">
        <v>2216</v>
      </c>
      <c r="M2" s="3" t="s">
        <v>11</v>
      </c>
    </row>
    <row r="3" spans="1:13">
      <c r="A3" t="s">
        <v>12</v>
      </c>
      <c r="B3">
        <v>40635</v>
      </c>
      <c r="D3" s="3" t="s">
        <v>10</v>
      </c>
      <c r="E3" s="3">
        <v>27648</v>
      </c>
      <c r="F3" s="3" t="s">
        <v>8</v>
      </c>
      <c r="G3">
        <f>E3/B3</f>
        <v>0.680398671096346</v>
      </c>
      <c r="J3" t="s">
        <v>9</v>
      </c>
      <c r="K3" s="3" t="s">
        <v>13</v>
      </c>
      <c r="L3" s="3">
        <v>1534</v>
      </c>
      <c r="M3" s="3" t="s">
        <v>11</v>
      </c>
    </row>
    <row r="4" spans="1:13">
      <c r="A4" t="s">
        <v>14</v>
      </c>
      <c r="B4">
        <v>26334</v>
      </c>
      <c r="D4" s="3" t="s">
        <v>14</v>
      </c>
      <c r="E4" s="3">
        <v>19220</v>
      </c>
      <c r="F4" s="3" t="s">
        <v>8</v>
      </c>
      <c r="G4">
        <f>E4/B4</f>
        <v>0.729854940381256</v>
      </c>
      <c r="J4" t="s">
        <v>9</v>
      </c>
      <c r="K4" s="3" t="s">
        <v>14</v>
      </c>
      <c r="L4" s="3">
        <v>3642</v>
      </c>
      <c r="M4" s="3" t="s">
        <v>11</v>
      </c>
    </row>
    <row r="5" spans="1:13">
      <c r="A5" t="s">
        <v>15</v>
      </c>
      <c r="B5">
        <v>4228</v>
      </c>
      <c r="D5" s="3" t="s">
        <v>15</v>
      </c>
      <c r="E5" s="3">
        <v>2909</v>
      </c>
      <c r="F5" s="3" t="s">
        <v>8</v>
      </c>
      <c r="G5">
        <f t="shared" ref="G5:G10" si="0">E5/B5</f>
        <v>0.688032166508988</v>
      </c>
      <c r="J5" t="s">
        <v>9</v>
      </c>
      <c r="K5" s="3" t="s">
        <v>16</v>
      </c>
      <c r="L5" s="3">
        <v>54</v>
      </c>
      <c r="M5" s="3" t="s">
        <v>11</v>
      </c>
    </row>
    <row r="6" spans="1:13">
      <c r="A6" t="s">
        <v>17</v>
      </c>
      <c r="B6">
        <v>3979</v>
      </c>
      <c r="D6" s="3" t="s">
        <v>17</v>
      </c>
      <c r="E6" s="3">
        <v>3136</v>
      </c>
      <c r="F6" s="3" t="s">
        <v>8</v>
      </c>
      <c r="G6">
        <f t="shared" si="0"/>
        <v>0.788137723045992</v>
      </c>
      <c r="J6" t="s">
        <v>9</v>
      </c>
      <c r="K6" s="3" t="s">
        <v>17</v>
      </c>
      <c r="L6" s="3">
        <v>557</v>
      </c>
      <c r="M6" s="3" t="s">
        <v>11</v>
      </c>
    </row>
    <row r="7" spans="1:13">
      <c r="A7" t="s">
        <v>16</v>
      </c>
      <c r="B7">
        <v>11945</v>
      </c>
      <c r="D7" s="3" t="s">
        <v>16</v>
      </c>
      <c r="E7" s="3">
        <v>9113</v>
      </c>
      <c r="F7" s="3" t="s">
        <v>8</v>
      </c>
      <c r="G7">
        <f t="shared" si="0"/>
        <v>0.762913352867309</v>
      </c>
      <c r="J7" t="s">
        <v>9</v>
      </c>
      <c r="K7" s="3" t="s">
        <v>7</v>
      </c>
      <c r="L7" s="3">
        <v>618</v>
      </c>
      <c r="M7" s="3" t="s">
        <v>11</v>
      </c>
    </row>
    <row r="8" spans="1:13">
      <c r="A8" t="s">
        <v>13</v>
      </c>
      <c r="B8">
        <v>6775</v>
      </c>
      <c r="D8" s="3" t="s">
        <v>13</v>
      </c>
      <c r="E8" s="3">
        <v>4770</v>
      </c>
      <c r="F8" s="3" t="s">
        <v>8</v>
      </c>
      <c r="G8">
        <f t="shared" si="0"/>
        <v>0.704059040590406</v>
      </c>
      <c r="J8" t="s">
        <v>9</v>
      </c>
      <c r="K8" s="3" t="s">
        <v>15</v>
      </c>
      <c r="L8" s="3">
        <v>558</v>
      </c>
      <c r="M8" s="3" t="s">
        <v>11</v>
      </c>
    </row>
    <row r="9" spans="1:13">
      <c r="A9" t="s">
        <v>9</v>
      </c>
      <c r="B9">
        <v>5705</v>
      </c>
      <c r="D9" s="3" t="s">
        <v>9</v>
      </c>
      <c r="E9" s="3">
        <v>5166</v>
      </c>
      <c r="F9" s="3" t="s">
        <v>8</v>
      </c>
      <c r="G9">
        <f t="shared" si="0"/>
        <v>0.905521472392638</v>
      </c>
      <c r="J9" t="s">
        <v>9</v>
      </c>
      <c r="K9" s="3" t="s">
        <v>18</v>
      </c>
      <c r="L9" s="3">
        <v>313</v>
      </c>
      <c r="M9" s="3" t="s">
        <v>11</v>
      </c>
    </row>
    <row r="10" spans="1:13">
      <c r="A10" s="4" t="s">
        <v>19</v>
      </c>
      <c r="B10" s="4">
        <f>SUM(B2:B9)</f>
        <v>119387</v>
      </c>
      <c r="C10" s="4"/>
      <c r="J10" t="s">
        <v>16</v>
      </c>
      <c r="K10" s="3" t="s">
        <v>7</v>
      </c>
      <c r="L10" s="3">
        <v>735</v>
      </c>
      <c r="M10" s="3" t="s">
        <v>11</v>
      </c>
    </row>
    <row r="11" spans="10:13">
      <c r="J11" t="s">
        <v>16</v>
      </c>
      <c r="K11" s="3" t="s">
        <v>14</v>
      </c>
      <c r="L11" s="3">
        <v>137</v>
      </c>
      <c r="M11" s="3" t="s">
        <v>11</v>
      </c>
    </row>
    <row r="12" spans="10:13">
      <c r="J12" t="s">
        <v>16</v>
      </c>
      <c r="K12" s="3" t="s">
        <v>17</v>
      </c>
      <c r="L12" s="3">
        <v>3187</v>
      </c>
      <c r="M12" s="3" t="s">
        <v>11</v>
      </c>
    </row>
    <row r="13" spans="10:13">
      <c r="J13" t="s">
        <v>16</v>
      </c>
      <c r="K13" s="3" t="s">
        <v>10</v>
      </c>
      <c r="L13" s="3">
        <v>733</v>
      </c>
      <c r="M13" s="3" t="s">
        <v>11</v>
      </c>
    </row>
    <row r="14" spans="10:13">
      <c r="J14" t="s">
        <v>16</v>
      </c>
      <c r="K14" s="3" t="s">
        <v>13</v>
      </c>
      <c r="L14" s="3">
        <v>460</v>
      </c>
      <c r="M14" s="3" t="s">
        <v>11</v>
      </c>
    </row>
    <row r="15" spans="1:13">
      <c r="A15" t="s">
        <v>20</v>
      </c>
      <c r="B15" s="1" t="s">
        <v>1</v>
      </c>
      <c r="J15" t="s">
        <v>16</v>
      </c>
      <c r="K15" s="3" t="s">
        <v>9</v>
      </c>
      <c r="L15" s="3">
        <v>654</v>
      </c>
      <c r="M15" s="3" t="s">
        <v>11</v>
      </c>
    </row>
    <row r="16" spans="1:13">
      <c r="A16" t="s">
        <v>7</v>
      </c>
      <c r="B16">
        <v>16110</v>
      </c>
      <c r="C16">
        <f>B16/119396</f>
        <v>0.134929143354886</v>
      </c>
      <c r="J16" t="s">
        <v>16</v>
      </c>
      <c r="K16" s="3" t="s">
        <v>18</v>
      </c>
      <c r="L16" s="3">
        <v>477</v>
      </c>
      <c r="M16" s="3" t="s">
        <v>11</v>
      </c>
    </row>
    <row r="17" spans="1:13">
      <c r="A17" t="s">
        <v>10</v>
      </c>
      <c r="B17">
        <v>30856</v>
      </c>
      <c r="C17">
        <f>B17/119396</f>
        <v>0.258434118395926</v>
      </c>
      <c r="F17">
        <v>25.8</v>
      </c>
      <c r="J17" t="s">
        <v>16</v>
      </c>
      <c r="K17" s="3" t="s">
        <v>15</v>
      </c>
      <c r="L17" s="3">
        <v>1097</v>
      </c>
      <c r="M17" s="3" t="s">
        <v>11</v>
      </c>
    </row>
    <row r="18" spans="1:13">
      <c r="A18" t="s">
        <v>14</v>
      </c>
      <c r="B18">
        <v>23153</v>
      </c>
      <c r="C18">
        <f t="shared" ref="C18:C25" si="1">B18/119396</f>
        <v>0.193917719186572</v>
      </c>
      <c r="F18">
        <v>19.4</v>
      </c>
      <c r="J18" t="s">
        <v>7</v>
      </c>
      <c r="K18" s="3" t="s">
        <v>9</v>
      </c>
      <c r="L18" s="3">
        <v>3261</v>
      </c>
      <c r="M18" s="3" t="s">
        <v>11</v>
      </c>
    </row>
    <row r="19" spans="1:13">
      <c r="A19" t="s">
        <v>15</v>
      </c>
      <c r="B19">
        <v>7230</v>
      </c>
      <c r="C19">
        <f t="shared" si="1"/>
        <v>0.0605547924553586</v>
      </c>
      <c r="F19">
        <v>32.7</v>
      </c>
      <c r="J19" t="s">
        <v>7</v>
      </c>
      <c r="K19" s="3" t="s">
        <v>14</v>
      </c>
      <c r="L19" s="3">
        <v>1751</v>
      </c>
      <c r="M19" s="3" t="s">
        <v>11</v>
      </c>
    </row>
    <row r="20" spans="1:13">
      <c r="A20" t="s">
        <v>17</v>
      </c>
      <c r="B20">
        <v>4218</v>
      </c>
      <c r="C20">
        <f t="shared" si="1"/>
        <v>0.0353278166772756</v>
      </c>
      <c r="F20">
        <f>SUM(F17:F19)</f>
        <v>77.9</v>
      </c>
      <c r="J20" t="s">
        <v>7</v>
      </c>
      <c r="K20" s="3" t="s">
        <v>16</v>
      </c>
      <c r="L20" s="3">
        <v>180</v>
      </c>
      <c r="M20" s="3" t="s">
        <v>11</v>
      </c>
    </row>
    <row r="21" spans="1:13">
      <c r="A21" t="s">
        <v>16</v>
      </c>
      <c r="B21">
        <v>18734</v>
      </c>
      <c r="C21">
        <f t="shared" si="1"/>
        <v>0.156906429026098</v>
      </c>
      <c r="J21" t="s">
        <v>7</v>
      </c>
      <c r="K21" s="3" t="s">
        <v>10</v>
      </c>
      <c r="L21" s="3">
        <v>179</v>
      </c>
      <c r="M21" s="3" t="s">
        <v>11</v>
      </c>
    </row>
    <row r="22" spans="1:13">
      <c r="A22" t="s">
        <v>13</v>
      </c>
      <c r="B22">
        <v>6419</v>
      </c>
      <c r="C22">
        <f t="shared" si="1"/>
        <v>0.0537622700928004</v>
      </c>
      <c r="J22" t="s">
        <v>7</v>
      </c>
      <c r="K22" s="3" t="s">
        <v>13</v>
      </c>
      <c r="L22" s="3">
        <v>532</v>
      </c>
      <c r="M22" s="3" t="s">
        <v>11</v>
      </c>
    </row>
    <row r="23" spans="1:13">
      <c r="A23" t="s">
        <v>9</v>
      </c>
      <c r="B23">
        <v>11755</v>
      </c>
      <c r="C23">
        <f t="shared" si="1"/>
        <v>0.0984538845522463</v>
      </c>
      <c r="J23" t="s">
        <v>7</v>
      </c>
      <c r="K23" s="3" t="s">
        <v>17</v>
      </c>
      <c r="L23" s="3">
        <v>265</v>
      </c>
      <c r="M23" s="3" t="s">
        <v>11</v>
      </c>
    </row>
    <row r="24" spans="1:13">
      <c r="A24" t="s">
        <v>18</v>
      </c>
      <c r="B24">
        <v>921</v>
      </c>
      <c r="C24">
        <f t="shared" si="1"/>
        <v>0.00771382625883614</v>
      </c>
      <c r="J24" t="s">
        <v>7</v>
      </c>
      <c r="K24" s="3" t="s">
        <v>18</v>
      </c>
      <c r="L24" s="3">
        <v>42</v>
      </c>
      <c r="M24" s="3" t="s">
        <v>11</v>
      </c>
    </row>
    <row r="25" spans="2:13">
      <c r="B25">
        <f>SUM(B16:B24)</f>
        <v>119396</v>
      </c>
      <c r="J25" t="s">
        <v>7</v>
      </c>
      <c r="K25" s="3" t="s">
        <v>15</v>
      </c>
      <c r="L25" s="3">
        <v>272</v>
      </c>
      <c r="M25" s="3" t="s">
        <v>11</v>
      </c>
    </row>
    <row r="26" spans="10:13">
      <c r="J26" t="s">
        <v>10</v>
      </c>
      <c r="K26" s="3" t="s">
        <v>14</v>
      </c>
      <c r="L26" s="3">
        <v>1645</v>
      </c>
      <c r="M26" s="3" t="s">
        <v>11</v>
      </c>
    </row>
    <row r="27" spans="10:13">
      <c r="J27" t="s">
        <v>10</v>
      </c>
      <c r="K27" s="3" t="s">
        <v>9</v>
      </c>
      <c r="L27" s="3">
        <v>286</v>
      </c>
      <c r="M27" s="3" t="s">
        <v>11</v>
      </c>
    </row>
    <row r="28" spans="10:13">
      <c r="J28" t="s">
        <v>10</v>
      </c>
      <c r="K28" s="3" t="s">
        <v>13</v>
      </c>
      <c r="L28" s="3">
        <v>81</v>
      </c>
      <c r="M28" s="3" t="s">
        <v>11</v>
      </c>
    </row>
    <row r="29" spans="10:13">
      <c r="J29" t="s">
        <v>10</v>
      </c>
      <c r="K29" s="3" t="s">
        <v>7</v>
      </c>
      <c r="L29" s="3">
        <v>253</v>
      </c>
      <c r="M29" s="3" t="s">
        <v>11</v>
      </c>
    </row>
    <row r="30" spans="10:13">
      <c r="J30" t="s">
        <v>10</v>
      </c>
      <c r="K30" s="3" t="s">
        <v>16</v>
      </c>
      <c r="L30" s="3">
        <v>164</v>
      </c>
      <c r="M30" s="3" t="s">
        <v>11</v>
      </c>
    </row>
    <row r="31" spans="10:13">
      <c r="J31" t="s">
        <v>10</v>
      </c>
      <c r="K31" s="3" t="s">
        <v>17</v>
      </c>
      <c r="L31" s="3">
        <v>79</v>
      </c>
      <c r="M31" s="3" t="s">
        <v>11</v>
      </c>
    </row>
    <row r="32" spans="10:13">
      <c r="J32" t="s">
        <v>10</v>
      </c>
      <c r="K32" s="3" t="s">
        <v>15</v>
      </c>
      <c r="L32" s="3">
        <v>1037</v>
      </c>
      <c r="M32" s="3" t="s">
        <v>11</v>
      </c>
    </row>
    <row r="33" spans="10:13">
      <c r="J33" t="s">
        <v>10</v>
      </c>
      <c r="K33" s="3" t="s">
        <v>18</v>
      </c>
      <c r="L33" s="3">
        <v>187</v>
      </c>
      <c r="M33" s="3" t="s">
        <v>11</v>
      </c>
    </row>
    <row r="34" spans="10:13">
      <c r="J34" t="s">
        <v>17</v>
      </c>
      <c r="K34" s="3" t="s">
        <v>14</v>
      </c>
      <c r="L34" s="3">
        <v>456</v>
      </c>
      <c r="M34" s="3" t="s">
        <v>11</v>
      </c>
    </row>
    <row r="35" spans="10:13">
      <c r="J35" t="s">
        <v>17</v>
      </c>
      <c r="K35" s="3" t="s">
        <v>16</v>
      </c>
      <c r="L35" s="3">
        <v>580</v>
      </c>
      <c r="M35" s="3" t="s">
        <v>11</v>
      </c>
    </row>
    <row r="36" spans="10:13">
      <c r="J36" t="s">
        <v>17</v>
      </c>
      <c r="K36" s="3" t="s">
        <v>10</v>
      </c>
      <c r="L36" s="3">
        <v>48</v>
      </c>
      <c r="M36" s="3" t="s">
        <v>11</v>
      </c>
    </row>
    <row r="37" spans="10:13">
      <c r="J37" t="s">
        <v>17</v>
      </c>
      <c r="K37" s="3" t="s">
        <v>13</v>
      </c>
      <c r="L37" s="3">
        <v>22</v>
      </c>
      <c r="M37" s="3" t="s">
        <v>11</v>
      </c>
    </row>
    <row r="38" spans="10:13">
      <c r="J38" t="s">
        <v>17</v>
      </c>
      <c r="K38" s="3" t="s">
        <v>9</v>
      </c>
      <c r="L38" s="3">
        <v>203</v>
      </c>
      <c r="M38" s="3" t="s">
        <v>11</v>
      </c>
    </row>
    <row r="39" spans="10:13">
      <c r="J39" t="s">
        <v>17</v>
      </c>
      <c r="K39" s="3" t="s">
        <v>7</v>
      </c>
      <c r="L39" s="3">
        <v>522</v>
      </c>
      <c r="M39" s="3" t="s">
        <v>11</v>
      </c>
    </row>
    <row r="40" spans="10:13">
      <c r="J40" t="s">
        <v>17</v>
      </c>
      <c r="K40" s="3" t="s">
        <v>15</v>
      </c>
      <c r="L40" s="3">
        <v>61</v>
      </c>
      <c r="M40" s="3" t="s">
        <v>11</v>
      </c>
    </row>
    <row r="41" spans="10:13">
      <c r="J41" t="s">
        <v>17</v>
      </c>
      <c r="K41" s="3" t="s">
        <v>18</v>
      </c>
      <c r="L41" s="3">
        <v>61</v>
      </c>
      <c r="M41" s="3" t="s">
        <v>11</v>
      </c>
    </row>
    <row r="42" spans="10:13">
      <c r="J42" t="s">
        <v>14</v>
      </c>
      <c r="K42" s="3" t="s">
        <v>9</v>
      </c>
      <c r="L42" s="3">
        <v>17</v>
      </c>
      <c r="M42" s="3" t="s">
        <v>11</v>
      </c>
    </row>
    <row r="43" spans="10:13">
      <c r="J43" t="s">
        <v>14</v>
      </c>
      <c r="K43" s="3" t="s">
        <v>7</v>
      </c>
      <c r="L43" s="3">
        <v>26</v>
      </c>
      <c r="M43" s="3" t="s">
        <v>11</v>
      </c>
    </row>
    <row r="44" spans="10:13">
      <c r="J44" t="s">
        <v>14</v>
      </c>
      <c r="K44" s="3" t="s">
        <v>10</v>
      </c>
      <c r="L44" s="3">
        <v>26</v>
      </c>
      <c r="M44" s="3" t="s">
        <v>11</v>
      </c>
    </row>
    <row r="45" spans="10:13">
      <c r="J45" t="s">
        <v>14</v>
      </c>
      <c r="K45" s="3" t="s">
        <v>16</v>
      </c>
      <c r="L45" s="3">
        <v>8</v>
      </c>
      <c r="M45" s="3" t="s">
        <v>11</v>
      </c>
    </row>
    <row r="46" spans="10:13">
      <c r="J46" t="s">
        <v>14</v>
      </c>
      <c r="K46" s="3" t="s">
        <v>17</v>
      </c>
      <c r="L46" s="3">
        <v>46</v>
      </c>
      <c r="M46" s="3" t="s">
        <v>11</v>
      </c>
    </row>
    <row r="47" spans="10:13">
      <c r="J47" t="s">
        <v>14</v>
      </c>
      <c r="K47" s="3" t="s">
        <v>13</v>
      </c>
      <c r="L47" s="3">
        <v>15</v>
      </c>
      <c r="M47" s="3" t="s">
        <v>11</v>
      </c>
    </row>
    <row r="48" spans="10:13">
      <c r="J48" t="s">
        <v>14</v>
      </c>
      <c r="K48" s="3" t="s">
        <v>18</v>
      </c>
      <c r="L48" s="3">
        <v>225</v>
      </c>
      <c r="M48" s="3" t="s">
        <v>11</v>
      </c>
    </row>
    <row r="49" spans="10:13">
      <c r="J49" t="s">
        <v>14</v>
      </c>
      <c r="K49" s="3" t="s">
        <v>15</v>
      </c>
      <c r="L49" s="3">
        <v>378</v>
      </c>
      <c r="M49" s="3" t="s">
        <v>11</v>
      </c>
    </row>
    <row r="50" spans="10:13">
      <c r="J50" t="s">
        <v>13</v>
      </c>
      <c r="K50" s="3" t="s">
        <v>17</v>
      </c>
      <c r="L50" s="3">
        <v>125</v>
      </c>
      <c r="M50" s="3" t="s">
        <v>11</v>
      </c>
    </row>
    <row r="51" spans="10:13">
      <c r="J51" t="s">
        <v>13</v>
      </c>
      <c r="K51" s="3" t="s">
        <v>16</v>
      </c>
      <c r="L51" s="3">
        <v>53</v>
      </c>
      <c r="M51" s="3" t="s">
        <v>11</v>
      </c>
    </row>
    <row r="52" spans="10:13">
      <c r="J52" t="s">
        <v>13</v>
      </c>
      <c r="K52" s="3" t="s">
        <v>7</v>
      </c>
      <c r="L52" s="3">
        <v>38</v>
      </c>
      <c r="M52" s="3" t="s">
        <v>11</v>
      </c>
    </row>
    <row r="53" spans="10:13">
      <c r="J53" t="s">
        <v>13</v>
      </c>
      <c r="K53" s="3" t="s">
        <v>9</v>
      </c>
      <c r="L53" s="3">
        <v>17</v>
      </c>
      <c r="M53" s="3" t="s">
        <v>11</v>
      </c>
    </row>
    <row r="54" spans="10:13">
      <c r="J54" t="s">
        <v>13</v>
      </c>
      <c r="K54" s="3" t="s">
        <v>14</v>
      </c>
      <c r="L54" s="3">
        <v>1247</v>
      </c>
      <c r="M54" s="3" t="s">
        <v>11</v>
      </c>
    </row>
    <row r="55" spans="1:13">
      <c r="A55" t="s">
        <v>21</v>
      </c>
      <c r="B55">
        <v>16027</v>
      </c>
      <c r="J55" t="s">
        <v>13</v>
      </c>
      <c r="K55" s="3" t="s">
        <v>10</v>
      </c>
      <c r="L55" s="3">
        <v>785</v>
      </c>
      <c r="M55" s="3" t="s">
        <v>11</v>
      </c>
    </row>
    <row r="56" spans="1:13">
      <c r="A56" t="s">
        <v>22</v>
      </c>
      <c r="B56" t="s">
        <v>3</v>
      </c>
      <c r="C56" t="s">
        <v>23</v>
      </c>
      <c r="J56" t="s">
        <v>13</v>
      </c>
      <c r="K56" s="3" t="s">
        <v>18</v>
      </c>
      <c r="L56" s="3">
        <v>124</v>
      </c>
      <c r="M56" s="3" t="s">
        <v>11</v>
      </c>
    </row>
    <row r="57" spans="1:13">
      <c r="A57" t="s">
        <v>18</v>
      </c>
      <c r="B57">
        <v>33</v>
      </c>
      <c r="C57">
        <f>B57/B55</f>
        <v>0.00205902539464653</v>
      </c>
      <c r="J57" t="s">
        <v>13</v>
      </c>
      <c r="K57" s="3" t="s">
        <v>15</v>
      </c>
      <c r="L57" s="3">
        <v>154</v>
      </c>
      <c r="M57" s="3" t="s">
        <v>11</v>
      </c>
    </row>
    <row r="58" spans="1:13">
      <c r="A58" t="s">
        <v>24</v>
      </c>
      <c r="B58">
        <v>3718</v>
      </c>
      <c r="C58">
        <f>B58/B55</f>
        <v>0.231983527796843</v>
      </c>
      <c r="J58" t="s">
        <v>15</v>
      </c>
      <c r="K58" s="3" t="s">
        <v>7</v>
      </c>
      <c r="L58" s="3">
        <v>153</v>
      </c>
      <c r="M58" s="3" t="s">
        <v>11</v>
      </c>
    </row>
    <row r="59" spans="1:13">
      <c r="A59" t="s">
        <v>12</v>
      </c>
      <c r="B59">
        <v>1047</v>
      </c>
      <c r="C59">
        <f>B59/B55</f>
        <v>0.0653272602483309</v>
      </c>
      <c r="J59" t="s">
        <v>15</v>
      </c>
      <c r="K59" s="3" t="s">
        <v>17</v>
      </c>
      <c r="L59" s="3">
        <v>51</v>
      </c>
      <c r="M59" s="3" t="s">
        <v>11</v>
      </c>
    </row>
    <row r="60" spans="1:13">
      <c r="A60" t="s">
        <v>25</v>
      </c>
      <c r="B60">
        <v>2200</v>
      </c>
      <c r="C60">
        <f>B60/B55</f>
        <v>0.137268359643102</v>
      </c>
      <c r="J60" t="s">
        <v>15</v>
      </c>
      <c r="K60" s="3" t="s">
        <v>15</v>
      </c>
      <c r="L60" s="3">
        <v>74</v>
      </c>
      <c r="M60" s="3" t="s">
        <v>11</v>
      </c>
    </row>
    <row r="61" spans="1:13">
      <c r="A61" t="s">
        <v>13</v>
      </c>
      <c r="B61">
        <v>674</v>
      </c>
      <c r="C61">
        <f>B61/B55</f>
        <v>0.0420540338179322</v>
      </c>
      <c r="J61" t="s">
        <v>15</v>
      </c>
      <c r="K61" s="3" t="s">
        <v>14</v>
      </c>
      <c r="L61" s="3">
        <v>191</v>
      </c>
      <c r="M61" s="3" t="s">
        <v>11</v>
      </c>
    </row>
    <row r="62" spans="1:13">
      <c r="A62" t="s">
        <v>26</v>
      </c>
      <c r="B62">
        <v>1769</v>
      </c>
      <c r="C62">
        <f>B62/B55</f>
        <v>0.11037624009484</v>
      </c>
      <c r="J62" t="s">
        <v>15</v>
      </c>
      <c r="K62" s="3" t="s">
        <v>16</v>
      </c>
      <c r="L62" s="3">
        <v>104</v>
      </c>
      <c r="M62" s="3" t="s">
        <v>11</v>
      </c>
    </row>
    <row r="63" spans="1:13">
      <c r="A63" t="s">
        <v>17</v>
      </c>
      <c r="B63">
        <v>1082</v>
      </c>
      <c r="C63">
        <f>B63/B55</f>
        <v>0.0675110750608348</v>
      </c>
      <c r="J63" t="s">
        <v>15</v>
      </c>
      <c r="K63" s="3" t="s">
        <v>9</v>
      </c>
      <c r="L63" s="3">
        <v>24</v>
      </c>
      <c r="M63" s="3" t="s">
        <v>11</v>
      </c>
    </row>
    <row r="64" spans="1:13">
      <c r="A64" t="s">
        <v>7</v>
      </c>
      <c r="B64">
        <v>1836</v>
      </c>
      <c r="C64">
        <f>B64/B55</f>
        <v>0.114556685593062</v>
      </c>
      <c r="J64" t="s">
        <v>15</v>
      </c>
      <c r="K64" s="3" t="s">
        <v>10</v>
      </c>
      <c r="L64" s="3">
        <v>12</v>
      </c>
      <c r="M64" s="3" t="s">
        <v>11</v>
      </c>
    </row>
    <row r="65" spans="10:13">
      <c r="J65" t="s">
        <v>15</v>
      </c>
      <c r="K65" s="3" t="s">
        <v>18</v>
      </c>
      <c r="L65" s="3">
        <v>73</v>
      </c>
      <c r="M65" s="3" t="s">
        <v>11</v>
      </c>
    </row>
    <row r="66" spans="10:13">
      <c r="J66" t="s">
        <v>15</v>
      </c>
      <c r="K66" s="3" t="s">
        <v>13</v>
      </c>
      <c r="L66" s="3">
        <v>55</v>
      </c>
      <c r="M66" s="3" t="s">
        <v>11</v>
      </c>
    </row>
    <row r="68" spans="4:8">
      <c r="D68" t="s">
        <v>27</v>
      </c>
      <c r="E68" t="s">
        <v>28</v>
      </c>
      <c r="F68" t="s">
        <v>29</v>
      </c>
      <c r="G68" t="s">
        <v>1</v>
      </c>
      <c r="H68" t="s">
        <v>30</v>
      </c>
    </row>
    <row r="69" spans="4:8">
      <c r="D69" t="s">
        <v>7</v>
      </c>
      <c r="E69">
        <v>1836</v>
      </c>
      <c r="F69">
        <v>14274</v>
      </c>
      <c r="G69">
        <f t="shared" ref="G69:G75" si="2">E69+F69</f>
        <v>16110</v>
      </c>
      <c r="H69">
        <f t="shared" ref="H69:H75" si="3">G69/82752</f>
        <v>0.19467807424594</v>
      </c>
    </row>
    <row r="70" spans="4:8">
      <c r="D70" t="s">
        <v>12</v>
      </c>
      <c r="E70">
        <v>1047</v>
      </c>
      <c r="F70">
        <v>18261</v>
      </c>
      <c r="G70">
        <f t="shared" si="2"/>
        <v>19308</v>
      </c>
      <c r="H70">
        <f t="shared" si="3"/>
        <v>0.233323665893271</v>
      </c>
    </row>
    <row r="71" spans="4:8">
      <c r="D71" t="s">
        <v>31</v>
      </c>
      <c r="E71">
        <v>2200</v>
      </c>
      <c r="F71">
        <v>13805</v>
      </c>
      <c r="G71">
        <f t="shared" si="2"/>
        <v>16005</v>
      </c>
      <c r="H71">
        <f t="shared" si="3"/>
        <v>0.193409222737819</v>
      </c>
    </row>
    <row r="72" spans="4:8">
      <c r="D72" t="s">
        <v>26</v>
      </c>
      <c r="E72">
        <v>1769</v>
      </c>
      <c r="F72">
        <v>2909</v>
      </c>
      <c r="G72">
        <f t="shared" si="2"/>
        <v>4678</v>
      </c>
      <c r="H72">
        <f t="shared" si="3"/>
        <v>0.0565303557617943</v>
      </c>
    </row>
    <row r="73" spans="4:13">
      <c r="D73" t="s">
        <v>24</v>
      </c>
      <c r="E73">
        <v>3718</v>
      </c>
      <c r="F73">
        <v>6364</v>
      </c>
      <c r="G73">
        <f t="shared" si="2"/>
        <v>10082</v>
      </c>
      <c r="H73">
        <f t="shared" si="3"/>
        <v>0.121833913379737</v>
      </c>
      <c r="M73" s="3"/>
    </row>
    <row r="74" spans="4:13">
      <c r="D74" t="s">
        <v>32</v>
      </c>
      <c r="E74">
        <v>3668</v>
      </c>
      <c r="F74">
        <v>4189</v>
      </c>
      <c r="G74">
        <f t="shared" si="2"/>
        <v>7857</v>
      </c>
      <c r="H74">
        <f t="shared" si="3"/>
        <v>0.0949463457076566</v>
      </c>
      <c r="M74" s="3"/>
    </row>
    <row r="75" spans="4:13">
      <c r="D75" t="s">
        <v>18</v>
      </c>
      <c r="E75">
        <v>33</v>
      </c>
      <c r="G75">
        <f t="shared" si="2"/>
        <v>33</v>
      </c>
      <c r="H75">
        <f t="shared" si="3"/>
        <v>0.000398781902552204</v>
      </c>
      <c r="M75" s="3"/>
    </row>
    <row r="77" spans="4:5">
      <c r="D77" t="s">
        <v>27</v>
      </c>
      <c r="E77" t="s">
        <v>33</v>
      </c>
    </row>
    <row r="78" spans="4:5">
      <c r="D78" t="s">
        <v>34</v>
      </c>
      <c r="E78">
        <v>269</v>
      </c>
    </row>
    <row r="79" spans="4:5">
      <c r="D79" t="s">
        <v>24</v>
      </c>
      <c r="E79">
        <v>1342</v>
      </c>
    </row>
    <row r="80" spans="4:5">
      <c r="D80" t="s">
        <v>35</v>
      </c>
      <c r="E80">
        <v>1630</v>
      </c>
    </row>
    <row r="81" spans="4:5">
      <c r="D81" t="s">
        <v>36</v>
      </c>
      <c r="E81">
        <v>164</v>
      </c>
    </row>
    <row r="82" spans="4:5">
      <c r="D82" t="s">
        <v>25</v>
      </c>
      <c r="E82">
        <v>3782</v>
      </c>
    </row>
    <row r="83" spans="4:5">
      <c r="D83" t="s">
        <v>13</v>
      </c>
      <c r="E83">
        <v>1184</v>
      </c>
    </row>
    <row r="84" spans="4:5">
      <c r="D84" t="s">
        <v>26</v>
      </c>
      <c r="E84">
        <v>171</v>
      </c>
    </row>
  </sheetData>
  <autoFilter xmlns:etc="http://www.wps.cn/officeDocument/2017/etCustomData" ref="J1:K66" etc:filterBottomFollowUsedRange="0">
    <sortState ref="J1:K66">
      <sortCondition ref="J1"/>
    </sortState>
    <extLst/>
  </autoFilter>
  <sortState ref="L2:O86">
    <sortCondition ref="L1:L86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2025-03-24T09:07:00Z</dcterms:created>
  <dcterms:modified xsi:type="dcterms:W3CDTF">2025-05-05T17:38:57Z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D1EC257859E644B08A477D8A44D8AD01_12</vt:lpwstr>
  </property>
  <property fmtid="{D5CDD505-2E9C-101B-9397-08002B2CF9AE}" pid="3" name="KSOProductBuildVer">
    <vt:lpwstr>2052-12.1.0.18608</vt:lpwstr>
  </property>
</Properties>
</file>