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-17-画图\总体\文献研究-作者国家-研究国家\画图\"/>
    </mc:Choice>
  </mc:AlternateContent>
  <xr:revisionPtr revIDLastSave="0" documentId="13_ncr:1_{58E62DDF-D785-42CE-97DA-4F5A1828D46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nalysis" sheetId="1" r:id="rId1"/>
  </sheets>
  <definedNames>
    <definedName name="_xlnm._FilterDatabase" localSheetId="0" hidden="1">Analysis!$K$1:$N$69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16" i="1"/>
  <c r="G17" i="1"/>
  <c r="G18" i="1"/>
  <c r="G19" i="1"/>
  <c r="G20" i="1"/>
  <c r="G21" i="1"/>
  <c r="G22" i="1"/>
  <c r="G23" i="1"/>
  <c r="G24" i="1"/>
  <c r="G16" i="1"/>
  <c r="C82" i="1"/>
  <c r="C74" i="1"/>
  <c r="C75" i="1"/>
  <c r="C76" i="1"/>
  <c r="C77" i="1"/>
  <c r="C78" i="1"/>
  <c r="C79" i="1"/>
  <c r="C80" i="1"/>
  <c r="C81" i="1"/>
  <c r="M69" i="1"/>
  <c r="E10" i="1"/>
  <c r="E12" i="1" s="1"/>
  <c r="G5" i="1"/>
  <c r="G6" i="1"/>
  <c r="G7" i="1"/>
  <c r="G8" i="1"/>
  <c r="G9" i="1"/>
  <c r="G4" i="1"/>
  <c r="G3" i="1"/>
  <c r="G2" i="1"/>
  <c r="B10" i="1"/>
  <c r="G10" i="1" l="1"/>
</calcChain>
</file>

<file path=xl/sharedStrings.xml><?xml version="1.0" encoding="utf-8"?>
<sst xmlns="http://schemas.openxmlformats.org/spreadsheetml/2006/main" count="273" uniqueCount="52">
  <si>
    <t>数量</t>
  </si>
  <si>
    <t>类型</t>
  </si>
  <si>
    <t>China</t>
  </si>
  <si>
    <t>Same Continent</t>
  </si>
  <si>
    <t>European</t>
  </si>
  <si>
    <t>North American</t>
  </si>
  <si>
    <t>South American</t>
  </si>
  <si>
    <t>India</t>
  </si>
  <si>
    <t xml:space="preserve">Asian </t>
  </si>
  <si>
    <t>Oceania</t>
  </si>
  <si>
    <t xml:space="preserve">African </t>
  </si>
  <si>
    <t>Different Continent</t>
  </si>
  <si>
    <t>总量</t>
    <phoneticPr fontId="2" type="noConversion"/>
  </si>
  <si>
    <t>研究大洲</t>
    <phoneticPr fontId="2" type="noConversion"/>
  </si>
  <si>
    <t>数量</t>
    <phoneticPr fontId="2" type="noConversion"/>
  </si>
  <si>
    <t>European</t>
    <phoneticPr fontId="2" type="noConversion"/>
  </si>
  <si>
    <t>Asian</t>
  </si>
  <si>
    <t>Asian</t>
    <phoneticPr fontId="2" type="noConversion"/>
  </si>
  <si>
    <t>Antarctica</t>
  </si>
  <si>
    <t>Antarctica</t>
    <phoneticPr fontId="2" type="noConversion"/>
  </si>
  <si>
    <t>African</t>
  </si>
  <si>
    <t xml:space="preserve">South American </t>
  </si>
  <si>
    <t xml:space="preserve">South American </t>
    <phoneticPr fontId="2" type="noConversion"/>
  </si>
  <si>
    <t xml:space="preserve">Oceania </t>
  </si>
  <si>
    <t xml:space="preserve">North American </t>
  </si>
  <si>
    <t xml:space="preserve">India </t>
  </si>
  <si>
    <t xml:space="preserve">European </t>
  </si>
  <si>
    <t xml:space="preserve">China </t>
  </si>
  <si>
    <t xml:space="preserve">Asian  </t>
  </si>
  <si>
    <t xml:space="preserve">African  </t>
  </si>
  <si>
    <t>不同大洲</t>
    <phoneticPr fontId="2" type="noConversion"/>
  </si>
  <si>
    <t>被研究地区</t>
    <phoneticPr fontId="2" type="noConversion"/>
  </si>
  <si>
    <t xml:space="preserve">North American  </t>
  </si>
  <si>
    <t xml:space="preserve">North American  </t>
    <phoneticPr fontId="2" type="noConversion"/>
  </si>
  <si>
    <t xml:space="preserve">African  </t>
    <phoneticPr fontId="2" type="noConversion"/>
  </si>
  <si>
    <t>China</t>
    <phoneticPr fontId="2" type="noConversion"/>
  </si>
  <si>
    <t>作者大洲</t>
    <phoneticPr fontId="2" type="noConversion"/>
  </si>
  <si>
    <t>India</t>
    <phoneticPr fontId="2" type="noConversion"/>
  </si>
  <si>
    <t>占比</t>
    <phoneticPr fontId="2" type="noConversion"/>
  </si>
  <si>
    <t>African</t>
    <phoneticPr fontId="2" type="noConversion"/>
  </si>
  <si>
    <t>China</t>
    <phoneticPr fontId="2" type="noConversion"/>
  </si>
  <si>
    <t>相同大洲</t>
    <phoneticPr fontId="2" type="noConversion"/>
  </si>
  <si>
    <t>大洲</t>
  </si>
  <si>
    <t>数量</t>
    <phoneticPr fontId="2" type="noConversion"/>
  </si>
  <si>
    <t>总数量</t>
    <phoneticPr fontId="2" type="noConversion"/>
  </si>
  <si>
    <t>被其他大洲研究数量</t>
    <phoneticPr fontId="2" type="noConversion"/>
  </si>
  <si>
    <t xml:space="preserve">African  </t>
    <phoneticPr fontId="2" type="noConversion"/>
  </si>
  <si>
    <t>大洲</t>
    <phoneticPr fontId="2" type="noConversion"/>
  </si>
  <si>
    <t>研究其他大洲的数量</t>
    <phoneticPr fontId="2" type="noConversion"/>
  </si>
  <si>
    <t>被本大洲研究数量</t>
    <phoneticPr fontId="2" type="noConversion"/>
  </si>
  <si>
    <t>被研究在总研究中占比</t>
    <phoneticPr fontId="2" type="noConversion"/>
  </si>
  <si>
    <t>研究本大洲在本大洲所研究在总研究中占比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</si>
</sst>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zoomScale="85" zoomScaleNormal="85" workbookViewId="0">
      <selection activeCell="H14" sqref="H14"/>
    </sheetView>
  </sheetViews>
  <sheetFormatPr defaultRowHeight="14" x14ac:dyDescent="0.25"/>
  <cols>
    <col min="1" max="1" width="13.54296875" customWidth="1"/>
    <col min="4" max="4" width="17.54296875" customWidth="1"/>
    <col min="5" max="5" width="20.1796875" customWidth="1"/>
    <col min="6" max="6" width="16.08984375" customWidth="1"/>
    <col min="7" max="7" width="44.90625" bestFit="1" customWidth="1"/>
    <col min="8" max="8" width="22.7265625" bestFit="1" customWidth="1"/>
    <col min="11" max="11" width="19" customWidth="1"/>
    <col min="12" max="12" width="37.81640625" customWidth="1"/>
  </cols>
  <sheetData>
    <row r="1" spans="1:14" x14ac:dyDescent="0.25">
      <c r="A1" s="1" t="s">
        <v>13</v>
      </c>
      <c r="B1" s="1" t="s">
        <v>14</v>
      </c>
      <c r="C1" s="1"/>
      <c r="D1" s="3" t="s">
        <v>41</v>
      </c>
      <c r="E1" s="3" t="s">
        <v>43</v>
      </c>
      <c r="F1" s="1" t="s">
        <v>1</v>
      </c>
      <c r="G1" s="3" t="s">
        <v>51</v>
      </c>
      <c r="K1" s="4" t="s">
        <v>36</v>
      </c>
      <c r="L1" s="5" t="s">
        <v>13</v>
      </c>
      <c r="M1" s="3" t="s">
        <v>0</v>
      </c>
      <c r="N1" s="3" t="s">
        <v>1</v>
      </c>
    </row>
    <row r="2" spans="1:14" x14ac:dyDescent="0.25">
      <c r="A2" t="s">
        <v>2</v>
      </c>
      <c r="B2">
        <v>15904</v>
      </c>
      <c r="D2" t="s">
        <v>2</v>
      </c>
      <c r="E2">
        <v>14274</v>
      </c>
      <c r="F2" t="s">
        <v>3</v>
      </c>
      <c r="G2">
        <f>E2/B2</f>
        <v>0.89751006036217307</v>
      </c>
      <c r="K2" t="s">
        <v>10</v>
      </c>
      <c r="L2" t="s">
        <v>16</v>
      </c>
      <c r="M2">
        <v>73</v>
      </c>
      <c r="N2" t="s">
        <v>11</v>
      </c>
    </row>
    <row r="3" spans="1:14" x14ac:dyDescent="0.25">
      <c r="A3" t="s">
        <v>4</v>
      </c>
      <c r="B3">
        <v>25746</v>
      </c>
      <c r="D3" t="s">
        <v>4</v>
      </c>
      <c r="E3">
        <v>18261</v>
      </c>
      <c r="F3" t="s">
        <v>3</v>
      </c>
      <c r="G3">
        <f>E3/B3</f>
        <v>0.70927522721976233</v>
      </c>
      <c r="K3" t="s">
        <v>29</v>
      </c>
      <c r="L3" t="s">
        <v>21</v>
      </c>
      <c r="M3">
        <v>19</v>
      </c>
      <c r="N3" t="s">
        <v>11</v>
      </c>
    </row>
    <row r="4" spans="1:14" x14ac:dyDescent="0.25">
      <c r="A4" t="s">
        <v>5</v>
      </c>
      <c r="B4">
        <v>17587</v>
      </c>
      <c r="D4" t="s">
        <v>5</v>
      </c>
      <c r="E4">
        <v>13805</v>
      </c>
      <c r="F4" t="s">
        <v>3</v>
      </c>
      <c r="G4">
        <f>E4/B4</f>
        <v>0.78495479615625174</v>
      </c>
      <c r="K4" t="s">
        <v>29</v>
      </c>
      <c r="L4" t="s">
        <v>6</v>
      </c>
      <c r="M4">
        <v>1</v>
      </c>
      <c r="N4" t="s">
        <v>11</v>
      </c>
    </row>
    <row r="5" spans="1:14" x14ac:dyDescent="0.25">
      <c r="A5" t="s">
        <v>6</v>
      </c>
      <c r="B5">
        <v>3080</v>
      </c>
      <c r="D5" t="s">
        <v>6</v>
      </c>
      <c r="E5">
        <v>2909</v>
      </c>
      <c r="F5" t="s">
        <v>3</v>
      </c>
      <c r="G5">
        <f t="shared" ref="G5:G10" si="0">E5/B5</f>
        <v>0.94448051948051948</v>
      </c>
      <c r="K5" t="s">
        <v>29</v>
      </c>
      <c r="L5" t="s">
        <v>9</v>
      </c>
      <c r="M5">
        <v>20</v>
      </c>
      <c r="N5" t="s">
        <v>11</v>
      </c>
    </row>
    <row r="6" spans="1:14" x14ac:dyDescent="0.25">
      <c r="A6" t="s">
        <v>7</v>
      </c>
      <c r="B6">
        <v>3300</v>
      </c>
      <c r="D6" t="s">
        <v>7</v>
      </c>
      <c r="E6">
        <v>3136</v>
      </c>
      <c r="F6" t="s">
        <v>3</v>
      </c>
      <c r="G6">
        <f t="shared" si="0"/>
        <v>0.95030303030303032</v>
      </c>
      <c r="K6" t="s">
        <v>29</v>
      </c>
      <c r="L6" t="s">
        <v>32</v>
      </c>
      <c r="M6">
        <v>50</v>
      </c>
      <c r="N6" t="s">
        <v>11</v>
      </c>
    </row>
    <row r="7" spans="1:14" x14ac:dyDescent="0.25">
      <c r="A7" t="s">
        <v>8</v>
      </c>
      <c r="B7">
        <v>7706</v>
      </c>
      <c r="D7" t="s">
        <v>8</v>
      </c>
      <c r="E7">
        <v>6364</v>
      </c>
      <c r="F7" t="s">
        <v>3</v>
      </c>
      <c r="G7">
        <f t="shared" si="0"/>
        <v>0.82584998702309886</v>
      </c>
      <c r="K7" t="s">
        <v>29</v>
      </c>
      <c r="L7" t="s">
        <v>7</v>
      </c>
      <c r="M7">
        <v>26</v>
      </c>
      <c r="N7" t="s">
        <v>11</v>
      </c>
    </row>
    <row r="8" spans="1:14" x14ac:dyDescent="0.25">
      <c r="A8" t="s">
        <v>9</v>
      </c>
      <c r="B8">
        <v>4971</v>
      </c>
      <c r="D8" t="s">
        <v>9</v>
      </c>
      <c r="E8">
        <v>3787</v>
      </c>
      <c r="F8" t="s">
        <v>3</v>
      </c>
      <c r="G8">
        <f t="shared" si="0"/>
        <v>0.76181854757594047</v>
      </c>
      <c r="K8" t="s">
        <v>46</v>
      </c>
      <c r="L8" t="s">
        <v>4</v>
      </c>
      <c r="M8">
        <v>53</v>
      </c>
      <c r="N8" t="s">
        <v>11</v>
      </c>
    </row>
    <row r="9" spans="1:14" x14ac:dyDescent="0.25">
      <c r="A9" t="s">
        <v>10</v>
      </c>
      <c r="B9">
        <v>4458</v>
      </c>
      <c r="D9" t="s">
        <v>10</v>
      </c>
      <c r="E9">
        <v>4189</v>
      </c>
      <c r="F9" t="s">
        <v>3</v>
      </c>
      <c r="G9">
        <f t="shared" si="0"/>
        <v>0.93965903992821898</v>
      </c>
      <c r="K9" t="s">
        <v>29</v>
      </c>
      <c r="L9" t="s">
        <v>2</v>
      </c>
      <c r="M9">
        <v>26</v>
      </c>
      <c r="N9" t="s">
        <v>11</v>
      </c>
    </row>
    <row r="10" spans="1:14" x14ac:dyDescent="0.25">
      <c r="A10" s="2" t="s">
        <v>12</v>
      </c>
      <c r="B10" s="2">
        <f>SUM(B2:B9)</f>
        <v>82752</v>
      </c>
      <c r="C10" s="2"/>
      <c r="E10">
        <f>SUM(E2:E9)</f>
        <v>66725</v>
      </c>
      <c r="G10">
        <f t="shared" si="0"/>
        <v>0.8063249226604795</v>
      </c>
      <c r="K10" t="s">
        <v>34</v>
      </c>
      <c r="L10" t="s">
        <v>18</v>
      </c>
      <c r="M10">
        <v>1</v>
      </c>
      <c r="N10" t="s">
        <v>11</v>
      </c>
    </row>
    <row r="11" spans="1:14" x14ac:dyDescent="0.25">
      <c r="E11">
        <v>16027</v>
      </c>
      <c r="K11" t="s">
        <v>17</v>
      </c>
      <c r="L11" t="s">
        <v>24</v>
      </c>
      <c r="M11">
        <v>302</v>
      </c>
      <c r="N11" t="s">
        <v>11</v>
      </c>
    </row>
    <row r="12" spans="1:14" x14ac:dyDescent="0.25">
      <c r="E12">
        <f>SUM(E10:E11)</f>
        <v>82752</v>
      </c>
      <c r="K12" t="s">
        <v>17</v>
      </c>
      <c r="L12" t="s">
        <v>19</v>
      </c>
      <c r="M12">
        <v>1</v>
      </c>
      <c r="N12" t="s">
        <v>11</v>
      </c>
    </row>
    <row r="13" spans="1:14" x14ac:dyDescent="0.25">
      <c r="K13" t="s">
        <v>8</v>
      </c>
      <c r="L13" t="s">
        <v>39</v>
      </c>
      <c r="M13">
        <v>217</v>
      </c>
      <c r="N13" t="s">
        <v>11</v>
      </c>
    </row>
    <row r="14" spans="1:14" x14ac:dyDescent="0.25">
      <c r="K14" t="s">
        <v>28</v>
      </c>
      <c r="L14" t="s">
        <v>21</v>
      </c>
      <c r="M14">
        <v>63</v>
      </c>
      <c r="N14" t="s">
        <v>11</v>
      </c>
    </row>
    <row r="15" spans="1:14" x14ac:dyDescent="0.25">
      <c r="D15" t="s">
        <v>42</v>
      </c>
      <c r="E15" t="s">
        <v>45</v>
      </c>
      <c r="F15" t="s">
        <v>49</v>
      </c>
      <c r="G15" t="s">
        <v>44</v>
      </c>
      <c r="H15" t="s">
        <v>50</v>
      </c>
      <c r="K15" t="s">
        <v>28</v>
      </c>
      <c r="L15" t="s">
        <v>9</v>
      </c>
      <c r="M15">
        <v>95</v>
      </c>
      <c r="N15" t="s">
        <v>11</v>
      </c>
    </row>
    <row r="16" spans="1:14" x14ac:dyDescent="0.25">
      <c r="D16" t="s">
        <v>40</v>
      </c>
      <c r="E16">
        <v>1836</v>
      </c>
      <c r="F16">
        <v>14274</v>
      </c>
      <c r="G16">
        <f>E16+F16</f>
        <v>16110</v>
      </c>
      <c r="H16">
        <f>G16/82752</f>
        <v>0.19467807424593966</v>
      </c>
      <c r="K16" t="s">
        <v>28</v>
      </c>
      <c r="L16" t="s">
        <v>7</v>
      </c>
      <c r="M16">
        <v>180</v>
      </c>
      <c r="N16" t="s">
        <v>11</v>
      </c>
    </row>
    <row r="17" spans="4:14" x14ac:dyDescent="0.25">
      <c r="D17" t="s">
        <v>4</v>
      </c>
      <c r="E17">
        <v>1047</v>
      </c>
      <c r="F17">
        <v>18261</v>
      </c>
      <c r="G17">
        <f t="shared" ref="G17:G24" si="1">E17+F17</f>
        <v>19308</v>
      </c>
      <c r="H17">
        <f t="shared" ref="H17:H24" si="2">G17/82752</f>
        <v>0.23332366589327147</v>
      </c>
      <c r="K17" t="s">
        <v>28</v>
      </c>
      <c r="L17" t="s">
        <v>4</v>
      </c>
      <c r="M17">
        <v>171</v>
      </c>
      <c r="N17" t="s">
        <v>11</v>
      </c>
    </row>
    <row r="18" spans="4:14" x14ac:dyDescent="0.25">
      <c r="D18" t="s">
        <v>24</v>
      </c>
      <c r="E18">
        <v>2200</v>
      </c>
      <c r="F18">
        <v>13805</v>
      </c>
      <c r="G18">
        <f t="shared" si="1"/>
        <v>16005</v>
      </c>
      <c r="H18">
        <f t="shared" si="2"/>
        <v>0.19340922273781902</v>
      </c>
      <c r="K18" t="s">
        <v>28</v>
      </c>
      <c r="L18" t="s">
        <v>2</v>
      </c>
      <c r="M18">
        <v>313</v>
      </c>
      <c r="N18" t="s">
        <v>11</v>
      </c>
    </row>
    <row r="19" spans="4:14" x14ac:dyDescent="0.25">
      <c r="D19" t="s">
        <v>21</v>
      </c>
      <c r="E19">
        <v>1769</v>
      </c>
      <c r="F19">
        <v>2909</v>
      </c>
      <c r="G19">
        <f t="shared" si="1"/>
        <v>4678</v>
      </c>
      <c r="H19">
        <f t="shared" si="2"/>
        <v>5.6530355761794278E-2</v>
      </c>
      <c r="K19" t="s">
        <v>35</v>
      </c>
      <c r="L19" t="s">
        <v>33</v>
      </c>
      <c r="M19">
        <v>361</v>
      </c>
      <c r="N19" t="s">
        <v>11</v>
      </c>
    </row>
    <row r="20" spans="4:14" x14ac:dyDescent="0.25">
      <c r="D20" t="s">
        <v>7</v>
      </c>
      <c r="E20">
        <v>1082</v>
      </c>
      <c r="F20">
        <v>3136</v>
      </c>
      <c r="G20">
        <f t="shared" si="1"/>
        <v>4218</v>
      </c>
      <c r="H20">
        <f t="shared" si="2"/>
        <v>5.0971577726218097E-2</v>
      </c>
      <c r="K20" t="s">
        <v>2</v>
      </c>
      <c r="L20" t="s">
        <v>16</v>
      </c>
      <c r="M20">
        <v>714</v>
      </c>
      <c r="N20" t="s">
        <v>11</v>
      </c>
    </row>
    <row r="21" spans="4:14" x14ac:dyDescent="0.25">
      <c r="D21" t="s">
        <v>16</v>
      </c>
      <c r="E21">
        <v>3718</v>
      </c>
      <c r="F21">
        <v>6364</v>
      </c>
      <c r="G21">
        <f t="shared" si="1"/>
        <v>10082</v>
      </c>
      <c r="H21">
        <f t="shared" si="2"/>
        <v>0.12183391337973705</v>
      </c>
      <c r="K21" t="s">
        <v>27</v>
      </c>
      <c r="L21" t="s">
        <v>21</v>
      </c>
      <c r="M21">
        <v>17</v>
      </c>
      <c r="N21" t="s">
        <v>11</v>
      </c>
    </row>
    <row r="22" spans="4:14" x14ac:dyDescent="0.25">
      <c r="D22" t="s">
        <v>9</v>
      </c>
      <c r="E22">
        <v>674</v>
      </c>
      <c r="F22">
        <v>3787</v>
      </c>
      <c r="G22">
        <f t="shared" si="1"/>
        <v>4461</v>
      </c>
      <c r="H22">
        <f t="shared" si="2"/>
        <v>5.3908062645011599E-2</v>
      </c>
      <c r="K22" t="s">
        <v>27</v>
      </c>
      <c r="L22" t="s">
        <v>9</v>
      </c>
      <c r="M22">
        <v>80</v>
      </c>
      <c r="N22" t="s">
        <v>11</v>
      </c>
    </row>
    <row r="23" spans="4:14" x14ac:dyDescent="0.25">
      <c r="D23" t="s">
        <v>20</v>
      </c>
      <c r="E23">
        <v>3668</v>
      </c>
      <c r="F23">
        <v>4189</v>
      </c>
      <c r="G23">
        <f t="shared" si="1"/>
        <v>7857</v>
      </c>
      <c r="H23">
        <f t="shared" si="2"/>
        <v>9.4946345707656615E-2</v>
      </c>
      <c r="K23" t="s">
        <v>27</v>
      </c>
      <c r="L23" t="s">
        <v>7</v>
      </c>
      <c r="M23">
        <v>61</v>
      </c>
      <c r="N23" t="s">
        <v>11</v>
      </c>
    </row>
    <row r="24" spans="4:14" x14ac:dyDescent="0.25">
      <c r="D24" t="s">
        <v>18</v>
      </c>
      <c r="E24">
        <v>33</v>
      </c>
      <c r="G24">
        <f t="shared" si="1"/>
        <v>33</v>
      </c>
      <c r="H24">
        <f t="shared" si="2"/>
        <v>3.9878190255220416E-4</v>
      </c>
      <c r="K24" t="s">
        <v>27</v>
      </c>
      <c r="L24" t="s">
        <v>4</v>
      </c>
      <c r="M24">
        <v>167</v>
      </c>
      <c r="N24" t="s">
        <v>11</v>
      </c>
    </row>
    <row r="25" spans="4:14" x14ac:dyDescent="0.25">
      <c r="K25" t="s">
        <v>27</v>
      </c>
      <c r="L25" t="s">
        <v>18</v>
      </c>
      <c r="M25">
        <v>2</v>
      </c>
      <c r="N25" t="s">
        <v>11</v>
      </c>
    </row>
    <row r="26" spans="4:14" x14ac:dyDescent="0.25">
      <c r="K26" t="s">
        <v>27</v>
      </c>
      <c r="L26" t="s">
        <v>10</v>
      </c>
      <c r="M26">
        <v>227</v>
      </c>
      <c r="N26" t="s">
        <v>11</v>
      </c>
    </row>
    <row r="27" spans="4:14" x14ac:dyDescent="0.25">
      <c r="D27" t="s">
        <v>47</v>
      </c>
      <c r="E27" t="s">
        <v>48</v>
      </c>
      <c r="K27" t="s">
        <v>27</v>
      </c>
      <c r="L27" t="s">
        <v>20</v>
      </c>
      <c r="M27">
        <v>1</v>
      </c>
      <c r="N27" t="s">
        <v>11</v>
      </c>
    </row>
    <row r="28" spans="4:14" x14ac:dyDescent="0.25">
      <c r="D28" t="s">
        <v>29</v>
      </c>
      <c r="E28">
        <v>269</v>
      </c>
      <c r="K28" t="s">
        <v>4</v>
      </c>
      <c r="L28" t="s">
        <v>6</v>
      </c>
      <c r="M28">
        <v>1018</v>
      </c>
      <c r="N28" t="s">
        <v>11</v>
      </c>
    </row>
    <row r="29" spans="4:14" x14ac:dyDescent="0.25">
      <c r="D29" t="s">
        <v>17</v>
      </c>
      <c r="E29">
        <v>1342</v>
      </c>
      <c r="K29" t="s">
        <v>4</v>
      </c>
      <c r="L29" t="s">
        <v>24</v>
      </c>
      <c r="M29">
        <v>1241</v>
      </c>
      <c r="N29" t="s">
        <v>11</v>
      </c>
    </row>
    <row r="30" spans="4:14" x14ac:dyDescent="0.25">
      <c r="D30" t="s">
        <v>27</v>
      </c>
      <c r="E30">
        <v>1630</v>
      </c>
      <c r="K30" t="s">
        <v>4</v>
      </c>
      <c r="L30" t="s">
        <v>16</v>
      </c>
      <c r="M30">
        <v>1576</v>
      </c>
      <c r="N30" t="s">
        <v>11</v>
      </c>
    </row>
    <row r="31" spans="4:14" x14ac:dyDescent="0.25">
      <c r="D31" t="s">
        <v>4</v>
      </c>
      <c r="E31">
        <v>7485</v>
      </c>
      <c r="K31" t="s">
        <v>15</v>
      </c>
      <c r="L31" t="s">
        <v>18</v>
      </c>
      <c r="M31">
        <v>14</v>
      </c>
      <c r="N31" t="s">
        <v>11</v>
      </c>
    </row>
    <row r="32" spans="4:14" x14ac:dyDescent="0.25">
      <c r="D32" t="s">
        <v>25</v>
      </c>
      <c r="E32">
        <v>164</v>
      </c>
      <c r="K32" t="s">
        <v>26</v>
      </c>
      <c r="L32" t="s">
        <v>9</v>
      </c>
      <c r="M32">
        <v>261</v>
      </c>
      <c r="N32" t="s">
        <v>11</v>
      </c>
    </row>
    <row r="33" spans="4:14" x14ac:dyDescent="0.25">
      <c r="D33" t="s">
        <v>5</v>
      </c>
      <c r="E33">
        <v>3782</v>
      </c>
      <c r="K33" t="s">
        <v>26</v>
      </c>
      <c r="L33" t="s">
        <v>7</v>
      </c>
      <c r="M33">
        <v>460</v>
      </c>
      <c r="N33" t="s">
        <v>11</v>
      </c>
    </row>
    <row r="34" spans="4:14" x14ac:dyDescent="0.25">
      <c r="D34" t="s">
        <v>9</v>
      </c>
      <c r="E34">
        <v>1184</v>
      </c>
      <c r="K34" t="s">
        <v>26</v>
      </c>
      <c r="L34" t="s">
        <v>2</v>
      </c>
      <c r="M34">
        <v>735</v>
      </c>
      <c r="N34" t="s">
        <v>11</v>
      </c>
    </row>
    <row r="35" spans="4:14" x14ac:dyDescent="0.25">
      <c r="D35" t="s">
        <v>21</v>
      </c>
      <c r="E35">
        <v>171</v>
      </c>
      <c r="K35" t="s">
        <v>26</v>
      </c>
      <c r="L35" t="s">
        <v>10</v>
      </c>
      <c r="M35">
        <v>2177</v>
      </c>
      <c r="N35" t="s">
        <v>11</v>
      </c>
    </row>
    <row r="36" spans="4:14" x14ac:dyDescent="0.25">
      <c r="K36" t="s">
        <v>26</v>
      </c>
      <c r="L36" t="s">
        <v>20</v>
      </c>
      <c r="M36">
        <v>3</v>
      </c>
      <c r="N36" t="s">
        <v>11</v>
      </c>
    </row>
    <row r="37" spans="4:14" x14ac:dyDescent="0.25">
      <c r="K37" t="s">
        <v>7</v>
      </c>
      <c r="L37" t="s">
        <v>16</v>
      </c>
      <c r="M37">
        <v>53</v>
      </c>
      <c r="N37" t="s">
        <v>11</v>
      </c>
    </row>
    <row r="38" spans="4:14" x14ac:dyDescent="0.25">
      <c r="K38" t="s">
        <v>25</v>
      </c>
      <c r="L38" t="s">
        <v>21</v>
      </c>
      <c r="M38">
        <v>2</v>
      </c>
      <c r="N38" t="s">
        <v>11</v>
      </c>
    </row>
    <row r="39" spans="4:14" x14ac:dyDescent="0.25">
      <c r="K39" t="s">
        <v>25</v>
      </c>
      <c r="L39" t="s">
        <v>9</v>
      </c>
      <c r="M39">
        <v>9</v>
      </c>
      <c r="N39" t="s">
        <v>11</v>
      </c>
    </row>
    <row r="40" spans="4:14" x14ac:dyDescent="0.25">
      <c r="K40" t="s">
        <v>25</v>
      </c>
      <c r="L40" t="s">
        <v>32</v>
      </c>
      <c r="M40">
        <v>44</v>
      </c>
      <c r="N40" t="s">
        <v>11</v>
      </c>
    </row>
    <row r="41" spans="4:14" x14ac:dyDescent="0.25">
      <c r="K41" t="s">
        <v>25</v>
      </c>
      <c r="L41" t="s">
        <v>4</v>
      </c>
      <c r="M41">
        <v>17</v>
      </c>
      <c r="N41" t="s">
        <v>11</v>
      </c>
    </row>
    <row r="42" spans="4:14" x14ac:dyDescent="0.25">
      <c r="K42" t="s">
        <v>25</v>
      </c>
      <c r="L42" t="s">
        <v>2</v>
      </c>
      <c r="M42">
        <v>17</v>
      </c>
      <c r="N42" t="s">
        <v>11</v>
      </c>
    </row>
    <row r="43" spans="4:14" x14ac:dyDescent="0.25">
      <c r="K43" t="s">
        <v>25</v>
      </c>
      <c r="L43" t="s">
        <v>10</v>
      </c>
      <c r="M43">
        <v>22</v>
      </c>
      <c r="N43" t="s">
        <v>11</v>
      </c>
    </row>
    <row r="44" spans="4:14" x14ac:dyDescent="0.25">
      <c r="K44" t="s">
        <v>5</v>
      </c>
      <c r="L44" t="s">
        <v>21</v>
      </c>
      <c r="M44">
        <v>604</v>
      </c>
      <c r="N44" t="s">
        <v>11</v>
      </c>
    </row>
    <row r="45" spans="4:14" x14ac:dyDescent="0.25">
      <c r="K45" t="s">
        <v>5</v>
      </c>
      <c r="L45" t="s">
        <v>9</v>
      </c>
      <c r="M45">
        <v>194</v>
      </c>
      <c r="N45" t="s">
        <v>11</v>
      </c>
    </row>
    <row r="46" spans="4:14" x14ac:dyDescent="0.25">
      <c r="K46" t="s">
        <v>5</v>
      </c>
      <c r="L46" t="s">
        <v>7</v>
      </c>
      <c r="M46">
        <v>286</v>
      </c>
      <c r="N46" t="s">
        <v>11</v>
      </c>
    </row>
    <row r="47" spans="4:14" x14ac:dyDescent="0.25">
      <c r="K47" t="s">
        <v>5</v>
      </c>
      <c r="L47" t="s">
        <v>4</v>
      </c>
      <c r="M47">
        <v>486</v>
      </c>
      <c r="N47" t="s">
        <v>11</v>
      </c>
    </row>
    <row r="48" spans="4:14" x14ac:dyDescent="0.25">
      <c r="K48" t="s">
        <v>5</v>
      </c>
      <c r="L48" t="s">
        <v>2</v>
      </c>
      <c r="M48">
        <v>558</v>
      </c>
      <c r="N48" t="s">
        <v>11</v>
      </c>
    </row>
    <row r="49" spans="11:14" x14ac:dyDescent="0.25">
      <c r="K49" t="s">
        <v>5</v>
      </c>
      <c r="L49" t="s">
        <v>18</v>
      </c>
      <c r="M49">
        <v>10</v>
      </c>
      <c r="N49" t="s">
        <v>11</v>
      </c>
    </row>
    <row r="50" spans="11:14" x14ac:dyDescent="0.25">
      <c r="K50" t="s">
        <v>5</v>
      </c>
      <c r="L50" t="s">
        <v>10</v>
      </c>
      <c r="M50">
        <v>860</v>
      </c>
      <c r="N50" t="s">
        <v>11</v>
      </c>
    </row>
    <row r="51" spans="11:14" x14ac:dyDescent="0.25">
      <c r="K51" t="s">
        <v>5</v>
      </c>
      <c r="L51" t="s">
        <v>20</v>
      </c>
      <c r="M51">
        <v>2</v>
      </c>
      <c r="N51" t="s">
        <v>11</v>
      </c>
    </row>
    <row r="52" spans="11:14" x14ac:dyDescent="0.25">
      <c r="K52" t="s">
        <v>32</v>
      </c>
      <c r="L52" t="s">
        <v>16</v>
      </c>
      <c r="M52">
        <v>782</v>
      </c>
      <c r="N52" t="s">
        <v>11</v>
      </c>
    </row>
    <row r="53" spans="11:14" x14ac:dyDescent="0.25">
      <c r="K53" t="s">
        <v>9</v>
      </c>
      <c r="L53" t="s">
        <v>24</v>
      </c>
      <c r="M53">
        <v>140</v>
      </c>
      <c r="N53" t="s">
        <v>11</v>
      </c>
    </row>
    <row r="54" spans="11:14" x14ac:dyDescent="0.25">
      <c r="K54" t="s">
        <v>9</v>
      </c>
      <c r="L54" t="s">
        <v>20</v>
      </c>
      <c r="M54">
        <v>144</v>
      </c>
      <c r="N54" t="s">
        <v>11</v>
      </c>
    </row>
    <row r="55" spans="11:14" x14ac:dyDescent="0.25">
      <c r="K55" t="s">
        <v>23</v>
      </c>
      <c r="L55" t="s">
        <v>21</v>
      </c>
      <c r="M55">
        <v>45</v>
      </c>
      <c r="N55" t="s">
        <v>11</v>
      </c>
    </row>
    <row r="56" spans="11:14" x14ac:dyDescent="0.25">
      <c r="K56" t="s">
        <v>23</v>
      </c>
      <c r="L56" t="s">
        <v>7</v>
      </c>
      <c r="M56">
        <v>54</v>
      </c>
      <c r="N56" t="s">
        <v>11</v>
      </c>
    </row>
    <row r="57" spans="11:14" x14ac:dyDescent="0.25">
      <c r="K57" t="s">
        <v>23</v>
      </c>
      <c r="L57" t="s">
        <v>4</v>
      </c>
      <c r="M57">
        <v>106</v>
      </c>
      <c r="N57" t="s">
        <v>11</v>
      </c>
    </row>
    <row r="58" spans="11:14" x14ac:dyDescent="0.25">
      <c r="K58" t="s">
        <v>23</v>
      </c>
      <c r="L58" t="s">
        <v>2</v>
      </c>
      <c r="M58">
        <v>179</v>
      </c>
      <c r="N58" t="s">
        <v>11</v>
      </c>
    </row>
    <row r="59" spans="11:14" x14ac:dyDescent="0.25">
      <c r="K59" t="s">
        <v>23</v>
      </c>
      <c r="L59" t="s">
        <v>8</v>
      </c>
      <c r="M59">
        <v>514</v>
      </c>
      <c r="N59" t="s">
        <v>11</v>
      </c>
    </row>
    <row r="60" spans="11:14" x14ac:dyDescent="0.25">
      <c r="K60" t="s">
        <v>23</v>
      </c>
      <c r="L60" t="s">
        <v>18</v>
      </c>
      <c r="M60">
        <v>2</v>
      </c>
      <c r="N60" t="s">
        <v>11</v>
      </c>
    </row>
    <row r="61" spans="11:14" x14ac:dyDescent="0.25">
      <c r="K61" t="s">
        <v>6</v>
      </c>
      <c r="L61" t="s">
        <v>24</v>
      </c>
      <c r="M61">
        <v>62</v>
      </c>
      <c r="N61" t="s">
        <v>11</v>
      </c>
    </row>
    <row r="62" spans="11:14" x14ac:dyDescent="0.25">
      <c r="K62" t="s">
        <v>21</v>
      </c>
      <c r="L62" t="s">
        <v>9</v>
      </c>
      <c r="M62">
        <v>15</v>
      </c>
      <c r="N62" t="s">
        <v>11</v>
      </c>
    </row>
    <row r="63" spans="11:14" x14ac:dyDescent="0.25">
      <c r="K63" t="s">
        <v>21</v>
      </c>
      <c r="L63" t="s">
        <v>7</v>
      </c>
      <c r="M63">
        <v>15</v>
      </c>
      <c r="N63" t="s">
        <v>11</v>
      </c>
    </row>
    <row r="64" spans="11:14" x14ac:dyDescent="0.25">
      <c r="K64" t="s">
        <v>21</v>
      </c>
      <c r="L64" t="s">
        <v>4</v>
      </c>
      <c r="M64">
        <v>47</v>
      </c>
      <c r="N64" t="s">
        <v>11</v>
      </c>
    </row>
    <row r="65" spans="1:14" x14ac:dyDescent="0.25">
      <c r="K65" t="s">
        <v>21</v>
      </c>
      <c r="L65" t="s">
        <v>2</v>
      </c>
      <c r="M65">
        <v>8</v>
      </c>
      <c r="N65" t="s">
        <v>11</v>
      </c>
    </row>
    <row r="66" spans="1:14" x14ac:dyDescent="0.25">
      <c r="K66" t="s">
        <v>21</v>
      </c>
      <c r="L66" t="s">
        <v>8</v>
      </c>
      <c r="M66">
        <v>6</v>
      </c>
      <c r="N66" t="s">
        <v>11</v>
      </c>
    </row>
    <row r="67" spans="1:14" x14ac:dyDescent="0.25">
      <c r="K67" t="s">
        <v>21</v>
      </c>
      <c r="L67" t="s">
        <v>18</v>
      </c>
      <c r="M67">
        <v>3</v>
      </c>
      <c r="N67" t="s">
        <v>11</v>
      </c>
    </row>
    <row r="68" spans="1:14" x14ac:dyDescent="0.25">
      <c r="K68" t="s">
        <v>21</v>
      </c>
      <c r="L68" t="s">
        <v>10</v>
      </c>
      <c r="M68">
        <v>15</v>
      </c>
      <c r="N68" t="s">
        <v>11</v>
      </c>
    </row>
    <row r="69" spans="1:14" x14ac:dyDescent="0.25">
      <c r="M69">
        <f>SUM(M2:M68)</f>
        <v>16027</v>
      </c>
    </row>
    <row r="72" spans="1:14" x14ac:dyDescent="0.25">
      <c r="A72" t="s">
        <v>30</v>
      </c>
      <c r="B72">
        <v>16027</v>
      </c>
    </row>
    <row r="73" spans="1:14" x14ac:dyDescent="0.25">
      <c r="A73" t="s">
        <v>31</v>
      </c>
      <c r="B73" t="s">
        <v>14</v>
      </c>
      <c r="C73" t="s">
        <v>38</v>
      </c>
    </row>
    <row r="74" spans="1:14" x14ac:dyDescent="0.25">
      <c r="A74" t="s">
        <v>10</v>
      </c>
      <c r="B74">
        <v>3668</v>
      </c>
      <c r="C74">
        <f>B74/B72</f>
        <v>0.22886379235040868</v>
      </c>
    </row>
    <row r="75" spans="1:14" x14ac:dyDescent="0.25">
      <c r="A75" t="s">
        <v>19</v>
      </c>
      <c r="B75">
        <v>33</v>
      </c>
      <c r="C75">
        <f>B75/B72</f>
        <v>2.0590253946465341E-3</v>
      </c>
    </row>
    <row r="76" spans="1:14" x14ac:dyDescent="0.25">
      <c r="A76" t="s">
        <v>16</v>
      </c>
      <c r="B76">
        <v>3718</v>
      </c>
      <c r="C76">
        <f>B76/B72</f>
        <v>0.23198352779684284</v>
      </c>
    </row>
    <row r="77" spans="1:14" x14ac:dyDescent="0.25">
      <c r="A77" t="s">
        <v>15</v>
      </c>
      <c r="B77">
        <v>1047</v>
      </c>
      <c r="C77">
        <f>B77/B72</f>
        <v>6.5327260248330937E-2</v>
      </c>
    </row>
    <row r="78" spans="1:14" x14ac:dyDescent="0.25">
      <c r="A78" t="s">
        <v>5</v>
      </c>
      <c r="B78">
        <v>2200</v>
      </c>
      <c r="C78">
        <f>B78/B72</f>
        <v>0.13726835964310227</v>
      </c>
    </row>
    <row r="79" spans="1:14" x14ac:dyDescent="0.25">
      <c r="A79" t="s">
        <v>9</v>
      </c>
      <c r="B79">
        <v>674</v>
      </c>
      <c r="C79">
        <f>B79/B72</f>
        <v>4.205403381793224E-2</v>
      </c>
    </row>
    <row r="80" spans="1:14" x14ac:dyDescent="0.25">
      <c r="A80" t="s">
        <v>22</v>
      </c>
      <c r="B80">
        <v>1769</v>
      </c>
      <c r="C80">
        <f>B80/B72</f>
        <v>0.11037624009483996</v>
      </c>
    </row>
    <row r="81" spans="1:3" x14ac:dyDescent="0.25">
      <c r="A81" t="s">
        <v>37</v>
      </c>
      <c r="B81">
        <v>1082</v>
      </c>
      <c r="C81">
        <f>B81/B72</f>
        <v>6.7511075060834841E-2</v>
      </c>
    </row>
    <row r="82" spans="1:3" x14ac:dyDescent="0.25">
      <c r="A82" t="s">
        <v>35</v>
      </c>
      <c r="B82">
        <v>1836</v>
      </c>
      <c r="C82">
        <f>B82/B72</f>
        <v>0.1145566855930617</v>
      </c>
    </row>
  </sheetData>
  <autoFilter ref="K1:N69" xr:uid="{00000000-0001-0000-0000-000000000000}">
    <filterColumn colId="0" showButton="0"/>
    <sortState xmlns:xlrd2="http://schemas.microsoft.com/office/spreadsheetml/2017/richdata2" ref="K2:N69">
      <sortCondition descending="1" ref="L1:L69"/>
    </sortState>
  </autoFilter>
  <sortState xmlns:xlrd2="http://schemas.microsoft.com/office/spreadsheetml/2017/richdata2" ref="K2:N86">
    <sortCondition ref="K1:K86"/>
  </sortState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2025-03-24T09:07:08Z</dcterms:created>
  <dcterms:modified xsi:type="dcterms:W3CDTF">2025-04-06T13:22:00Z</dcterms:modified>
</cp:coreProperties>
</file>