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Dropbox\JIST2016\ijswis\Experimental Setup\4.CreatingPredictionModels\0.FeatureSelectionByBoruta\"/>
    </mc:Choice>
  </mc:AlternateContent>
  <bookViews>
    <workbookView xWindow="0" yWindow="1632" windowWidth="23040" windowHeight="9096" firstSheet="2" activeTab="3"/>
  </bookViews>
  <sheets>
    <sheet name="Selected Features Matrix" sheetId="2" r:id="rId1"/>
    <sheet name="Original" sheetId="3" r:id="rId2"/>
    <sheet name="New Metrics(51) in 143" sheetId="6" r:id="rId3"/>
    <sheet name="51Metrics4LaTeX" sheetId="9" r:id="rId4"/>
    <sheet name="TBox(92) in 92" sheetId="4" r:id="rId5"/>
    <sheet name="TBox(92) in 143 Just" sheetId="5" r:id="rId6"/>
    <sheet name="CBCopy" sheetId="7" r:id="rId7"/>
    <sheet name="CBCopy4LaTeX" sheetId="8" r:id="rId8"/>
  </sheets>
  <externalReferences>
    <externalReference r:id="rId9"/>
  </externalReferences>
  <definedNames>
    <definedName name="_xlnm._FilterDatabase" localSheetId="3" hidden="1">'51Metrics4LaTeX'!$H$1:$H$53</definedName>
    <definedName name="_xlnm._FilterDatabase" localSheetId="6" hidden="1">CBCopy!$O$1:$O$94</definedName>
    <definedName name="_xlnm._FilterDatabase" localSheetId="2" hidden="1">'New Metrics(51) in 143'!$H$1:$H$53</definedName>
    <definedName name="_xlnm._FilterDatabase" localSheetId="5" hidden="1">'TBox(92) in 143 Just'!$H$1:$H$94</definedName>
    <definedName name="_xlnm._FilterDatabase" localSheetId="4" hidden="1">'TBox(92) in 92'!$H$1:$H$94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9" l="1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O94" i="8" l="1"/>
  <c r="H94" i="8"/>
  <c r="O93" i="8"/>
  <c r="H93" i="8"/>
  <c r="O92" i="8"/>
  <c r="H92" i="8"/>
  <c r="O91" i="8"/>
  <c r="H91" i="8"/>
  <c r="O90" i="8"/>
  <c r="H90" i="8"/>
  <c r="O89" i="8"/>
  <c r="H89" i="8"/>
  <c r="O88" i="8"/>
  <c r="H88" i="8"/>
  <c r="O87" i="8"/>
  <c r="H87" i="8"/>
  <c r="O86" i="8"/>
  <c r="H86" i="8"/>
  <c r="O85" i="8"/>
  <c r="H85" i="8"/>
  <c r="O84" i="8"/>
  <c r="H84" i="8"/>
  <c r="O83" i="8"/>
  <c r="H83" i="8"/>
  <c r="O82" i="8"/>
  <c r="H82" i="8"/>
  <c r="O81" i="8"/>
  <c r="H81" i="8"/>
  <c r="O80" i="8"/>
  <c r="H80" i="8"/>
  <c r="O79" i="8"/>
  <c r="H79" i="8"/>
  <c r="O78" i="8"/>
  <c r="H78" i="8"/>
  <c r="O77" i="8"/>
  <c r="H77" i="8"/>
  <c r="O76" i="8"/>
  <c r="H76" i="8"/>
  <c r="O75" i="8"/>
  <c r="H75" i="8"/>
  <c r="O74" i="8"/>
  <c r="H74" i="8"/>
  <c r="O73" i="8"/>
  <c r="H73" i="8"/>
  <c r="O72" i="8"/>
  <c r="H72" i="8"/>
  <c r="O71" i="8"/>
  <c r="H71" i="8"/>
  <c r="O70" i="8"/>
  <c r="H70" i="8"/>
  <c r="O69" i="8"/>
  <c r="H69" i="8"/>
  <c r="O68" i="8"/>
  <c r="H68" i="8"/>
  <c r="O67" i="8"/>
  <c r="H67" i="8"/>
  <c r="O66" i="8"/>
  <c r="H66" i="8"/>
  <c r="O65" i="8"/>
  <c r="H65" i="8"/>
  <c r="O64" i="8"/>
  <c r="H64" i="8"/>
  <c r="O63" i="8"/>
  <c r="H63" i="8"/>
  <c r="O62" i="8"/>
  <c r="H62" i="8"/>
  <c r="O61" i="8"/>
  <c r="H61" i="8"/>
  <c r="O60" i="8"/>
  <c r="H60" i="8"/>
  <c r="O59" i="8"/>
  <c r="H59" i="8"/>
  <c r="O58" i="8"/>
  <c r="H58" i="8"/>
  <c r="O57" i="8"/>
  <c r="H57" i="8"/>
  <c r="O56" i="8"/>
  <c r="H56" i="8"/>
  <c r="O55" i="8"/>
  <c r="H55" i="8"/>
  <c r="O54" i="8"/>
  <c r="H54" i="8"/>
  <c r="O53" i="8"/>
  <c r="H53" i="8"/>
  <c r="O52" i="8"/>
  <c r="H52" i="8"/>
  <c r="O51" i="8"/>
  <c r="H51" i="8"/>
  <c r="O50" i="8"/>
  <c r="H50" i="8"/>
  <c r="O49" i="8"/>
  <c r="H49" i="8"/>
  <c r="O48" i="8"/>
  <c r="H48" i="8"/>
  <c r="O47" i="8"/>
  <c r="H47" i="8"/>
  <c r="O46" i="8"/>
  <c r="H46" i="8"/>
  <c r="O45" i="8"/>
  <c r="H45" i="8"/>
  <c r="O44" i="8"/>
  <c r="H44" i="8"/>
  <c r="O43" i="8"/>
  <c r="H43" i="8"/>
  <c r="O42" i="8"/>
  <c r="H42" i="8"/>
  <c r="O41" i="8"/>
  <c r="H41" i="8"/>
  <c r="O40" i="8"/>
  <c r="H40" i="8"/>
  <c r="O39" i="8"/>
  <c r="H39" i="8"/>
  <c r="O38" i="8"/>
  <c r="H38" i="8"/>
  <c r="O37" i="8"/>
  <c r="H37" i="8"/>
  <c r="O36" i="8"/>
  <c r="H36" i="8"/>
  <c r="O35" i="8"/>
  <c r="H35" i="8"/>
  <c r="O34" i="8"/>
  <c r="H34" i="8"/>
  <c r="O33" i="8"/>
  <c r="H33" i="8"/>
  <c r="O32" i="8"/>
  <c r="H32" i="8"/>
  <c r="O31" i="8"/>
  <c r="H31" i="8"/>
  <c r="O30" i="8"/>
  <c r="H30" i="8"/>
  <c r="O29" i="8"/>
  <c r="H29" i="8"/>
  <c r="O28" i="8"/>
  <c r="H28" i="8"/>
  <c r="O27" i="8"/>
  <c r="H27" i="8"/>
  <c r="O26" i="8"/>
  <c r="H26" i="8"/>
  <c r="O25" i="8"/>
  <c r="H25" i="8"/>
  <c r="O24" i="8"/>
  <c r="H24" i="8"/>
  <c r="O23" i="8"/>
  <c r="H23" i="8"/>
  <c r="O22" i="8"/>
  <c r="H22" i="8"/>
  <c r="O21" i="8"/>
  <c r="H21" i="8"/>
  <c r="O20" i="8"/>
  <c r="H20" i="8"/>
  <c r="O19" i="8"/>
  <c r="H19" i="8"/>
  <c r="O18" i="8"/>
  <c r="H18" i="8"/>
  <c r="O17" i="8"/>
  <c r="H17" i="8"/>
  <c r="O16" i="8"/>
  <c r="H16" i="8"/>
  <c r="O15" i="8"/>
  <c r="H15" i="8"/>
  <c r="O14" i="8"/>
  <c r="H14" i="8"/>
  <c r="O13" i="8"/>
  <c r="H13" i="8"/>
  <c r="O12" i="8"/>
  <c r="H12" i="8"/>
  <c r="O11" i="8"/>
  <c r="H11" i="8"/>
  <c r="O10" i="8"/>
  <c r="H10" i="8"/>
  <c r="O9" i="8"/>
  <c r="H9" i="8"/>
  <c r="O8" i="8"/>
  <c r="H8" i="8"/>
  <c r="O7" i="8"/>
  <c r="H7" i="8"/>
  <c r="O6" i="8"/>
  <c r="H6" i="8"/>
  <c r="O5" i="8"/>
  <c r="H5" i="8"/>
  <c r="O4" i="8"/>
  <c r="H4" i="8"/>
  <c r="O3" i="8"/>
  <c r="H3" i="8"/>
  <c r="H94" i="7" l="1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H53" i="6" l="1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M146" i="2"/>
  <c r="L146" i="2"/>
  <c r="K146" i="2"/>
  <c r="J146" i="2"/>
  <c r="I146" i="2"/>
  <c r="H146" i="2"/>
  <c r="G146" i="2"/>
  <c r="F146" i="2"/>
  <c r="E146" i="2"/>
  <c r="D146" i="2"/>
  <c r="C146" i="2"/>
  <c r="B146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K98" i="2"/>
  <c r="J98" i="2"/>
  <c r="I98" i="2"/>
  <c r="H98" i="2"/>
  <c r="G98" i="2"/>
  <c r="F98" i="2"/>
  <c r="E98" i="2"/>
  <c r="D98" i="2"/>
  <c r="C98" i="2"/>
  <c r="B98" i="2"/>
  <c r="M97" i="2"/>
  <c r="L97" i="2"/>
  <c r="K97" i="2"/>
  <c r="J97" i="2"/>
  <c r="I97" i="2"/>
  <c r="H97" i="2"/>
  <c r="G97" i="2"/>
  <c r="F97" i="2"/>
  <c r="E97" i="2"/>
  <c r="D97" i="2"/>
  <c r="C97" i="2"/>
  <c r="B97" i="2"/>
  <c r="M96" i="2"/>
  <c r="L96" i="2"/>
  <c r="K96" i="2"/>
  <c r="J96" i="2"/>
  <c r="I96" i="2"/>
  <c r="H96" i="2"/>
  <c r="G96" i="2"/>
  <c r="F96" i="2"/>
  <c r="E96" i="2"/>
  <c r="D96" i="2"/>
  <c r="C96" i="2"/>
  <c r="B96" i="2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L94" i="2"/>
  <c r="K94" i="2"/>
  <c r="J94" i="2"/>
  <c r="I94" i="2"/>
  <c r="H94" i="2"/>
  <c r="G94" i="2"/>
  <c r="F94" i="2"/>
  <c r="E94" i="2"/>
  <c r="D94" i="2"/>
  <c r="C94" i="2"/>
  <c r="B94" i="2"/>
  <c r="M93" i="2"/>
  <c r="L93" i="2"/>
  <c r="K93" i="2"/>
  <c r="J93" i="2"/>
  <c r="I93" i="2"/>
  <c r="H93" i="2"/>
  <c r="G93" i="2"/>
  <c r="F93" i="2"/>
  <c r="E93" i="2"/>
  <c r="D93" i="2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K91" i="2"/>
  <c r="J91" i="2"/>
  <c r="I91" i="2"/>
  <c r="H91" i="2"/>
  <c r="G91" i="2"/>
  <c r="F91" i="2"/>
  <c r="E91" i="2"/>
  <c r="D91" i="2"/>
  <c r="C91" i="2"/>
  <c r="B91" i="2"/>
  <c r="M90" i="2"/>
  <c r="L90" i="2"/>
  <c r="K90" i="2"/>
  <c r="J90" i="2"/>
  <c r="I90" i="2"/>
  <c r="H90" i="2"/>
  <c r="G90" i="2"/>
  <c r="F90" i="2"/>
  <c r="E90" i="2"/>
  <c r="D90" i="2"/>
  <c r="C90" i="2"/>
  <c r="B90" i="2"/>
  <c r="M89" i="2"/>
  <c r="L89" i="2"/>
  <c r="K89" i="2"/>
  <c r="J89" i="2"/>
  <c r="I89" i="2"/>
  <c r="H89" i="2"/>
  <c r="G89" i="2"/>
  <c r="F89" i="2"/>
  <c r="E89" i="2"/>
  <c r="D89" i="2"/>
  <c r="C89" i="2"/>
  <c r="B89" i="2"/>
  <c r="M88" i="2"/>
  <c r="L88" i="2"/>
  <c r="K88" i="2"/>
  <c r="J88" i="2"/>
  <c r="I88" i="2"/>
  <c r="H88" i="2"/>
  <c r="G88" i="2"/>
  <c r="F88" i="2"/>
  <c r="E88" i="2"/>
  <c r="D88" i="2"/>
  <c r="C88" i="2"/>
  <c r="B88" i="2"/>
  <c r="M87" i="2"/>
  <c r="L87" i="2"/>
  <c r="K87" i="2"/>
  <c r="J87" i="2"/>
  <c r="I87" i="2"/>
  <c r="H87" i="2"/>
  <c r="G87" i="2"/>
  <c r="F87" i="2"/>
  <c r="E87" i="2"/>
  <c r="D87" i="2"/>
  <c r="C87" i="2"/>
  <c r="B87" i="2"/>
  <c r="M86" i="2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<sst xmlns="http://schemas.openxmlformats.org/spreadsheetml/2006/main" count="3440" uniqueCount="175">
  <si>
    <t>ELK_1941</t>
  </si>
  <si>
    <t>ELK_3858</t>
  </si>
  <si>
    <t>JFaCT_1941</t>
  </si>
  <si>
    <t>JFaCT_3858</t>
  </si>
  <si>
    <t>TrOWL_1941</t>
  </si>
  <si>
    <t>TrOWL_3858</t>
  </si>
  <si>
    <t>New ABox Metrics</t>
  </si>
  <si>
    <t>Metrics92</t>
  </si>
  <si>
    <t>Combined143</t>
  </si>
  <si>
    <t>TBoxAxioms</t>
  </si>
  <si>
    <t>ABoxAxioms</t>
  </si>
  <si>
    <t>Ratio</t>
  </si>
  <si>
    <t>TCCA</t>
  </si>
  <si>
    <t>AVG_CCA</t>
  </si>
  <si>
    <t>MAX_CCA</t>
  </si>
  <si>
    <t>MIN_CCA</t>
  </si>
  <si>
    <t>STD_CCA</t>
  </si>
  <si>
    <t>ENT_CCA</t>
  </si>
  <si>
    <t>TWCCA</t>
  </si>
  <si>
    <t>AVG_WCCA</t>
  </si>
  <si>
    <t>MAX_WCCA</t>
  </si>
  <si>
    <t>MIN_WCCA</t>
  </si>
  <si>
    <t>STD_WCCA</t>
  </si>
  <si>
    <t>ENT_WCCA</t>
  </si>
  <si>
    <t>TCCA_WO</t>
  </si>
  <si>
    <t>AVG_CCA_WO</t>
  </si>
  <si>
    <t>MAX_CCA_WO</t>
  </si>
  <si>
    <t>MIN_CCA_WO</t>
  </si>
  <si>
    <t>STD_CCA_WO</t>
  </si>
  <si>
    <t>ENT_CCA_WO</t>
  </si>
  <si>
    <t>TWCCA_WO</t>
  </si>
  <si>
    <t>AVG_WCCA_WO</t>
  </si>
  <si>
    <t>MAX_WCCA_WO</t>
  </si>
  <si>
    <t>MIN_WCCA_WO</t>
  </si>
  <si>
    <t>STD_WCCA_WO</t>
  </si>
  <si>
    <t>ENT_WCCA_WO</t>
  </si>
  <si>
    <t>TOPCA</t>
  </si>
  <si>
    <t>AVG_OPCA</t>
  </si>
  <si>
    <t>MAX_OPCA</t>
  </si>
  <si>
    <t>MIN_OPCA</t>
  </si>
  <si>
    <t>STD_OPCA</t>
  </si>
  <si>
    <t>ENT_OPCA</t>
  </si>
  <si>
    <t>TWOPCA</t>
  </si>
  <si>
    <t>AVG_WOPCA</t>
  </si>
  <si>
    <t>MAX_WOPCA</t>
  </si>
  <si>
    <t>MIN_WOPCA</t>
  </si>
  <si>
    <t>STD_WOPCA</t>
  </si>
  <si>
    <t>ENT_WOPCA</t>
  </si>
  <si>
    <t>TDPCA</t>
  </si>
  <si>
    <t>AVG_DPCA</t>
  </si>
  <si>
    <t>MAX_DPCA</t>
  </si>
  <si>
    <t>MIN_DPCA</t>
  </si>
  <si>
    <t>STD_DPCA</t>
  </si>
  <si>
    <t>ENT_DPCA</t>
  </si>
  <si>
    <t>TWDPCA</t>
  </si>
  <si>
    <t>AVG_WDPCA</t>
  </si>
  <si>
    <t>MAX_WDPCA</t>
  </si>
  <si>
    <t>MIN_WDPCA</t>
  </si>
  <si>
    <t>STD_WDPCA</t>
  </si>
  <si>
    <t>ENT_WDPCA</t>
  </si>
  <si>
    <t>SIZEKB</t>
  </si>
  <si>
    <t>SOV</t>
  </si>
  <si>
    <t>ENR</t>
  </si>
  <si>
    <t>TIP</t>
  </si>
  <si>
    <t>EOG</t>
  </si>
  <si>
    <t>RCH</t>
  </si>
  <si>
    <t>CYC</t>
  </si>
  <si>
    <t>GCI</t>
  </si>
  <si>
    <t>HGCI</t>
  </si>
  <si>
    <t>ESUB</t>
  </si>
  <si>
    <t>DSUB</t>
  </si>
  <si>
    <t>CSUB</t>
  </si>
  <si>
    <t>SUPECHN</t>
  </si>
  <si>
    <t>SUBECHN</t>
  </si>
  <si>
    <t>SUBCCHN</t>
  </si>
  <si>
    <t>SUPDCHN</t>
  </si>
  <si>
    <t>DSUPECHN</t>
  </si>
  <si>
    <t>DSUBECHN</t>
  </si>
  <si>
    <t>DSUBCCHN</t>
  </si>
  <si>
    <t>DSUPDCHN</t>
  </si>
  <si>
    <t>ELCLSPRT</t>
  </si>
  <si>
    <t>ELAXPRT</t>
  </si>
  <si>
    <t>HLC</t>
  </si>
  <si>
    <t>RHLC</t>
  </si>
  <si>
    <t>IHR</t>
  </si>
  <si>
    <t>IIR</t>
  </si>
  <si>
    <t>ITR</t>
  </si>
  <si>
    <t>IND</t>
  </si>
  <si>
    <t>aNOC</t>
  </si>
  <si>
    <t>mNOC</t>
  </si>
  <si>
    <t>tNOC</t>
  </si>
  <si>
    <t>aCID</t>
  </si>
  <si>
    <t>mCID</t>
  </si>
  <si>
    <t>tCID</t>
  </si>
  <si>
    <t>aCOD</t>
  </si>
  <si>
    <t>mCOD</t>
  </si>
  <si>
    <t>tCOD</t>
  </si>
  <si>
    <t>aDIT</t>
  </si>
  <si>
    <t>mDIT</t>
  </si>
  <si>
    <t>tDIT</t>
  </si>
  <si>
    <t>aNOP</t>
  </si>
  <si>
    <t>mNOP</t>
  </si>
  <si>
    <t>tNOP</t>
  </si>
  <si>
    <t>ENUM</t>
  </si>
  <si>
    <t>ENUMP</t>
  </si>
  <si>
    <t>NEG</t>
  </si>
  <si>
    <t>NEGP</t>
  </si>
  <si>
    <t>CONJ</t>
  </si>
  <si>
    <t>CONJP</t>
  </si>
  <si>
    <t>DISJ</t>
  </si>
  <si>
    <t>DISJP</t>
  </si>
  <si>
    <t>UF</t>
  </si>
  <si>
    <t>UFP</t>
  </si>
  <si>
    <t>EF</t>
  </si>
  <si>
    <t>EFP</t>
  </si>
  <si>
    <t>VALUE</t>
  </si>
  <si>
    <t>VALUEP</t>
  </si>
  <si>
    <t>SELF</t>
  </si>
  <si>
    <t>SELFP</t>
  </si>
  <si>
    <t>MNCAR</t>
  </si>
  <si>
    <t>MNCARP</t>
  </si>
  <si>
    <t>MXCAR</t>
  </si>
  <si>
    <t>MXCARP</t>
  </si>
  <si>
    <t>CAR</t>
  </si>
  <si>
    <t>CARP</t>
  </si>
  <si>
    <t>OBP</t>
  </si>
  <si>
    <t>OBPP</t>
  </si>
  <si>
    <t>DTP</t>
  </si>
  <si>
    <t>DTPP</t>
  </si>
  <si>
    <t>FUN</t>
  </si>
  <si>
    <t>FUNP</t>
  </si>
  <si>
    <t>SYM</t>
  </si>
  <si>
    <t>SYMP</t>
  </si>
  <si>
    <t>TRN</t>
  </si>
  <si>
    <t>TRNP</t>
  </si>
  <si>
    <t>IFUN</t>
  </si>
  <si>
    <t>IFUNP</t>
  </si>
  <si>
    <t>ASYM</t>
  </si>
  <si>
    <t>ASYMP</t>
  </si>
  <si>
    <t>REFLE</t>
  </si>
  <si>
    <t>REFLEP</t>
  </si>
  <si>
    <t>IRREF</t>
  </si>
  <si>
    <t>IRREFP</t>
  </si>
  <si>
    <t>SUBP</t>
  </si>
  <si>
    <t>EQVP</t>
  </si>
  <si>
    <t>DISP</t>
  </si>
  <si>
    <t>INV</t>
  </si>
  <si>
    <t>DOMN</t>
  </si>
  <si>
    <t>RANG</t>
  </si>
  <si>
    <t>CHN</t>
  </si>
  <si>
    <t>CHNP</t>
  </si>
  <si>
    <t>ELPROP</t>
  </si>
  <si>
    <t># Sel.</t>
  </si>
  <si>
    <t>Mtr92</t>
  </si>
  <si>
    <t>Comb.</t>
  </si>
  <si>
    <t>TBox</t>
  </si>
  <si>
    <t>N/A</t>
  </si>
  <si>
    <t>X</t>
  </si>
  <si>
    <t>92 TBox Metrics</t>
  </si>
  <si>
    <t>Available Metrics</t>
  </si>
  <si>
    <t>New Metrics</t>
  </si>
  <si>
    <t>ELK
1941</t>
  </si>
  <si>
    <t>ELK
3858</t>
  </si>
  <si>
    <t>JFaCT
1941</t>
  </si>
  <si>
    <t>JFaCT
3858</t>
  </si>
  <si>
    <t>TrOWL
1941</t>
  </si>
  <si>
    <t>TrOWL
3858</t>
  </si>
  <si>
    <t>92 Metrics</t>
  </si>
  <si>
    <t>ELK DS1</t>
  </si>
  <si>
    <t>ELK DS2</t>
  </si>
  <si>
    <t>JFaCT DS1</t>
  </si>
  <si>
    <t>JFaCT DS2</t>
  </si>
  <si>
    <t>TrOWL DS1</t>
  </si>
  <si>
    <t>TrOWL DS2</t>
  </si>
  <si>
    <t>51 New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</si>
</sst>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2" fillId="0" borderId="0" xfId="1"/>
    <xf numFmtId="0" fontId="2" fillId="3" borderId="0" xfId="1" applyFill="1"/>
    <xf numFmtId="0" fontId="3" fillId="4" borderId="3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2" fillId="0" borderId="0" xfId="1" applyAlignment="1">
      <alignment horizontal="center"/>
    </xf>
    <xf numFmtId="0" fontId="2" fillId="4" borderId="0" xfId="1" applyFill="1" applyAlignment="1">
      <alignment horizontal="center"/>
    </xf>
    <xf numFmtId="0" fontId="2" fillId="4" borderId="0" xfId="1" applyFill="1"/>
    <xf numFmtId="0" fontId="1" fillId="5" borderId="3" xfId="1" applyFont="1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3" xfId="1" quotePrefix="1" applyFill="1" applyBorder="1" applyAlignment="1">
      <alignment horizontal="center" vertical="center"/>
    </xf>
    <xf numFmtId="0" fontId="2" fillId="0" borderId="3" xfId="1" quotePrefix="1" applyFill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6" borderId="3" xfId="1" applyFill="1" applyBorder="1" applyAlignment="1">
      <alignment horizontal="center" vertical="center"/>
    </xf>
    <xf numFmtId="0" fontId="2" fillId="7" borderId="3" xfId="1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2" borderId="2" xfId="1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01ig15\Desktop\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Selected Variables"/>
    </sheetNames>
    <sheetDataSet>
      <sheetData sheetId="0" refreshError="1"/>
      <sheetData sheetId="1">
        <row r="4">
          <cell r="A4" t="str">
            <v>SIZEKB</v>
          </cell>
          <cell r="B4" t="str">
            <v>TBoxAxioms</v>
          </cell>
          <cell r="C4" t="str">
            <v>SIZEKB</v>
          </cell>
          <cell r="D4" t="str">
            <v>SIZEKB</v>
          </cell>
          <cell r="E4" t="str">
            <v>TBoxAxioms</v>
          </cell>
          <cell r="F4" t="str">
            <v>SIZEKB</v>
          </cell>
          <cell r="G4" t="str">
            <v>SIZEKB</v>
          </cell>
          <cell r="H4" t="str">
            <v>TBoxAxioms</v>
          </cell>
          <cell r="I4" t="str">
            <v>SIZEKB</v>
          </cell>
          <cell r="J4" t="str">
            <v>SIZEKB</v>
          </cell>
          <cell r="K4" t="str">
            <v>TBoxAxioms</v>
          </cell>
          <cell r="L4" t="str">
            <v>SIZEKB</v>
          </cell>
          <cell r="M4" t="str">
            <v>SIZEKB</v>
          </cell>
          <cell r="N4" t="str">
            <v>TBoxAxioms</v>
          </cell>
          <cell r="O4" t="str">
            <v>SIZEKB</v>
          </cell>
          <cell r="P4" t="str">
            <v>SIZEKB</v>
          </cell>
          <cell r="Q4" t="str">
            <v>TBoxAxioms</v>
          </cell>
          <cell r="R4" t="str">
            <v>SIZEKB</v>
          </cell>
          <cell r="S4" t="str">
            <v>X</v>
          </cell>
        </row>
        <row r="5">
          <cell r="A5" t="str">
            <v>SOV</v>
          </cell>
          <cell r="B5" t="str">
            <v>ABoxAxioms</v>
          </cell>
          <cell r="C5" t="str">
            <v>SOV</v>
          </cell>
          <cell r="D5" t="str">
            <v>SOV</v>
          </cell>
          <cell r="E5" t="str">
            <v>ABoxAxioms</v>
          </cell>
          <cell r="F5" t="str">
            <v>SOV</v>
          </cell>
          <cell r="G5" t="str">
            <v>SOV</v>
          </cell>
          <cell r="H5" t="str">
            <v>ABoxAxioms</v>
          </cell>
          <cell r="I5" t="str">
            <v>SOV</v>
          </cell>
          <cell r="J5" t="str">
            <v>SOV</v>
          </cell>
          <cell r="K5" t="str">
            <v>ABoxAxioms</v>
          </cell>
          <cell r="L5" t="str">
            <v>SOV</v>
          </cell>
          <cell r="M5" t="str">
            <v>SOV</v>
          </cell>
          <cell r="N5" t="str">
            <v>ABoxAxioms</v>
          </cell>
          <cell r="O5" t="str">
            <v>SOV</v>
          </cell>
          <cell r="P5" t="str">
            <v>SOV</v>
          </cell>
          <cell r="Q5" t="str">
            <v>ABoxAxioms</v>
          </cell>
          <cell r="R5" t="str">
            <v>SOV</v>
          </cell>
          <cell r="S5" t="str">
            <v>X</v>
          </cell>
        </row>
        <row r="6">
          <cell r="A6" t="str">
            <v>TIP</v>
          </cell>
          <cell r="B6" t="str">
            <v>TCCA</v>
          </cell>
          <cell r="C6" t="str">
            <v>TIP</v>
          </cell>
          <cell r="D6" t="str">
            <v>ENR</v>
          </cell>
          <cell r="E6" t="str">
            <v>Ratio</v>
          </cell>
          <cell r="F6" t="str">
            <v>ENR</v>
          </cell>
          <cell r="G6" t="str">
            <v>ENR</v>
          </cell>
          <cell r="H6" t="str">
            <v>Ratio</v>
          </cell>
          <cell r="I6" t="str">
            <v>TIP</v>
          </cell>
          <cell r="J6" t="str">
            <v>ENR</v>
          </cell>
          <cell r="K6" t="str">
            <v>Ratio</v>
          </cell>
          <cell r="L6" t="str">
            <v>ENR</v>
          </cell>
          <cell r="M6" t="str">
            <v>ENR</v>
          </cell>
          <cell r="N6" t="str">
            <v>TCCA</v>
          </cell>
          <cell r="O6" t="str">
            <v>TIP</v>
          </cell>
          <cell r="P6" t="str">
            <v>ENR</v>
          </cell>
          <cell r="Q6" t="str">
            <v>Ratio</v>
          </cell>
          <cell r="R6" t="str">
            <v>ENR</v>
          </cell>
          <cell r="S6" t="str">
            <v>X</v>
          </cell>
        </row>
        <row r="7">
          <cell r="A7" t="str">
            <v>CYC</v>
          </cell>
          <cell r="B7" t="str">
            <v>ENT_CCA</v>
          </cell>
          <cell r="C7" t="str">
            <v>CYC</v>
          </cell>
          <cell r="D7" t="str">
            <v>TIP</v>
          </cell>
          <cell r="E7" t="str">
            <v>TCCA</v>
          </cell>
          <cell r="F7" t="str">
            <v>TIP</v>
          </cell>
          <cell r="G7" t="str">
            <v>TIP</v>
          </cell>
          <cell r="H7" t="str">
            <v>TCCA</v>
          </cell>
          <cell r="I7" t="str">
            <v>CYC</v>
          </cell>
          <cell r="J7" t="str">
            <v>TIP</v>
          </cell>
          <cell r="K7" t="str">
            <v>TCCA</v>
          </cell>
          <cell r="L7" t="str">
            <v>TIP</v>
          </cell>
          <cell r="M7" t="str">
            <v>TIP</v>
          </cell>
          <cell r="N7" t="str">
            <v>ENT_CCA</v>
          </cell>
          <cell r="O7" t="str">
            <v>EOG</v>
          </cell>
          <cell r="P7" t="str">
            <v>TIP</v>
          </cell>
          <cell r="Q7" t="str">
            <v>TCCA</v>
          </cell>
          <cell r="R7" t="str">
            <v>TIP</v>
          </cell>
          <cell r="S7" t="str">
            <v>X</v>
          </cell>
        </row>
        <row r="8">
          <cell r="A8" t="str">
            <v>GCI</v>
          </cell>
          <cell r="B8" t="str">
            <v>TWCCA</v>
          </cell>
          <cell r="C8" t="str">
            <v>SUPECHN</v>
          </cell>
          <cell r="D8" t="str">
            <v>EOG</v>
          </cell>
          <cell r="E8" t="str">
            <v>AVG_CCA</v>
          </cell>
          <cell r="F8" t="str">
            <v>EOG</v>
          </cell>
          <cell r="G8" t="str">
            <v>EOG</v>
          </cell>
          <cell r="H8" t="str">
            <v>AVG_CCA</v>
          </cell>
          <cell r="I8" t="str">
            <v>GCI</v>
          </cell>
          <cell r="J8" t="str">
            <v>EOG</v>
          </cell>
          <cell r="K8" t="str">
            <v>AVG_CCA</v>
          </cell>
          <cell r="L8" t="str">
            <v>EOG</v>
          </cell>
          <cell r="M8" t="str">
            <v>EOG</v>
          </cell>
          <cell r="N8" t="str">
            <v>TWCCA</v>
          </cell>
          <cell r="O8" t="str">
            <v>CYC</v>
          </cell>
          <cell r="P8" t="str">
            <v>EOG</v>
          </cell>
          <cell r="Q8" t="str">
            <v>MAX_CCA</v>
          </cell>
          <cell r="R8" t="str">
            <v>EOG</v>
          </cell>
          <cell r="S8" t="str">
            <v>X</v>
          </cell>
        </row>
        <row r="9">
          <cell r="A9" t="str">
            <v>SUPECHN</v>
          </cell>
          <cell r="B9" t="str">
            <v>ENT_WCCA</v>
          </cell>
          <cell r="C9" t="str">
            <v>SUBECHN</v>
          </cell>
          <cell r="D9" t="str">
            <v>RCH</v>
          </cell>
          <cell r="E9" t="str">
            <v>MAX_CCA</v>
          </cell>
          <cell r="F9" t="str">
            <v>RCH</v>
          </cell>
          <cell r="G9" t="str">
            <v>RCH</v>
          </cell>
          <cell r="H9" t="str">
            <v>ENT_CCA</v>
          </cell>
          <cell r="I9" t="str">
            <v>CSUB</v>
          </cell>
          <cell r="J9" t="str">
            <v>RCH</v>
          </cell>
          <cell r="K9" t="str">
            <v>MAX_CCA</v>
          </cell>
          <cell r="L9" t="str">
            <v>RCH</v>
          </cell>
          <cell r="M9" t="str">
            <v>RCH</v>
          </cell>
          <cell r="N9" t="str">
            <v>MAX_WCCA</v>
          </cell>
          <cell r="O9" t="str">
            <v>GCI</v>
          </cell>
          <cell r="P9" t="str">
            <v>RCH</v>
          </cell>
          <cell r="Q9" t="str">
            <v>STD_CCA</v>
          </cell>
          <cell r="R9" t="str">
            <v>CYC</v>
          </cell>
          <cell r="S9" t="str">
            <v>X</v>
          </cell>
        </row>
        <row r="10">
          <cell r="A10" t="str">
            <v>SUBECHN</v>
          </cell>
          <cell r="B10" t="str">
            <v>TCCA_WO</v>
          </cell>
          <cell r="C10" t="str">
            <v>DSUPECHN</v>
          </cell>
          <cell r="D10" t="str">
            <v>CYC</v>
          </cell>
          <cell r="E10" t="str">
            <v>STD_CCA</v>
          </cell>
          <cell r="F10" t="str">
            <v>CYC</v>
          </cell>
          <cell r="G10" t="str">
            <v>CYC</v>
          </cell>
          <cell r="H10" t="str">
            <v>TWCCA</v>
          </cell>
          <cell r="I10" t="str">
            <v>SUPECHN</v>
          </cell>
          <cell r="J10" t="str">
            <v>CYC</v>
          </cell>
          <cell r="K10" t="str">
            <v>STD_CCA</v>
          </cell>
          <cell r="L10" t="str">
            <v>CYC</v>
          </cell>
          <cell r="M10" t="str">
            <v>CYC</v>
          </cell>
          <cell r="N10" t="str">
            <v>STD_WCCA</v>
          </cell>
          <cell r="O10" t="str">
            <v>DSUPECHN</v>
          </cell>
          <cell r="P10" t="str">
            <v>CYC</v>
          </cell>
          <cell r="Q10" t="str">
            <v>ENT_CCA</v>
          </cell>
          <cell r="R10" t="str">
            <v>HGCI</v>
          </cell>
          <cell r="S10" t="str">
            <v>X</v>
          </cell>
        </row>
        <row r="11">
          <cell r="A11" t="str">
            <v>DSUPECHN</v>
          </cell>
          <cell r="B11" t="str">
            <v>AVG_CCA_WO</v>
          </cell>
          <cell r="C11" t="str">
            <v>DSUBECHN</v>
          </cell>
          <cell r="D11" t="str">
            <v>GCI</v>
          </cell>
          <cell r="E11" t="str">
            <v>ENT_CCA</v>
          </cell>
          <cell r="F11" t="str">
            <v>GCI</v>
          </cell>
          <cell r="G11" t="str">
            <v>GCI</v>
          </cell>
          <cell r="H11" t="str">
            <v>ENT_WCCA</v>
          </cell>
          <cell r="I11" t="str">
            <v>SUBECHN</v>
          </cell>
          <cell r="J11" t="str">
            <v>GCI</v>
          </cell>
          <cell r="K11" t="str">
            <v>ENT_CCA</v>
          </cell>
          <cell r="L11" t="str">
            <v>GCI</v>
          </cell>
          <cell r="M11" t="str">
            <v>GCI</v>
          </cell>
          <cell r="N11" t="str">
            <v>ENT_WCCA</v>
          </cell>
          <cell r="O11" t="str">
            <v>DSUBECHN</v>
          </cell>
          <cell r="P11" t="str">
            <v>GCI</v>
          </cell>
          <cell r="Q11" t="str">
            <v>TWCCA</v>
          </cell>
          <cell r="R11" t="str">
            <v>SUPECHN</v>
          </cell>
          <cell r="S11" t="str">
            <v>X</v>
          </cell>
        </row>
        <row r="12">
          <cell r="A12" t="str">
            <v>DSUBECHN</v>
          </cell>
          <cell r="B12" t="str">
            <v>ENT_CCA_WO</v>
          </cell>
          <cell r="C12" t="str">
            <v>ELCLSPRT</v>
          </cell>
          <cell r="D12" t="str">
            <v>HGCI</v>
          </cell>
          <cell r="E12" t="str">
            <v>TWCCA</v>
          </cell>
          <cell r="F12" t="str">
            <v>ESUB</v>
          </cell>
          <cell r="G12" t="str">
            <v>ESUB</v>
          </cell>
          <cell r="H12" t="str">
            <v>TCCA_WO</v>
          </cell>
          <cell r="I12" t="str">
            <v>SUBCCHN</v>
          </cell>
          <cell r="J12" t="str">
            <v>HGCI</v>
          </cell>
          <cell r="K12" t="str">
            <v>TWCCA</v>
          </cell>
          <cell r="L12" t="str">
            <v>CSUB</v>
          </cell>
          <cell r="M12" t="str">
            <v>ESUB</v>
          </cell>
          <cell r="N12" t="str">
            <v>TCCA_WO</v>
          </cell>
          <cell r="O12" t="str">
            <v>HLC</v>
          </cell>
          <cell r="P12" t="str">
            <v>HGCI</v>
          </cell>
          <cell r="Q12" t="str">
            <v>AVG_WCCA</v>
          </cell>
          <cell r="R12" t="str">
            <v>SUBECHN</v>
          </cell>
          <cell r="S12" t="str">
            <v>X</v>
          </cell>
        </row>
        <row r="13">
          <cell r="A13" t="str">
            <v>ELCLSPRT</v>
          </cell>
          <cell r="B13" t="str">
            <v>TWCCA_WO</v>
          </cell>
          <cell r="C13" t="str">
            <v>ELAXPRT</v>
          </cell>
          <cell r="D13" t="str">
            <v>ESUB</v>
          </cell>
          <cell r="E13" t="str">
            <v>AVG_WCCA</v>
          </cell>
          <cell r="F13" t="str">
            <v>SUPECHN</v>
          </cell>
          <cell r="G13" t="str">
            <v>CSUB</v>
          </cell>
          <cell r="H13" t="str">
            <v>MAX_CCA_WO</v>
          </cell>
          <cell r="I13" t="str">
            <v>DSUBCCHN</v>
          </cell>
          <cell r="J13" t="str">
            <v>ESUB</v>
          </cell>
          <cell r="K13" t="str">
            <v>AVG_WCCA</v>
          </cell>
          <cell r="L13" t="str">
            <v>SUPECHN</v>
          </cell>
          <cell r="M13" t="str">
            <v>SUPECHN</v>
          </cell>
          <cell r="N13" t="str">
            <v>ENT_CCA_WO</v>
          </cell>
          <cell r="O13" t="str">
            <v>IHR</v>
          </cell>
          <cell r="P13" t="str">
            <v>ESUB</v>
          </cell>
          <cell r="Q13" t="str">
            <v>MAX_WCCA</v>
          </cell>
          <cell r="R13" t="str">
            <v>DSUPECHN</v>
          </cell>
          <cell r="S13" t="str">
            <v>X</v>
          </cell>
        </row>
        <row r="14">
          <cell r="A14" t="str">
            <v>ELAXPRT</v>
          </cell>
          <cell r="B14" t="str">
            <v>TOPCA</v>
          </cell>
          <cell r="C14" t="str">
            <v>HLC</v>
          </cell>
          <cell r="D14" t="str">
            <v>SUPECHN</v>
          </cell>
          <cell r="E14" t="str">
            <v>MAX_WCCA</v>
          </cell>
          <cell r="F14" t="str">
            <v>SUBECHN</v>
          </cell>
          <cell r="G14" t="str">
            <v>SUPECHN</v>
          </cell>
          <cell r="H14" t="str">
            <v>STD_CCA_WO</v>
          </cell>
          <cell r="I14" t="str">
            <v>IHR</v>
          </cell>
          <cell r="J14" t="str">
            <v>CSUB</v>
          </cell>
          <cell r="K14" t="str">
            <v>MAX_WCCA</v>
          </cell>
          <cell r="L14" t="str">
            <v>SUBECHN</v>
          </cell>
          <cell r="M14" t="str">
            <v>SUBECHN</v>
          </cell>
          <cell r="N14" t="str">
            <v>TWCCA_WO</v>
          </cell>
          <cell r="O14" t="str">
            <v>IND</v>
          </cell>
          <cell r="P14" t="str">
            <v>SUPECHN</v>
          </cell>
          <cell r="Q14" t="str">
            <v>STD_WCCA</v>
          </cell>
          <cell r="R14" t="str">
            <v>DSUBECHN</v>
          </cell>
          <cell r="S14" t="str">
            <v>X</v>
          </cell>
        </row>
        <row r="15">
          <cell r="A15" t="str">
            <v>HLC</v>
          </cell>
          <cell r="B15" t="str">
            <v>MIN_OPCA</v>
          </cell>
          <cell r="C15" t="str">
            <v>IHR</v>
          </cell>
          <cell r="D15" t="str">
            <v>SUBECHN</v>
          </cell>
          <cell r="E15" t="str">
            <v>STD_WCCA</v>
          </cell>
          <cell r="F15" t="str">
            <v>DSUPECHN</v>
          </cell>
          <cell r="G15" t="str">
            <v>SUBECHN</v>
          </cell>
          <cell r="H15" t="str">
            <v>ENT_CCA_WO</v>
          </cell>
          <cell r="I15" t="str">
            <v>IND</v>
          </cell>
          <cell r="J15" t="str">
            <v>SUPECHN</v>
          </cell>
          <cell r="K15" t="str">
            <v>STD_WCCA</v>
          </cell>
          <cell r="L15" t="str">
            <v>DSUPECHN</v>
          </cell>
          <cell r="M15" t="str">
            <v>DSUPECHN</v>
          </cell>
          <cell r="N15" t="str">
            <v>MAX_WCCA_WO</v>
          </cell>
          <cell r="O15" t="str">
            <v>tNOC</v>
          </cell>
          <cell r="P15" t="str">
            <v>SUBECHN</v>
          </cell>
          <cell r="Q15" t="str">
            <v>ENT_WCCA</v>
          </cell>
          <cell r="R15" t="str">
            <v>ELCLSPRT</v>
          </cell>
          <cell r="S15" t="str">
            <v>X</v>
          </cell>
        </row>
        <row r="16">
          <cell r="A16" t="str">
            <v>IHR</v>
          </cell>
          <cell r="B16" t="str">
            <v>ENT_OPCA</v>
          </cell>
          <cell r="C16" t="str">
            <v>tNOC</v>
          </cell>
          <cell r="D16" t="str">
            <v>DSUPECHN</v>
          </cell>
          <cell r="E16" t="str">
            <v>ENT_WCCA</v>
          </cell>
          <cell r="F16" t="str">
            <v>DSUBECHN</v>
          </cell>
          <cell r="G16" t="str">
            <v>SUBCCHN</v>
          </cell>
          <cell r="H16" t="str">
            <v>TWCCA_WO</v>
          </cell>
          <cell r="I16" t="str">
            <v>aNOC</v>
          </cell>
          <cell r="J16" t="str">
            <v>SUBECHN</v>
          </cell>
          <cell r="K16" t="str">
            <v>ENT_WCCA</v>
          </cell>
          <cell r="L16" t="str">
            <v>DSUBECHN</v>
          </cell>
          <cell r="M16" t="str">
            <v>DSUBECHN</v>
          </cell>
          <cell r="N16" t="str">
            <v>STD_WCCA_WO</v>
          </cell>
          <cell r="O16" t="str">
            <v>mCID</v>
          </cell>
          <cell r="P16" t="str">
            <v>DSUPECHN</v>
          </cell>
          <cell r="Q16" t="str">
            <v>TCCA_WO</v>
          </cell>
          <cell r="R16" t="str">
            <v>HLC</v>
          </cell>
          <cell r="S16" t="str">
            <v>X</v>
          </cell>
        </row>
        <row r="17">
          <cell r="A17" t="str">
            <v>IND</v>
          </cell>
          <cell r="B17" t="str">
            <v>MIN_WOPCA</v>
          </cell>
          <cell r="C17" t="str">
            <v>tCID</v>
          </cell>
          <cell r="D17" t="str">
            <v>DSUBECHN</v>
          </cell>
          <cell r="E17" t="str">
            <v>TCCA_WO</v>
          </cell>
          <cell r="F17" t="str">
            <v>ELCLSPRT</v>
          </cell>
          <cell r="G17" t="str">
            <v>DSUPECHN</v>
          </cell>
          <cell r="H17" t="str">
            <v>AVG_WCCA_WO</v>
          </cell>
          <cell r="I17" t="str">
            <v>mNOC</v>
          </cell>
          <cell r="J17" t="str">
            <v>DSUPECHN</v>
          </cell>
          <cell r="K17" t="str">
            <v>TCCA_WO</v>
          </cell>
          <cell r="L17" t="str">
            <v>ELCLSPRT</v>
          </cell>
          <cell r="M17" t="str">
            <v>HLC</v>
          </cell>
          <cell r="N17" t="str">
            <v>ENT_WCCA_WO</v>
          </cell>
          <cell r="O17" t="str">
            <v>tCID</v>
          </cell>
          <cell r="P17" t="str">
            <v>DSUBECHN</v>
          </cell>
          <cell r="Q17" t="str">
            <v>AVG_CCA_WO</v>
          </cell>
          <cell r="R17" t="str">
            <v>RHLC</v>
          </cell>
          <cell r="S17" t="str">
            <v>X</v>
          </cell>
        </row>
        <row r="18">
          <cell r="A18" t="str">
            <v>tNOC</v>
          </cell>
          <cell r="C18" t="str">
            <v>tCOD</v>
          </cell>
          <cell r="D18" t="str">
            <v>ELCLSPRT</v>
          </cell>
          <cell r="E18" t="str">
            <v>AVG_CCA_WO</v>
          </cell>
          <cell r="F18" t="str">
            <v>ELAXPRT</v>
          </cell>
          <cell r="G18" t="str">
            <v>DSUBECHN</v>
          </cell>
          <cell r="H18" t="str">
            <v>MAX_WCCA_WO</v>
          </cell>
          <cell r="I18" t="str">
            <v>tNOC</v>
          </cell>
          <cell r="J18" t="str">
            <v>ELCLSPRT</v>
          </cell>
          <cell r="K18" t="str">
            <v>AVG_CCA_WO</v>
          </cell>
          <cell r="L18" t="str">
            <v>HLC</v>
          </cell>
          <cell r="M18" t="str">
            <v>IHR</v>
          </cell>
          <cell r="N18" t="str">
            <v>TOPCA</v>
          </cell>
          <cell r="O18" t="str">
            <v>aCOD</v>
          </cell>
          <cell r="P18" t="str">
            <v>HLC</v>
          </cell>
          <cell r="Q18" t="str">
            <v>MAX_CCA_WO</v>
          </cell>
          <cell r="R18" t="str">
            <v>IHR</v>
          </cell>
          <cell r="S18" t="str">
            <v>X</v>
          </cell>
        </row>
        <row r="19">
          <cell r="A19" t="str">
            <v>tCID</v>
          </cell>
          <cell r="C19" t="str">
            <v>tNOP</v>
          </cell>
          <cell r="D19" t="str">
            <v>ELAXPRT</v>
          </cell>
          <cell r="E19" t="str">
            <v>MAX_CCA_WO</v>
          </cell>
          <cell r="F19" t="str">
            <v>HLC</v>
          </cell>
          <cell r="G19" t="str">
            <v>DSUBCCHN</v>
          </cell>
          <cell r="H19" t="str">
            <v>ENT_WCCA_WO</v>
          </cell>
          <cell r="I19" t="str">
            <v>mCID</v>
          </cell>
          <cell r="J19" t="str">
            <v>ELAXPRT</v>
          </cell>
          <cell r="K19" t="str">
            <v>MAX_CCA_WO</v>
          </cell>
          <cell r="L19" t="str">
            <v>RHLC</v>
          </cell>
          <cell r="M19" t="str">
            <v>IND</v>
          </cell>
          <cell r="N19" t="str">
            <v>AVG_OPCA</v>
          </cell>
          <cell r="O19" t="str">
            <v>tCOD</v>
          </cell>
          <cell r="P19" t="str">
            <v>RHLC</v>
          </cell>
          <cell r="Q19" t="str">
            <v>STD_CCA_WO</v>
          </cell>
          <cell r="R19" t="str">
            <v>IND</v>
          </cell>
          <cell r="S19" t="str">
            <v>X</v>
          </cell>
        </row>
        <row r="20">
          <cell r="A20" t="str">
            <v>aCOD</v>
          </cell>
          <cell r="C20" t="str">
            <v>ENUM</v>
          </cell>
          <cell r="D20" t="str">
            <v>HLC</v>
          </cell>
          <cell r="E20" t="str">
            <v>STD_CCA_WO</v>
          </cell>
          <cell r="F20" t="str">
            <v>RHLC</v>
          </cell>
          <cell r="G20" t="str">
            <v>ELAXPRT</v>
          </cell>
          <cell r="H20" t="str">
            <v>TOPCA</v>
          </cell>
          <cell r="I20" t="str">
            <v>tCID</v>
          </cell>
          <cell r="J20" t="str">
            <v>RHLC</v>
          </cell>
          <cell r="K20" t="str">
            <v>STD_CCA_WO</v>
          </cell>
          <cell r="L20" t="str">
            <v>IHR</v>
          </cell>
          <cell r="M20" t="str">
            <v>aNOC</v>
          </cell>
          <cell r="N20" t="str">
            <v>MAX_OPCA</v>
          </cell>
          <cell r="O20" t="str">
            <v>tNOP</v>
          </cell>
          <cell r="P20" t="str">
            <v>IHR</v>
          </cell>
          <cell r="Q20" t="str">
            <v>ENT_CCA_WO</v>
          </cell>
          <cell r="R20" t="str">
            <v>mNOC</v>
          </cell>
          <cell r="S20" t="str">
            <v>X</v>
          </cell>
        </row>
        <row r="21">
          <cell r="A21" t="str">
            <v>tCOD</v>
          </cell>
          <cell r="C21" t="str">
            <v>ENUMP</v>
          </cell>
          <cell r="D21" t="str">
            <v>RHLC</v>
          </cell>
          <cell r="E21" t="str">
            <v>ENT_CCA_WO</v>
          </cell>
          <cell r="F21" t="str">
            <v>IHR</v>
          </cell>
          <cell r="G21" t="str">
            <v>IHR</v>
          </cell>
          <cell r="H21" t="str">
            <v>MAX_OPCA</v>
          </cell>
          <cell r="I21" t="str">
            <v>tCOD</v>
          </cell>
          <cell r="J21" t="str">
            <v>IHR</v>
          </cell>
          <cell r="K21" t="str">
            <v>ENT_CCA_WO</v>
          </cell>
          <cell r="L21" t="str">
            <v>IND</v>
          </cell>
          <cell r="M21" t="str">
            <v>mNOC</v>
          </cell>
          <cell r="N21" t="str">
            <v>STD_OPCA</v>
          </cell>
          <cell r="O21" t="str">
            <v>EF</v>
          </cell>
          <cell r="P21" t="str">
            <v>IND</v>
          </cell>
          <cell r="Q21" t="str">
            <v>TWCCA_WO</v>
          </cell>
          <cell r="R21" t="str">
            <v>tNOC</v>
          </cell>
          <cell r="S21" t="str">
            <v>X</v>
          </cell>
        </row>
        <row r="22">
          <cell r="A22" t="str">
            <v>tNOP</v>
          </cell>
          <cell r="C22" t="str">
            <v>EF</v>
          </cell>
          <cell r="D22" t="str">
            <v>IHR</v>
          </cell>
          <cell r="E22" t="str">
            <v>TWCCA_WO</v>
          </cell>
          <cell r="F22" t="str">
            <v>IND</v>
          </cell>
          <cell r="G22" t="str">
            <v>IND</v>
          </cell>
          <cell r="H22" t="str">
            <v>ENT_OPCA</v>
          </cell>
          <cell r="I22" t="str">
            <v>aNOP</v>
          </cell>
          <cell r="J22" t="str">
            <v>IND</v>
          </cell>
          <cell r="K22" t="str">
            <v>TWCCA_WO</v>
          </cell>
          <cell r="L22" t="str">
            <v>aNOC</v>
          </cell>
          <cell r="M22" t="str">
            <v>tNOC</v>
          </cell>
          <cell r="N22" t="str">
            <v>ENT_OPCA</v>
          </cell>
          <cell r="O22" t="str">
            <v>OBP</v>
          </cell>
          <cell r="P22" t="str">
            <v>aNOC</v>
          </cell>
          <cell r="Q22" t="str">
            <v>AVG_WCCA_WO</v>
          </cell>
          <cell r="R22" t="str">
            <v>aCID</v>
          </cell>
          <cell r="S22" t="str">
            <v>X</v>
          </cell>
        </row>
        <row r="23">
          <cell r="A23" t="str">
            <v>ENUM</v>
          </cell>
          <cell r="C23" t="str">
            <v>OBP</v>
          </cell>
          <cell r="D23" t="str">
            <v>IND</v>
          </cell>
          <cell r="E23" t="str">
            <v>AVG_WCCA_WO</v>
          </cell>
          <cell r="F23" t="str">
            <v>aNOC</v>
          </cell>
          <cell r="G23" t="str">
            <v>aNOC</v>
          </cell>
          <cell r="H23" t="str">
            <v>TWOPCA</v>
          </cell>
          <cell r="I23" t="str">
            <v>mNOP</v>
          </cell>
          <cell r="J23" t="str">
            <v>aNOC</v>
          </cell>
          <cell r="K23" t="str">
            <v>AVG_WCCA_WO</v>
          </cell>
          <cell r="L23" t="str">
            <v>mNOC</v>
          </cell>
          <cell r="M23" t="str">
            <v>aCID</v>
          </cell>
          <cell r="N23" t="str">
            <v>TWOPCA</v>
          </cell>
          <cell r="O23" t="str">
            <v>SUBP</v>
          </cell>
          <cell r="P23" t="str">
            <v>mNOC</v>
          </cell>
          <cell r="Q23" t="str">
            <v>MAX_WCCA_WO</v>
          </cell>
          <cell r="R23" t="str">
            <v>mCID</v>
          </cell>
          <cell r="S23" t="str">
            <v>X</v>
          </cell>
        </row>
        <row r="24">
          <cell r="A24" t="str">
            <v>ENUMP</v>
          </cell>
          <cell r="C24" t="str">
            <v>SUBP</v>
          </cell>
          <cell r="D24" t="str">
            <v>aNOC</v>
          </cell>
          <cell r="E24" t="str">
            <v>MAX_WCCA_WO</v>
          </cell>
          <cell r="F24" t="str">
            <v>mNOC</v>
          </cell>
          <cell r="G24" t="str">
            <v>mNOC</v>
          </cell>
          <cell r="H24" t="str">
            <v>MAX_WOPCA</v>
          </cell>
          <cell r="I24" t="str">
            <v>tNOP</v>
          </cell>
          <cell r="J24" t="str">
            <v>mNOC</v>
          </cell>
          <cell r="K24" t="str">
            <v>MAX_WCCA_WO</v>
          </cell>
          <cell r="L24" t="str">
            <v>tNOC</v>
          </cell>
          <cell r="M24" t="str">
            <v>mCID</v>
          </cell>
          <cell r="N24" t="str">
            <v>AVG_WOPCA</v>
          </cell>
          <cell r="O24" t="str">
            <v>CHN</v>
          </cell>
          <cell r="P24" t="str">
            <v>tNOC</v>
          </cell>
          <cell r="Q24" t="str">
            <v>STD_WCCA_WO</v>
          </cell>
          <cell r="R24" t="str">
            <v>tCID</v>
          </cell>
          <cell r="S24" t="str">
            <v>X</v>
          </cell>
        </row>
        <row r="25">
          <cell r="A25" t="str">
            <v>CONJ</v>
          </cell>
          <cell r="C25" t="str">
            <v>DOMN</v>
          </cell>
          <cell r="D25" t="str">
            <v>mNOC</v>
          </cell>
          <cell r="E25" t="str">
            <v>STD_WCCA_WO</v>
          </cell>
          <cell r="F25" t="str">
            <v>tNOC</v>
          </cell>
          <cell r="G25" t="str">
            <v>tNOC</v>
          </cell>
          <cell r="H25" t="str">
            <v>ENT_WOPCA</v>
          </cell>
          <cell r="I25" t="str">
            <v>CONJ</v>
          </cell>
          <cell r="J25" t="str">
            <v>tNOC</v>
          </cell>
          <cell r="K25" t="str">
            <v>STD_WCCA_WO</v>
          </cell>
          <cell r="L25" t="str">
            <v>aCID</v>
          </cell>
          <cell r="M25" t="str">
            <v>tCID</v>
          </cell>
          <cell r="N25" t="str">
            <v>MAX_WOPCA</v>
          </cell>
          <cell r="O25" t="str">
            <v>CHNP</v>
          </cell>
          <cell r="P25" t="str">
            <v>aCID</v>
          </cell>
          <cell r="Q25" t="str">
            <v>ENT_WCCA_WO</v>
          </cell>
          <cell r="R25" t="str">
            <v>aCOD</v>
          </cell>
          <cell r="S25" t="str">
            <v>X</v>
          </cell>
        </row>
        <row r="26">
          <cell r="A26" t="str">
            <v>EF</v>
          </cell>
          <cell r="D26" t="str">
            <v>tNOC</v>
          </cell>
          <cell r="E26" t="str">
            <v>ENT_WCCA_WO</v>
          </cell>
          <cell r="F26" t="str">
            <v>aCID</v>
          </cell>
          <cell r="G26" t="str">
            <v>aCID</v>
          </cell>
          <cell r="H26" t="str">
            <v>ENT_DPCA</v>
          </cell>
          <cell r="I26" t="str">
            <v>EF</v>
          </cell>
          <cell r="J26" t="str">
            <v>aCID</v>
          </cell>
          <cell r="K26" t="str">
            <v>ENT_WCCA_WO</v>
          </cell>
          <cell r="L26" t="str">
            <v>mCID</v>
          </cell>
          <cell r="M26" t="str">
            <v>aCOD</v>
          </cell>
          <cell r="N26" t="str">
            <v>STD_WOPCA</v>
          </cell>
          <cell r="P26" t="str">
            <v>mCID</v>
          </cell>
          <cell r="Q26" t="str">
            <v>TOPCA</v>
          </cell>
          <cell r="R26" t="str">
            <v>mCOD</v>
          </cell>
          <cell r="S26" t="str">
            <v>X</v>
          </cell>
        </row>
        <row r="27">
          <cell r="A27" t="str">
            <v>OBP</v>
          </cell>
          <cell r="D27" t="str">
            <v>aCID</v>
          </cell>
          <cell r="E27" t="str">
            <v>TOPCA</v>
          </cell>
          <cell r="F27" t="str">
            <v>mCID</v>
          </cell>
          <cell r="G27" t="str">
            <v>mCID</v>
          </cell>
          <cell r="H27" t="str">
            <v>ENT_WDPCA</v>
          </cell>
          <cell r="I27" t="str">
            <v>OBP</v>
          </cell>
          <cell r="J27" t="str">
            <v>mCID</v>
          </cell>
          <cell r="K27" t="str">
            <v>TOPCA</v>
          </cell>
          <cell r="L27" t="str">
            <v>tCID</v>
          </cell>
          <cell r="M27" t="str">
            <v>mCOD</v>
          </cell>
          <cell r="P27" t="str">
            <v>tCID</v>
          </cell>
          <cell r="Q27" t="str">
            <v>AVG_OPCA</v>
          </cell>
          <cell r="R27" t="str">
            <v>tCOD</v>
          </cell>
          <cell r="S27" t="str">
            <v>X</v>
          </cell>
        </row>
        <row r="28">
          <cell r="A28" t="str">
            <v>SUBP</v>
          </cell>
          <cell r="D28" t="str">
            <v>mCID</v>
          </cell>
          <cell r="E28" t="str">
            <v>AVG_OPCA</v>
          </cell>
          <cell r="F28" t="str">
            <v>tCID</v>
          </cell>
          <cell r="G28" t="str">
            <v>tCID</v>
          </cell>
          <cell r="I28" t="str">
            <v>DTP</v>
          </cell>
          <cell r="J28" t="str">
            <v>tCID</v>
          </cell>
          <cell r="K28" t="str">
            <v>AVG_OPCA</v>
          </cell>
          <cell r="L28" t="str">
            <v>aCOD</v>
          </cell>
          <cell r="M28" t="str">
            <v>tCOD</v>
          </cell>
          <cell r="P28" t="str">
            <v>aCOD</v>
          </cell>
          <cell r="Q28" t="str">
            <v>MAX_OPCA</v>
          </cell>
          <cell r="R28" t="str">
            <v>aNOP</v>
          </cell>
          <cell r="S28" t="str">
            <v>X</v>
          </cell>
        </row>
        <row r="29">
          <cell r="D29" t="str">
            <v>tCID</v>
          </cell>
          <cell r="E29" t="str">
            <v>MAX_OPCA</v>
          </cell>
          <cell r="F29" t="str">
            <v>aCOD</v>
          </cell>
          <cell r="G29" t="str">
            <v>aCOD</v>
          </cell>
          <cell r="I29" t="str">
            <v>SUBP</v>
          </cell>
          <cell r="J29" t="str">
            <v>aCOD</v>
          </cell>
          <cell r="K29" t="str">
            <v>MAX_OPCA</v>
          </cell>
          <cell r="L29" t="str">
            <v>tCOD</v>
          </cell>
          <cell r="M29" t="str">
            <v>aNOP</v>
          </cell>
          <cell r="P29" t="str">
            <v>mCOD</v>
          </cell>
          <cell r="Q29" t="str">
            <v>STD_OPCA</v>
          </cell>
          <cell r="R29" t="str">
            <v>mNOP</v>
          </cell>
          <cell r="S29" t="str">
            <v>X</v>
          </cell>
        </row>
        <row r="30">
          <cell r="D30" t="str">
            <v>aCOD</v>
          </cell>
          <cell r="E30" t="str">
            <v>STD_OPCA</v>
          </cell>
          <cell r="F30" t="str">
            <v>mCOD</v>
          </cell>
          <cell r="G30" t="str">
            <v>mCOD</v>
          </cell>
          <cell r="J30" t="str">
            <v>mCOD</v>
          </cell>
          <cell r="K30" t="str">
            <v>STD_OPCA</v>
          </cell>
          <cell r="L30" t="str">
            <v>aNOP</v>
          </cell>
          <cell r="M30" t="str">
            <v>mNOP</v>
          </cell>
          <cell r="P30" t="str">
            <v>tCOD</v>
          </cell>
          <cell r="Q30" t="str">
            <v>ENT_OPCA</v>
          </cell>
          <cell r="R30" t="str">
            <v>tNOP</v>
          </cell>
          <cell r="S30" t="str">
            <v>X</v>
          </cell>
        </row>
        <row r="31">
          <cell r="D31" t="str">
            <v>mCOD</v>
          </cell>
          <cell r="E31" t="str">
            <v>ENT_OPCA</v>
          </cell>
          <cell r="F31" t="str">
            <v>tCOD</v>
          </cell>
          <cell r="G31" t="str">
            <v>tCOD</v>
          </cell>
          <cell r="J31" t="str">
            <v>tCOD</v>
          </cell>
          <cell r="K31" t="str">
            <v>ENT_OPCA</v>
          </cell>
          <cell r="L31" t="str">
            <v>tNOP</v>
          </cell>
          <cell r="M31" t="str">
            <v>tNOP</v>
          </cell>
          <cell r="P31" t="str">
            <v>aNOP</v>
          </cell>
          <cell r="Q31" t="str">
            <v>TWOPCA</v>
          </cell>
          <cell r="R31" t="str">
            <v>ENUM</v>
          </cell>
          <cell r="S31" t="str">
            <v>X</v>
          </cell>
        </row>
        <row r="32">
          <cell r="D32" t="str">
            <v>tCOD</v>
          </cell>
          <cell r="E32" t="str">
            <v>TWOPCA</v>
          </cell>
          <cell r="F32" t="str">
            <v>aNOP</v>
          </cell>
          <cell r="G32" t="str">
            <v>aNOP</v>
          </cell>
          <cell r="J32" t="str">
            <v>aNOP</v>
          </cell>
          <cell r="K32" t="str">
            <v>TWOPCA</v>
          </cell>
          <cell r="L32" t="str">
            <v>ENUM</v>
          </cell>
          <cell r="M32" t="str">
            <v>CONJ</v>
          </cell>
          <cell r="P32" t="str">
            <v>mNOP</v>
          </cell>
          <cell r="Q32" t="str">
            <v>AVG_WOPCA</v>
          </cell>
          <cell r="R32" t="str">
            <v>ENUMP</v>
          </cell>
          <cell r="S32" t="str">
            <v>X</v>
          </cell>
        </row>
        <row r="33">
          <cell r="D33" t="str">
            <v>aNOP</v>
          </cell>
          <cell r="E33" t="str">
            <v>AVG_WOPCA</v>
          </cell>
          <cell r="F33" t="str">
            <v>mNOP</v>
          </cell>
          <cell r="G33" t="str">
            <v>mNOP</v>
          </cell>
          <cell r="J33" t="str">
            <v>mNOP</v>
          </cell>
          <cell r="K33" t="str">
            <v>AVG_WOPCA</v>
          </cell>
          <cell r="L33" t="str">
            <v>ENUMP</v>
          </cell>
          <cell r="M33" t="str">
            <v>CONJP</v>
          </cell>
          <cell r="P33" t="str">
            <v>tNOP</v>
          </cell>
          <cell r="Q33" t="str">
            <v>MAX_WOPCA</v>
          </cell>
          <cell r="R33" t="str">
            <v>CONJ</v>
          </cell>
          <cell r="S33" t="str">
            <v>X</v>
          </cell>
        </row>
        <row r="34">
          <cell r="D34" t="str">
            <v>mNOP</v>
          </cell>
          <cell r="E34" t="str">
            <v>MAX_WOPCA</v>
          </cell>
          <cell r="F34" t="str">
            <v>tNOP</v>
          </cell>
          <cell r="G34" t="str">
            <v>tNOP</v>
          </cell>
          <cell r="J34" t="str">
            <v>tNOP</v>
          </cell>
          <cell r="K34" t="str">
            <v>MAX_WOPCA</v>
          </cell>
          <cell r="L34" t="str">
            <v>CONJ</v>
          </cell>
          <cell r="M34" t="str">
            <v>EF</v>
          </cell>
          <cell r="P34" t="str">
            <v>ENUM</v>
          </cell>
          <cell r="Q34" t="str">
            <v>STD_WOPCA</v>
          </cell>
          <cell r="R34" t="str">
            <v>CONJP</v>
          </cell>
          <cell r="S34" t="str">
            <v>X</v>
          </cell>
        </row>
        <row r="35">
          <cell r="D35" t="str">
            <v>tNOP</v>
          </cell>
          <cell r="E35" t="str">
            <v>MIN_WOPCA</v>
          </cell>
          <cell r="F35" t="str">
            <v>ENUM</v>
          </cell>
          <cell r="G35" t="str">
            <v>ENUM</v>
          </cell>
          <cell r="J35" t="str">
            <v>ENUM</v>
          </cell>
          <cell r="K35" t="str">
            <v>STD_WOPCA</v>
          </cell>
          <cell r="L35" t="str">
            <v>EF</v>
          </cell>
          <cell r="M35" t="str">
            <v>EFP</v>
          </cell>
          <cell r="P35" t="str">
            <v>CONJ</v>
          </cell>
          <cell r="Q35" t="str">
            <v>ENT_WOPCA</v>
          </cell>
          <cell r="R35" t="str">
            <v>EF</v>
          </cell>
          <cell r="S35" t="str">
            <v>X</v>
          </cell>
        </row>
        <row r="36">
          <cell r="D36" t="str">
            <v>ENUM</v>
          </cell>
          <cell r="E36" t="str">
            <v>STD_WOPCA</v>
          </cell>
          <cell r="F36" t="str">
            <v>ENUMP</v>
          </cell>
          <cell r="G36" t="str">
            <v>CONJ</v>
          </cell>
          <cell r="J36" t="str">
            <v>ENUMP</v>
          </cell>
          <cell r="K36" t="str">
            <v>ENT_WOPCA</v>
          </cell>
          <cell r="L36" t="str">
            <v>OBP</v>
          </cell>
          <cell r="M36" t="str">
            <v>OBP</v>
          </cell>
          <cell r="P36" t="str">
            <v>CONJP</v>
          </cell>
          <cell r="R36" t="str">
            <v>EFP</v>
          </cell>
          <cell r="S36" t="str">
            <v>X</v>
          </cell>
        </row>
        <row r="37">
          <cell r="D37" t="str">
            <v>ENUMP</v>
          </cell>
          <cell r="E37" t="str">
            <v>ENT_WOPCA</v>
          </cell>
          <cell r="F37" t="str">
            <v>CONJ</v>
          </cell>
          <cell r="G37" t="str">
            <v>EF</v>
          </cell>
          <cell r="J37" t="str">
            <v>CONJ</v>
          </cell>
          <cell r="K37" t="str">
            <v>ENT_WDPCA</v>
          </cell>
          <cell r="L37" t="str">
            <v>TRN</v>
          </cell>
          <cell r="M37" t="str">
            <v>SUBP</v>
          </cell>
          <cell r="P37" t="str">
            <v>EF</v>
          </cell>
          <cell r="R37" t="str">
            <v>OBP</v>
          </cell>
          <cell r="S37" t="str">
            <v>X</v>
          </cell>
        </row>
        <row r="38">
          <cell r="D38" t="str">
            <v>CONJ</v>
          </cell>
          <cell r="E38" t="str">
            <v>TWDPCA</v>
          </cell>
          <cell r="F38" t="str">
            <v>CONJP</v>
          </cell>
          <cell r="G38" t="str">
            <v>OBP</v>
          </cell>
          <cell r="J38" t="str">
            <v>CONJP</v>
          </cell>
          <cell r="L38" t="str">
            <v>TRNP</v>
          </cell>
          <cell r="M38" t="str">
            <v>CHN</v>
          </cell>
          <cell r="P38" t="str">
            <v>EFP</v>
          </cell>
          <cell r="R38" t="str">
            <v>SUBP</v>
          </cell>
          <cell r="S38" t="str">
            <v>X</v>
          </cell>
        </row>
        <row r="39">
          <cell r="D39" t="str">
            <v>CONJP</v>
          </cell>
          <cell r="E39" t="str">
            <v>AVG_WDPCA</v>
          </cell>
          <cell r="F39" t="str">
            <v>EF</v>
          </cell>
          <cell r="G39" t="str">
            <v>DTP</v>
          </cell>
          <cell r="J39" t="str">
            <v>EF</v>
          </cell>
          <cell r="L39" t="str">
            <v>RANG</v>
          </cell>
          <cell r="M39" t="str">
            <v>CHNP</v>
          </cell>
          <cell r="P39" t="str">
            <v>OBP</v>
          </cell>
          <cell r="R39" t="str">
            <v>CHN</v>
          </cell>
          <cell r="S39" t="str">
            <v>X</v>
          </cell>
        </row>
        <row r="40">
          <cell r="D40" t="str">
            <v>EF</v>
          </cell>
          <cell r="E40" t="str">
            <v>MAX_WDPCA</v>
          </cell>
          <cell r="F40" t="str">
            <v>EFP</v>
          </cell>
          <cell r="G40" t="str">
            <v>SUBP</v>
          </cell>
          <cell r="J40" t="str">
            <v>OBP</v>
          </cell>
          <cell r="L40" t="str">
            <v>CHN</v>
          </cell>
          <cell r="M40" t="str">
            <v>ELPROP</v>
          </cell>
          <cell r="P40" t="str">
            <v>FUN</v>
          </cell>
          <cell r="R40" t="str">
            <v>CHNP</v>
          </cell>
          <cell r="S40" t="str">
            <v>X</v>
          </cell>
        </row>
        <row r="41">
          <cell r="D41" t="str">
            <v>EFP</v>
          </cell>
          <cell r="E41" t="str">
            <v>ENT_WDPCA</v>
          </cell>
          <cell r="F41" t="str">
            <v>OBP</v>
          </cell>
          <cell r="J41" t="str">
            <v>DTP</v>
          </cell>
          <cell r="P41" t="str">
            <v>FUNP</v>
          </cell>
          <cell r="S41" t="str">
            <v>X</v>
          </cell>
        </row>
        <row r="42">
          <cell r="D42" t="str">
            <v>OBP</v>
          </cell>
          <cell r="F42" t="str">
            <v>OBPP</v>
          </cell>
          <cell r="J42" t="str">
            <v>TRN</v>
          </cell>
          <cell r="P42" t="str">
            <v>TRN</v>
          </cell>
          <cell r="S42" t="str">
            <v>X</v>
          </cell>
        </row>
        <row r="43">
          <cell r="D43" t="str">
            <v>OBPP</v>
          </cell>
          <cell r="F43" t="str">
            <v>DTPP</v>
          </cell>
          <cell r="J43" t="str">
            <v>TRNP</v>
          </cell>
          <cell r="P43" t="str">
            <v>TRNP</v>
          </cell>
          <cell r="S43" t="str">
            <v>X</v>
          </cell>
        </row>
        <row r="44">
          <cell r="D44" t="str">
            <v>DTP</v>
          </cell>
          <cell r="F44" t="str">
            <v>TRN</v>
          </cell>
          <cell r="J44" t="str">
            <v>RANG</v>
          </cell>
          <cell r="P44" t="str">
            <v>SUBP</v>
          </cell>
          <cell r="S44" t="str">
            <v>X</v>
          </cell>
        </row>
        <row r="45">
          <cell r="D45" t="str">
            <v>DTPP</v>
          </cell>
          <cell r="F45" t="str">
            <v>TRNP</v>
          </cell>
          <cell r="J45" t="str">
            <v>CHN</v>
          </cell>
          <cell r="P45" t="str">
            <v>CHN</v>
          </cell>
          <cell r="S45" t="str">
            <v>X</v>
          </cell>
        </row>
        <row r="46">
          <cell r="D46" t="str">
            <v>FUN</v>
          </cell>
          <cell r="F46" t="str">
            <v>SUBP</v>
          </cell>
          <cell r="J46" t="str">
            <v>ELPROP</v>
          </cell>
          <cell r="P46" t="str">
            <v>CHNP</v>
          </cell>
          <cell r="S46" t="str">
            <v>X</v>
          </cell>
        </row>
        <row r="47">
          <cell r="D47" t="str">
            <v>FUNP</v>
          </cell>
          <cell r="F47" t="str">
            <v>RANG</v>
          </cell>
          <cell r="S47" t="str">
            <v>X</v>
          </cell>
        </row>
        <row r="48">
          <cell r="D48" t="str">
            <v>TRN</v>
          </cell>
          <cell r="F48" t="str">
            <v>CHN</v>
          </cell>
          <cell r="S48" t="str">
            <v>X</v>
          </cell>
        </row>
        <row r="49">
          <cell r="D49" t="str">
            <v>TRNP</v>
          </cell>
          <cell r="F49" t="str">
            <v>CHNP</v>
          </cell>
          <cell r="S49" t="str">
            <v>X</v>
          </cell>
        </row>
        <row r="50">
          <cell r="D50" t="str">
            <v>SUBP</v>
          </cell>
          <cell r="F50" t="str">
            <v>ELPROP</v>
          </cell>
          <cell r="S50" t="str">
            <v>X</v>
          </cell>
        </row>
        <row r="51">
          <cell r="D51" t="str">
            <v>DOMN</v>
          </cell>
          <cell r="S51" t="str">
            <v>X</v>
          </cell>
        </row>
        <row r="52">
          <cell r="D52" t="str">
            <v>RANG</v>
          </cell>
          <cell r="S52" t="str">
            <v>X</v>
          </cell>
        </row>
        <row r="53">
          <cell r="D53" t="str">
            <v>CHN</v>
          </cell>
          <cell r="S53" t="str">
            <v>X</v>
          </cell>
        </row>
        <row r="54">
          <cell r="D54" t="str">
            <v>CHNP</v>
          </cell>
          <cell r="S54" t="str">
            <v>X</v>
          </cell>
        </row>
        <row r="55">
          <cell r="D55" t="str">
            <v>ELPROP</v>
          </cell>
          <cell r="S55" t="str">
            <v>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topLeftCell="A58" workbookViewId="0">
      <selection activeCell="C102" sqref="C102"/>
    </sheetView>
  </sheetViews>
  <sheetFormatPr defaultColWidth="8.88671875" defaultRowHeight="14.4" x14ac:dyDescent="0.3"/>
  <cols>
    <col min="1" max="1" width="17.44140625" style="1" bestFit="1" customWidth="1"/>
    <col min="2" max="2" width="9.6640625" style="1" bestFit="1" customWidth="1"/>
    <col min="3" max="3" width="13.33203125" style="1" bestFit="1" customWidth="1"/>
    <col min="4" max="4" width="9.6640625" style="1" bestFit="1" customWidth="1"/>
    <col min="5" max="5" width="13.33203125" style="1" bestFit="1" customWidth="1"/>
    <col min="6" max="6" width="9.6640625" style="1" bestFit="1" customWidth="1"/>
    <col min="7" max="7" width="13.33203125" style="1" bestFit="1" customWidth="1"/>
    <col min="8" max="8" width="9.6640625" style="1" bestFit="1" customWidth="1"/>
    <col min="9" max="9" width="13.33203125" style="1" bestFit="1" customWidth="1"/>
    <col min="10" max="10" width="9.6640625" style="1" bestFit="1" customWidth="1"/>
    <col min="11" max="11" width="13.33203125" style="1" bestFit="1" customWidth="1"/>
    <col min="12" max="12" width="9.6640625" style="1" bestFit="1" customWidth="1"/>
    <col min="13" max="13" width="13.33203125" style="1" bestFit="1" customWidth="1"/>
    <col min="14" max="16384" width="8.88671875" style="1"/>
  </cols>
  <sheetData>
    <row r="1" spans="1:13" x14ac:dyDescent="0.3">
      <c r="B1" s="20" t="s">
        <v>0</v>
      </c>
      <c r="C1" s="21"/>
      <c r="D1" s="20" t="s">
        <v>1</v>
      </c>
      <c r="E1" s="21"/>
      <c r="F1" s="20" t="s">
        <v>2</v>
      </c>
      <c r="G1" s="21"/>
      <c r="H1" s="20" t="s">
        <v>3</v>
      </c>
      <c r="I1" s="21"/>
      <c r="J1" s="20" t="s">
        <v>4</v>
      </c>
      <c r="K1" s="21"/>
      <c r="L1" s="20" t="s">
        <v>5</v>
      </c>
      <c r="M1" s="21"/>
    </row>
    <row r="2" spans="1:13" x14ac:dyDescent="0.3">
      <c r="A2" s="2" t="s">
        <v>6</v>
      </c>
      <c r="B2" s="3" t="s">
        <v>7</v>
      </c>
      <c r="C2" s="3" t="s">
        <v>8</v>
      </c>
      <c r="D2" s="3" t="s">
        <v>7</v>
      </c>
      <c r="E2" s="3" t="s">
        <v>8</v>
      </c>
      <c r="F2" s="3" t="s">
        <v>7</v>
      </c>
      <c r="G2" s="3" t="s">
        <v>8</v>
      </c>
      <c r="H2" s="3" t="s">
        <v>7</v>
      </c>
      <c r="I2" s="3" t="s">
        <v>8</v>
      </c>
      <c r="J2" s="3" t="s">
        <v>7</v>
      </c>
      <c r="K2" s="3" t="s">
        <v>8</v>
      </c>
      <c r="L2" s="3" t="s">
        <v>7</v>
      </c>
      <c r="M2" s="3" t="s">
        <v>8</v>
      </c>
    </row>
    <row r="3" spans="1:13" x14ac:dyDescent="0.3">
      <c r="A3" s="4" t="s">
        <v>9</v>
      </c>
      <c r="B3" s="5" t="e">
        <f>VLOOKUP(A3,'[1]Selected Variables'!A$4:S$28,19,FALSE)</f>
        <v>#N/A</v>
      </c>
      <c r="C3" s="5" t="str">
        <f>VLOOKUP($A3,'[1]Selected Variables'!B$4:ST$28,18,FALSE)</f>
        <v>X</v>
      </c>
      <c r="D3" s="5" t="e">
        <f>VLOOKUP($A3,'[1]Selected Variables'!D$4:$T$55,16,FALSE)</f>
        <v>#N/A</v>
      </c>
      <c r="E3" s="5" t="str">
        <f>VLOOKUP($A3,'[1]Selected Variables'!E$4:$T$55,15,FALSE)</f>
        <v>X</v>
      </c>
      <c r="F3" s="5" t="e">
        <f>VLOOKUP($A3,'[1]Selected Variables'!G$4:$T$55,13,FALSE)</f>
        <v>#N/A</v>
      </c>
      <c r="G3" s="5" t="str">
        <f>VLOOKUP($A3,'[1]Selected Variables'!H$4:$T$55,12,FALSE)</f>
        <v>X</v>
      </c>
      <c r="H3" s="5" t="e">
        <f>VLOOKUP($A3,'[1]Selected Variables'!J$4:$T$55,10,FALSE)</f>
        <v>#N/A</v>
      </c>
      <c r="I3" s="5" t="str">
        <f>VLOOKUP($A3,'[1]Selected Variables'!K$4:$T$55,9,FALSE)</f>
        <v>X</v>
      </c>
      <c r="J3" s="5" t="e">
        <f>VLOOKUP($A3,'[1]Selected Variables'!M$4:$T$55,7,FALSE)</f>
        <v>#N/A</v>
      </c>
      <c r="K3" s="5" t="str">
        <f>VLOOKUP($A3,'[1]Selected Variables'!N$4:$T$55,6,FALSE)</f>
        <v>X</v>
      </c>
      <c r="L3" s="5" t="e">
        <f>VLOOKUP($A3,'[1]Selected Variables'!P$4:$T$55,4,FALSE)</f>
        <v>#N/A</v>
      </c>
      <c r="M3" s="5" t="str">
        <f>VLOOKUP($A3,'[1]Selected Variables'!Q$4:$T$55,3,FALSE)</f>
        <v>X</v>
      </c>
    </row>
    <row r="4" spans="1:13" x14ac:dyDescent="0.3">
      <c r="A4" s="4" t="s">
        <v>10</v>
      </c>
      <c r="B4" s="5" t="e">
        <f>VLOOKUP(A4,'[1]Selected Variables'!A$4:S$28,19,FALSE)</f>
        <v>#N/A</v>
      </c>
      <c r="C4" s="5" t="str">
        <f>VLOOKUP($A4,'[1]Selected Variables'!B$4:ST$28,18,FALSE)</f>
        <v>X</v>
      </c>
      <c r="D4" s="5" t="e">
        <f>VLOOKUP($A4,'[1]Selected Variables'!D$4:$T$55,16,FALSE)</f>
        <v>#N/A</v>
      </c>
      <c r="E4" s="5" t="str">
        <f>VLOOKUP($A4,'[1]Selected Variables'!E$4:$T$55,15,FALSE)</f>
        <v>X</v>
      </c>
      <c r="F4" s="5" t="e">
        <f>VLOOKUP($A4,'[1]Selected Variables'!G$4:$T$55,13,FALSE)</f>
        <v>#N/A</v>
      </c>
      <c r="G4" s="5" t="str">
        <f>VLOOKUP($A4,'[1]Selected Variables'!H$4:$T$55,12,FALSE)</f>
        <v>X</v>
      </c>
      <c r="H4" s="5" t="e">
        <f>VLOOKUP($A4,'[1]Selected Variables'!J$4:$T$55,10,FALSE)</f>
        <v>#N/A</v>
      </c>
      <c r="I4" s="5" t="str">
        <f>VLOOKUP($A4,'[1]Selected Variables'!K$4:$T$55,9,FALSE)</f>
        <v>X</v>
      </c>
      <c r="J4" s="5" t="e">
        <f>VLOOKUP($A4,'[1]Selected Variables'!M$4:$T$55,7,FALSE)</f>
        <v>#N/A</v>
      </c>
      <c r="K4" s="5" t="str">
        <f>VLOOKUP($A4,'[1]Selected Variables'!N$4:$T$55,6,FALSE)</f>
        <v>X</v>
      </c>
      <c r="L4" s="5" t="e">
        <f>VLOOKUP($A4,'[1]Selected Variables'!P$4:$T$55,4,FALSE)</f>
        <v>#N/A</v>
      </c>
      <c r="M4" s="5" t="str">
        <f>VLOOKUP($A4,'[1]Selected Variables'!Q$4:$T$55,3,FALSE)</f>
        <v>X</v>
      </c>
    </row>
    <row r="5" spans="1:13" x14ac:dyDescent="0.3">
      <c r="A5" s="4" t="s">
        <v>11</v>
      </c>
      <c r="B5" s="5" t="e">
        <f>VLOOKUP(A5,'[1]Selected Variables'!A$4:S$28,19,FALSE)</f>
        <v>#N/A</v>
      </c>
      <c r="C5" s="5" t="e">
        <f>VLOOKUP($A5,'[1]Selected Variables'!B$4:$T$55,18,FALSE)</f>
        <v>#N/A</v>
      </c>
      <c r="D5" s="5" t="e">
        <f>VLOOKUP($A5,'[1]Selected Variables'!D$4:$T$55,16,FALSE)</f>
        <v>#N/A</v>
      </c>
      <c r="E5" s="5" t="str">
        <f>VLOOKUP($A5,'[1]Selected Variables'!E$4:$T$55,15,FALSE)</f>
        <v>X</v>
      </c>
      <c r="F5" s="5" t="e">
        <f>VLOOKUP($A5,'[1]Selected Variables'!G$4:$T$55,13,FALSE)</f>
        <v>#N/A</v>
      </c>
      <c r="G5" s="5" t="str">
        <f>VLOOKUP($A5,'[1]Selected Variables'!H$4:$T$55,12,FALSE)</f>
        <v>X</v>
      </c>
      <c r="H5" s="5" t="e">
        <f>VLOOKUP($A5,'[1]Selected Variables'!J$4:$T$55,10,FALSE)</f>
        <v>#N/A</v>
      </c>
      <c r="I5" s="5" t="str">
        <f>VLOOKUP($A5,'[1]Selected Variables'!K$4:$T$55,9,FALSE)</f>
        <v>X</v>
      </c>
      <c r="J5" s="5" t="e">
        <f>VLOOKUP($A5,'[1]Selected Variables'!M$4:$T$55,7,FALSE)</f>
        <v>#N/A</v>
      </c>
      <c r="K5" s="5" t="e">
        <f>VLOOKUP($A5,'[1]Selected Variables'!N$4:$T$55,6,FALSE)</f>
        <v>#N/A</v>
      </c>
      <c r="L5" s="5" t="e">
        <f>VLOOKUP($A5,'[1]Selected Variables'!P$4:$T$55,4,FALSE)</f>
        <v>#N/A</v>
      </c>
      <c r="M5" s="5" t="str">
        <f>VLOOKUP($A5,'[1]Selected Variables'!Q$4:$T$55,3,FALSE)</f>
        <v>X</v>
      </c>
    </row>
    <row r="6" spans="1:13" x14ac:dyDescent="0.3">
      <c r="A6" s="4" t="s">
        <v>12</v>
      </c>
      <c r="B6" s="5" t="e">
        <f>VLOOKUP(A6,'[1]Selected Variables'!A$4:S$28,19,FALSE)</f>
        <v>#N/A</v>
      </c>
      <c r="C6" s="5" t="str">
        <f>VLOOKUP($A6,'[1]Selected Variables'!B$4:$T$55,18,FALSE)</f>
        <v>X</v>
      </c>
      <c r="D6" s="5" t="e">
        <f>VLOOKUP($A6,'[1]Selected Variables'!D$4:$T$55,16,FALSE)</f>
        <v>#N/A</v>
      </c>
      <c r="E6" s="5" t="str">
        <f>VLOOKUP($A6,'[1]Selected Variables'!E$4:$T$55,15,FALSE)</f>
        <v>X</v>
      </c>
      <c r="F6" s="5" t="e">
        <f>VLOOKUP($A6,'[1]Selected Variables'!G$4:$T$55,13,FALSE)</f>
        <v>#N/A</v>
      </c>
      <c r="G6" s="5" t="str">
        <f>VLOOKUP($A6,'[1]Selected Variables'!H$4:$T$55,12,FALSE)</f>
        <v>X</v>
      </c>
      <c r="H6" s="5" t="e">
        <f>VLOOKUP($A6,'[1]Selected Variables'!J$4:$T$55,10,FALSE)</f>
        <v>#N/A</v>
      </c>
      <c r="I6" s="5" t="str">
        <f>VLOOKUP($A6,'[1]Selected Variables'!K$4:$T$55,9,FALSE)</f>
        <v>X</v>
      </c>
      <c r="J6" s="5" t="e">
        <f>VLOOKUP($A6,'[1]Selected Variables'!M$4:$T$55,7,FALSE)</f>
        <v>#N/A</v>
      </c>
      <c r="K6" s="5" t="str">
        <f>VLOOKUP($A6,'[1]Selected Variables'!N$4:$T$55,6,FALSE)</f>
        <v>X</v>
      </c>
      <c r="L6" s="5" t="e">
        <f>VLOOKUP($A6,'[1]Selected Variables'!P$4:$T$55,4,FALSE)</f>
        <v>#N/A</v>
      </c>
      <c r="M6" s="5" t="str">
        <f>VLOOKUP($A6,'[1]Selected Variables'!Q$4:$T$55,3,FALSE)</f>
        <v>X</v>
      </c>
    </row>
    <row r="7" spans="1:13" x14ac:dyDescent="0.3">
      <c r="A7" s="4" t="s">
        <v>13</v>
      </c>
      <c r="B7" s="5" t="e">
        <f>VLOOKUP(A7,'[1]Selected Variables'!A$4:S$28,19,FALSE)</f>
        <v>#N/A</v>
      </c>
      <c r="C7" s="5" t="e">
        <f>VLOOKUP($A7,'[1]Selected Variables'!B$4:$T$55,18,FALSE)</f>
        <v>#N/A</v>
      </c>
      <c r="D7" s="5" t="e">
        <f>VLOOKUP($A7,'[1]Selected Variables'!D$4:$T$55,16,FALSE)</f>
        <v>#N/A</v>
      </c>
      <c r="E7" s="5" t="str">
        <f>VLOOKUP($A7,'[1]Selected Variables'!E$4:$T$55,15,FALSE)</f>
        <v>X</v>
      </c>
      <c r="F7" s="5" t="e">
        <f>VLOOKUP($A7,'[1]Selected Variables'!G$4:$T$55,13,FALSE)</f>
        <v>#N/A</v>
      </c>
      <c r="G7" s="5" t="str">
        <f>VLOOKUP($A7,'[1]Selected Variables'!H$4:$T$55,12,FALSE)</f>
        <v>X</v>
      </c>
      <c r="H7" s="5" t="e">
        <f>VLOOKUP($A7,'[1]Selected Variables'!J$4:$T$55,10,FALSE)</f>
        <v>#N/A</v>
      </c>
      <c r="I7" s="5" t="str">
        <f>VLOOKUP($A7,'[1]Selected Variables'!K$4:$T$55,9,FALSE)</f>
        <v>X</v>
      </c>
      <c r="J7" s="5" t="e">
        <f>VLOOKUP($A7,'[1]Selected Variables'!M$4:$T$55,7,FALSE)</f>
        <v>#N/A</v>
      </c>
      <c r="K7" s="5" t="e">
        <f>VLOOKUP($A7,'[1]Selected Variables'!N$4:$T$55,6,FALSE)</f>
        <v>#N/A</v>
      </c>
      <c r="L7" s="5" t="e">
        <f>VLOOKUP($A7,'[1]Selected Variables'!P$4:$T$55,4,FALSE)</f>
        <v>#N/A</v>
      </c>
      <c r="M7" s="5" t="e">
        <f>VLOOKUP($A7,'[1]Selected Variables'!Q$4:$T$55,3,FALSE)</f>
        <v>#N/A</v>
      </c>
    </row>
    <row r="8" spans="1:13" x14ac:dyDescent="0.3">
      <c r="A8" s="4" t="s">
        <v>14</v>
      </c>
      <c r="B8" s="5" t="e">
        <f>VLOOKUP(A8,'[1]Selected Variables'!A$4:S$28,19,FALSE)</f>
        <v>#N/A</v>
      </c>
      <c r="C8" s="5" t="e">
        <f>VLOOKUP($A8,'[1]Selected Variables'!B$4:$T$55,18,FALSE)</f>
        <v>#N/A</v>
      </c>
      <c r="D8" s="5" t="e">
        <f>VLOOKUP($A8,'[1]Selected Variables'!D$4:$T$55,16,FALSE)</f>
        <v>#N/A</v>
      </c>
      <c r="E8" s="5" t="str">
        <f>VLOOKUP($A8,'[1]Selected Variables'!E$4:$T$55,15,FALSE)</f>
        <v>X</v>
      </c>
      <c r="F8" s="5" t="e">
        <f>VLOOKUP($A8,'[1]Selected Variables'!G$4:$T$55,13,FALSE)</f>
        <v>#N/A</v>
      </c>
      <c r="G8" s="5" t="e">
        <f>VLOOKUP($A8,'[1]Selected Variables'!H$4:$T$55,12,FALSE)</f>
        <v>#N/A</v>
      </c>
      <c r="H8" s="5" t="e">
        <f>VLOOKUP($A8,'[1]Selected Variables'!J$4:$T$55,10,FALSE)</f>
        <v>#N/A</v>
      </c>
      <c r="I8" s="5" t="str">
        <f>VLOOKUP($A8,'[1]Selected Variables'!K$4:$T$55,9,FALSE)</f>
        <v>X</v>
      </c>
      <c r="J8" s="5" t="e">
        <f>VLOOKUP($A8,'[1]Selected Variables'!M$4:$T$55,7,FALSE)</f>
        <v>#N/A</v>
      </c>
      <c r="K8" s="5" t="e">
        <f>VLOOKUP($A8,'[1]Selected Variables'!N$4:$T$55,6,FALSE)</f>
        <v>#N/A</v>
      </c>
      <c r="L8" s="5" t="e">
        <f>VLOOKUP($A8,'[1]Selected Variables'!P$4:$T$55,4,FALSE)</f>
        <v>#N/A</v>
      </c>
      <c r="M8" s="5" t="str">
        <f>VLOOKUP($A8,'[1]Selected Variables'!Q$4:$T$55,3,FALSE)</f>
        <v>X</v>
      </c>
    </row>
    <row r="9" spans="1:13" x14ac:dyDescent="0.3">
      <c r="A9" s="4" t="s">
        <v>15</v>
      </c>
      <c r="B9" s="5" t="e">
        <f>VLOOKUP(A9,'[1]Selected Variables'!A$4:S$28,19,FALSE)</f>
        <v>#N/A</v>
      </c>
      <c r="C9" s="5" t="e">
        <f>VLOOKUP($A9,'[1]Selected Variables'!B$4:$T$55,18,FALSE)</f>
        <v>#N/A</v>
      </c>
      <c r="D9" s="5" t="e">
        <f>VLOOKUP($A9,'[1]Selected Variables'!D$4:$T$55,16,FALSE)</f>
        <v>#N/A</v>
      </c>
      <c r="E9" s="5" t="e">
        <f>VLOOKUP($A9,'[1]Selected Variables'!E$4:$T$55,15,FALSE)</f>
        <v>#N/A</v>
      </c>
      <c r="F9" s="5" t="e">
        <f>VLOOKUP($A9,'[1]Selected Variables'!G$4:$T$55,13,FALSE)</f>
        <v>#N/A</v>
      </c>
      <c r="G9" s="5" t="e">
        <f>VLOOKUP($A9,'[1]Selected Variables'!H$4:$T$55,12,FALSE)</f>
        <v>#N/A</v>
      </c>
      <c r="H9" s="5" t="e">
        <f>VLOOKUP($A9,'[1]Selected Variables'!J$4:$T$55,10,FALSE)</f>
        <v>#N/A</v>
      </c>
      <c r="I9" s="5" t="e">
        <f>VLOOKUP($A9,'[1]Selected Variables'!K$4:$T$55,9,FALSE)</f>
        <v>#N/A</v>
      </c>
      <c r="J9" s="5" t="e">
        <f>VLOOKUP($A9,'[1]Selected Variables'!M$4:$T$55,7,FALSE)</f>
        <v>#N/A</v>
      </c>
      <c r="K9" s="5" t="e">
        <f>VLOOKUP($A9,'[1]Selected Variables'!N$4:$T$55,6,FALSE)</f>
        <v>#N/A</v>
      </c>
      <c r="L9" s="5" t="e">
        <f>VLOOKUP($A9,'[1]Selected Variables'!P$4:$T$55,4,FALSE)</f>
        <v>#N/A</v>
      </c>
      <c r="M9" s="5" t="e">
        <f>VLOOKUP($A9,'[1]Selected Variables'!Q$4:$T$55,3,FALSE)</f>
        <v>#N/A</v>
      </c>
    </row>
    <row r="10" spans="1:13" x14ac:dyDescent="0.3">
      <c r="A10" s="4" t="s">
        <v>16</v>
      </c>
      <c r="B10" s="5" t="e">
        <f>VLOOKUP(A10,'[1]Selected Variables'!A$4:S$28,19,FALSE)</f>
        <v>#N/A</v>
      </c>
      <c r="C10" s="5" t="e">
        <f>VLOOKUP($A10,'[1]Selected Variables'!B$4:$T$55,18,FALSE)</f>
        <v>#N/A</v>
      </c>
      <c r="D10" s="5" t="e">
        <f>VLOOKUP($A10,'[1]Selected Variables'!D$4:$T$55,16,FALSE)</f>
        <v>#N/A</v>
      </c>
      <c r="E10" s="5" t="str">
        <f>VLOOKUP($A10,'[1]Selected Variables'!E$4:$T$55,15,FALSE)</f>
        <v>X</v>
      </c>
      <c r="F10" s="5" t="e">
        <f>VLOOKUP($A10,'[1]Selected Variables'!G$4:$T$55,13,FALSE)</f>
        <v>#N/A</v>
      </c>
      <c r="G10" s="5" t="e">
        <f>VLOOKUP($A10,'[1]Selected Variables'!H$4:$T$55,12,FALSE)</f>
        <v>#N/A</v>
      </c>
      <c r="H10" s="5" t="e">
        <f>VLOOKUP($A10,'[1]Selected Variables'!J$4:$T$55,10,FALSE)</f>
        <v>#N/A</v>
      </c>
      <c r="I10" s="5" t="str">
        <f>VLOOKUP($A10,'[1]Selected Variables'!K$4:$T$55,9,FALSE)</f>
        <v>X</v>
      </c>
      <c r="J10" s="5" t="e">
        <f>VLOOKUP($A10,'[1]Selected Variables'!M$4:$T$55,7,FALSE)</f>
        <v>#N/A</v>
      </c>
      <c r="K10" s="5" t="e">
        <f>VLOOKUP($A10,'[1]Selected Variables'!N$4:$T$55,6,FALSE)</f>
        <v>#N/A</v>
      </c>
      <c r="L10" s="5" t="e">
        <f>VLOOKUP($A10,'[1]Selected Variables'!P$4:$T$55,4,FALSE)</f>
        <v>#N/A</v>
      </c>
      <c r="M10" s="5" t="str">
        <f>VLOOKUP($A10,'[1]Selected Variables'!Q$4:$T$55,3,FALSE)</f>
        <v>X</v>
      </c>
    </row>
    <row r="11" spans="1:13" x14ac:dyDescent="0.3">
      <c r="A11" s="4" t="s">
        <v>17</v>
      </c>
      <c r="B11" s="5" t="e">
        <f>VLOOKUP(A11,'[1]Selected Variables'!A$4:S$28,19,FALSE)</f>
        <v>#N/A</v>
      </c>
      <c r="C11" s="5" t="str">
        <f>VLOOKUP($A11,'[1]Selected Variables'!B$4:$T$55,18,FALSE)</f>
        <v>X</v>
      </c>
      <c r="D11" s="5" t="e">
        <f>VLOOKUP($A11,'[1]Selected Variables'!D$4:$T$55,16,FALSE)</f>
        <v>#N/A</v>
      </c>
      <c r="E11" s="5" t="str">
        <f>VLOOKUP($A11,'[1]Selected Variables'!E$4:$T$55,15,FALSE)</f>
        <v>X</v>
      </c>
      <c r="F11" s="5" t="e">
        <f>VLOOKUP($A11,'[1]Selected Variables'!G$4:$T$55,13,FALSE)</f>
        <v>#N/A</v>
      </c>
      <c r="G11" s="5" t="str">
        <f>VLOOKUP($A11,'[1]Selected Variables'!H$4:$T$55,12,FALSE)</f>
        <v>X</v>
      </c>
      <c r="H11" s="5" t="e">
        <f>VLOOKUP($A11,'[1]Selected Variables'!J$4:$T$55,10,FALSE)</f>
        <v>#N/A</v>
      </c>
      <c r="I11" s="5" t="str">
        <f>VLOOKUP($A11,'[1]Selected Variables'!K$4:$T$55,9,FALSE)</f>
        <v>X</v>
      </c>
      <c r="J11" s="5" t="e">
        <f>VLOOKUP($A11,'[1]Selected Variables'!M$4:$T$55,7,FALSE)</f>
        <v>#N/A</v>
      </c>
      <c r="K11" s="5" t="str">
        <f>VLOOKUP($A11,'[1]Selected Variables'!N$4:$T$55,6,FALSE)</f>
        <v>X</v>
      </c>
      <c r="L11" s="5" t="e">
        <f>VLOOKUP($A11,'[1]Selected Variables'!P$4:$T$55,4,FALSE)</f>
        <v>#N/A</v>
      </c>
      <c r="M11" s="5" t="str">
        <f>VLOOKUP($A11,'[1]Selected Variables'!Q$4:$T$55,3,FALSE)</f>
        <v>X</v>
      </c>
    </row>
    <row r="12" spans="1:13" x14ac:dyDescent="0.3">
      <c r="A12" s="4" t="s">
        <v>18</v>
      </c>
      <c r="B12" s="5" t="e">
        <f>VLOOKUP(A12,'[1]Selected Variables'!A$4:S$28,19,FALSE)</f>
        <v>#N/A</v>
      </c>
      <c r="C12" s="5" t="str">
        <f>VLOOKUP($A12,'[1]Selected Variables'!B$4:$T$55,18,FALSE)</f>
        <v>X</v>
      </c>
      <c r="D12" s="5" t="e">
        <f>VLOOKUP($A12,'[1]Selected Variables'!D$4:$T$55,16,FALSE)</f>
        <v>#N/A</v>
      </c>
      <c r="E12" s="5" t="str">
        <f>VLOOKUP($A12,'[1]Selected Variables'!E$4:$T$55,15,FALSE)</f>
        <v>X</v>
      </c>
      <c r="F12" s="5" t="e">
        <f>VLOOKUP($A12,'[1]Selected Variables'!G$4:$T$55,13,FALSE)</f>
        <v>#N/A</v>
      </c>
      <c r="G12" s="5" t="str">
        <f>VLOOKUP($A12,'[1]Selected Variables'!H$4:$T$55,12,FALSE)</f>
        <v>X</v>
      </c>
      <c r="H12" s="5" t="e">
        <f>VLOOKUP($A12,'[1]Selected Variables'!J$4:$T$55,10,FALSE)</f>
        <v>#N/A</v>
      </c>
      <c r="I12" s="5" t="str">
        <f>VLOOKUP($A12,'[1]Selected Variables'!K$4:$T$55,9,FALSE)</f>
        <v>X</v>
      </c>
      <c r="J12" s="5" t="e">
        <f>VLOOKUP($A12,'[1]Selected Variables'!M$4:$T$55,7,FALSE)</f>
        <v>#N/A</v>
      </c>
      <c r="K12" s="5" t="str">
        <f>VLOOKUP($A12,'[1]Selected Variables'!N$4:$T$55,6,FALSE)</f>
        <v>X</v>
      </c>
      <c r="L12" s="5" t="e">
        <f>VLOOKUP($A12,'[1]Selected Variables'!P$4:$T$55,4,FALSE)</f>
        <v>#N/A</v>
      </c>
      <c r="M12" s="5" t="str">
        <f>VLOOKUP($A12,'[1]Selected Variables'!Q$4:$T$55,3,FALSE)</f>
        <v>X</v>
      </c>
    </row>
    <row r="13" spans="1:13" x14ac:dyDescent="0.3">
      <c r="A13" s="4" t="s">
        <v>19</v>
      </c>
      <c r="B13" s="5" t="e">
        <f>VLOOKUP(A13,'[1]Selected Variables'!A$4:S$28,19,FALSE)</f>
        <v>#N/A</v>
      </c>
      <c r="C13" s="5" t="e">
        <f>VLOOKUP($A13,'[1]Selected Variables'!B$4:$T$55,18,FALSE)</f>
        <v>#N/A</v>
      </c>
      <c r="D13" s="5" t="e">
        <f>VLOOKUP($A13,'[1]Selected Variables'!D$4:$T$55,16,FALSE)</f>
        <v>#N/A</v>
      </c>
      <c r="E13" s="5" t="str">
        <f>VLOOKUP($A13,'[1]Selected Variables'!E$4:$T$55,15,FALSE)</f>
        <v>X</v>
      </c>
      <c r="F13" s="5" t="e">
        <f>VLOOKUP($A13,'[1]Selected Variables'!G$4:$T$55,13,FALSE)</f>
        <v>#N/A</v>
      </c>
      <c r="G13" s="5" t="e">
        <f>VLOOKUP($A13,'[1]Selected Variables'!H$4:$T$55,12,FALSE)</f>
        <v>#N/A</v>
      </c>
      <c r="H13" s="5" t="e">
        <f>VLOOKUP($A13,'[1]Selected Variables'!J$4:$T$55,10,FALSE)</f>
        <v>#N/A</v>
      </c>
      <c r="I13" s="5" t="str">
        <f>VLOOKUP($A13,'[1]Selected Variables'!K$4:$T$55,9,FALSE)</f>
        <v>X</v>
      </c>
      <c r="J13" s="5" t="e">
        <f>VLOOKUP($A13,'[1]Selected Variables'!M$4:$T$55,7,FALSE)</f>
        <v>#N/A</v>
      </c>
      <c r="K13" s="5" t="e">
        <f>VLOOKUP($A13,'[1]Selected Variables'!N$4:$T$55,6,FALSE)</f>
        <v>#N/A</v>
      </c>
      <c r="L13" s="5" t="e">
        <f>VLOOKUP($A13,'[1]Selected Variables'!P$4:$T$55,4,FALSE)</f>
        <v>#N/A</v>
      </c>
      <c r="M13" s="5" t="str">
        <f>VLOOKUP($A13,'[1]Selected Variables'!Q$4:$T$55,3,FALSE)</f>
        <v>X</v>
      </c>
    </row>
    <row r="14" spans="1:13" x14ac:dyDescent="0.3">
      <c r="A14" s="4" t="s">
        <v>20</v>
      </c>
      <c r="B14" s="5" t="e">
        <f>VLOOKUP(A14,'[1]Selected Variables'!A$4:S$28,19,FALSE)</f>
        <v>#N/A</v>
      </c>
      <c r="C14" s="5" t="e">
        <f>VLOOKUP($A14,'[1]Selected Variables'!B$4:$T$55,18,FALSE)</f>
        <v>#N/A</v>
      </c>
      <c r="D14" s="5" t="e">
        <f>VLOOKUP($A14,'[1]Selected Variables'!D$4:$T$55,16,FALSE)</f>
        <v>#N/A</v>
      </c>
      <c r="E14" s="5" t="str">
        <f>VLOOKUP($A14,'[1]Selected Variables'!E$4:$T$55,15,FALSE)</f>
        <v>X</v>
      </c>
      <c r="F14" s="5" t="e">
        <f>VLOOKUP($A14,'[1]Selected Variables'!G$4:$T$55,13,FALSE)</f>
        <v>#N/A</v>
      </c>
      <c r="G14" s="5" t="e">
        <f>VLOOKUP($A14,'[1]Selected Variables'!H$4:$T$55,12,FALSE)</f>
        <v>#N/A</v>
      </c>
      <c r="H14" s="5" t="e">
        <f>VLOOKUP($A14,'[1]Selected Variables'!J$4:$T$55,10,FALSE)</f>
        <v>#N/A</v>
      </c>
      <c r="I14" s="5" t="str">
        <f>VLOOKUP($A14,'[1]Selected Variables'!K$4:$T$55,9,FALSE)</f>
        <v>X</v>
      </c>
      <c r="J14" s="5" t="e">
        <f>VLOOKUP($A14,'[1]Selected Variables'!M$4:$T$55,7,FALSE)</f>
        <v>#N/A</v>
      </c>
      <c r="K14" s="5" t="str">
        <f>VLOOKUP($A14,'[1]Selected Variables'!N$4:$T$55,6,FALSE)</f>
        <v>X</v>
      </c>
      <c r="L14" s="5" t="e">
        <f>VLOOKUP($A14,'[1]Selected Variables'!P$4:$T$55,4,FALSE)</f>
        <v>#N/A</v>
      </c>
      <c r="M14" s="5" t="str">
        <f>VLOOKUP($A14,'[1]Selected Variables'!Q$4:$T$55,3,FALSE)</f>
        <v>X</v>
      </c>
    </row>
    <row r="15" spans="1:13" x14ac:dyDescent="0.3">
      <c r="A15" s="4" t="s">
        <v>21</v>
      </c>
      <c r="B15" s="5" t="e">
        <f>VLOOKUP(A15,'[1]Selected Variables'!A$4:S$28,19,FALSE)</f>
        <v>#N/A</v>
      </c>
      <c r="C15" s="5" t="e">
        <f>VLOOKUP($A15,'[1]Selected Variables'!B$4:$T$55,18,FALSE)</f>
        <v>#N/A</v>
      </c>
      <c r="D15" s="5" t="e">
        <f>VLOOKUP($A15,'[1]Selected Variables'!D$4:$T$55,16,FALSE)</f>
        <v>#N/A</v>
      </c>
      <c r="E15" s="5" t="e">
        <f>VLOOKUP($A15,'[1]Selected Variables'!E$4:$T$55,15,FALSE)</f>
        <v>#N/A</v>
      </c>
      <c r="F15" s="5" t="e">
        <f>VLOOKUP($A15,'[1]Selected Variables'!G$4:$T$55,13,FALSE)</f>
        <v>#N/A</v>
      </c>
      <c r="G15" s="5" t="e">
        <f>VLOOKUP($A15,'[1]Selected Variables'!H$4:$T$55,12,FALSE)</f>
        <v>#N/A</v>
      </c>
      <c r="H15" s="5" t="e">
        <f>VLOOKUP($A15,'[1]Selected Variables'!J$4:$T$55,10,FALSE)</f>
        <v>#N/A</v>
      </c>
      <c r="I15" s="5" t="e">
        <f>VLOOKUP($A15,'[1]Selected Variables'!K$4:$T$55,9,FALSE)</f>
        <v>#N/A</v>
      </c>
      <c r="J15" s="5" t="e">
        <f>VLOOKUP($A15,'[1]Selected Variables'!M$4:$T$55,7,FALSE)</f>
        <v>#N/A</v>
      </c>
      <c r="K15" s="5" t="e">
        <f>VLOOKUP($A15,'[1]Selected Variables'!N$4:$T$55,6,FALSE)</f>
        <v>#N/A</v>
      </c>
      <c r="L15" s="5" t="e">
        <f>VLOOKUP($A15,'[1]Selected Variables'!P$4:$T$55,4,FALSE)</f>
        <v>#N/A</v>
      </c>
      <c r="M15" s="5" t="e">
        <f>VLOOKUP($A15,'[1]Selected Variables'!Q$4:$T$55,3,FALSE)</f>
        <v>#N/A</v>
      </c>
    </row>
    <row r="16" spans="1:13" x14ac:dyDescent="0.3">
      <c r="A16" s="4" t="s">
        <v>22</v>
      </c>
      <c r="B16" s="5" t="e">
        <f>VLOOKUP(A16,'[1]Selected Variables'!A$4:S$28,19,FALSE)</f>
        <v>#N/A</v>
      </c>
      <c r="C16" s="5" t="e">
        <f>VLOOKUP($A16,'[1]Selected Variables'!B$4:$T$55,18,FALSE)</f>
        <v>#N/A</v>
      </c>
      <c r="D16" s="5" t="e">
        <f>VLOOKUP($A16,'[1]Selected Variables'!D$4:$T$55,16,FALSE)</f>
        <v>#N/A</v>
      </c>
      <c r="E16" s="5" t="str">
        <f>VLOOKUP($A16,'[1]Selected Variables'!E$4:$T$55,15,FALSE)</f>
        <v>X</v>
      </c>
      <c r="F16" s="5" t="e">
        <f>VLOOKUP($A16,'[1]Selected Variables'!G$4:$T$55,13,FALSE)</f>
        <v>#N/A</v>
      </c>
      <c r="G16" s="5" t="e">
        <f>VLOOKUP($A16,'[1]Selected Variables'!H$4:$T$55,12,FALSE)</f>
        <v>#N/A</v>
      </c>
      <c r="H16" s="5" t="e">
        <f>VLOOKUP($A16,'[1]Selected Variables'!J$4:$T$55,10,FALSE)</f>
        <v>#N/A</v>
      </c>
      <c r="I16" s="5" t="str">
        <f>VLOOKUP($A16,'[1]Selected Variables'!K$4:$T$55,9,FALSE)</f>
        <v>X</v>
      </c>
      <c r="J16" s="5" t="e">
        <f>VLOOKUP($A16,'[1]Selected Variables'!M$4:$T$55,7,FALSE)</f>
        <v>#N/A</v>
      </c>
      <c r="K16" s="5" t="str">
        <f>VLOOKUP($A16,'[1]Selected Variables'!N$4:$T$55,6,FALSE)</f>
        <v>X</v>
      </c>
      <c r="L16" s="5" t="e">
        <f>VLOOKUP($A16,'[1]Selected Variables'!P$4:$T$55,4,FALSE)</f>
        <v>#N/A</v>
      </c>
      <c r="M16" s="5" t="str">
        <f>VLOOKUP($A16,'[1]Selected Variables'!Q$4:$T$55,3,FALSE)</f>
        <v>X</v>
      </c>
    </row>
    <row r="17" spans="1:13" x14ac:dyDescent="0.3">
      <c r="A17" s="4" t="s">
        <v>23</v>
      </c>
      <c r="B17" s="5" t="e">
        <f>VLOOKUP(A17,'[1]Selected Variables'!A$4:S$28,19,FALSE)</f>
        <v>#N/A</v>
      </c>
      <c r="C17" s="5" t="str">
        <f>VLOOKUP($A17,'[1]Selected Variables'!B$4:$T$55,18,FALSE)</f>
        <v>X</v>
      </c>
      <c r="D17" s="5" t="e">
        <f>VLOOKUP($A17,'[1]Selected Variables'!D$4:$T$55,16,FALSE)</f>
        <v>#N/A</v>
      </c>
      <c r="E17" s="5" t="str">
        <f>VLOOKUP($A17,'[1]Selected Variables'!E$4:$T$55,15,FALSE)</f>
        <v>X</v>
      </c>
      <c r="F17" s="5" t="e">
        <f>VLOOKUP($A17,'[1]Selected Variables'!G$4:$T$55,13,FALSE)</f>
        <v>#N/A</v>
      </c>
      <c r="G17" s="5" t="str">
        <f>VLOOKUP($A17,'[1]Selected Variables'!H$4:$T$55,12,FALSE)</f>
        <v>X</v>
      </c>
      <c r="H17" s="5" t="e">
        <f>VLOOKUP($A17,'[1]Selected Variables'!J$4:$T$55,10,FALSE)</f>
        <v>#N/A</v>
      </c>
      <c r="I17" s="5" t="str">
        <f>VLOOKUP($A17,'[1]Selected Variables'!K$4:$T$55,9,FALSE)</f>
        <v>X</v>
      </c>
      <c r="J17" s="5" t="e">
        <f>VLOOKUP($A17,'[1]Selected Variables'!M$4:$T$55,7,FALSE)</f>
        <v>#N/A</v>
      </c>
      <c r="K17" s="5" t="str">
        <f>VLOOKUP($A17,'[1]Selected Variables'!N$4:$T$55,6,FALSE)</f>
        <v>X</v>
      </c>
      <c r="L17" s="5" t="e">
        <f>VLOOKUP($A17,'[1]Selected Variables'!P$4:$T$55,4,FALSE)</f>
        <v>#N/A</v>
      </c>
      <c r="M17" s="5" t="str">
        <f>VLOOKUP($A17,'[1]Selected Variables'!Q$4:$T$55,3,FALSE)</f>
        <v>X</v>
      </c>
    </row>
    <row r="18" spans="1:13" x14ac:dyDescent="0.3">
      <c r="A18" s="4" t="s">
        <v>24</v>
      </c>
      <c r="B18" s="5" t="e">
        <f>VLOOKUP(A18,'[1]Selected Variables'!A$4:S$28,19,FALSE)</f>
        <v>#N/A</v>
      </c>
      <c r="C18" s="5" t="str">
        <f>VLOOKUP($A18,'[1]Selected Variables'!B$4:$T$55,18,FALSE)</f>
        <v>X</v>
      </c>
      <c r="D18" s="5" t="e">
        <f>VLOOKUP($A18,'[1]Selected Variables'!D$4:$T$55,16,FALSE)</f>
        <v>#N/A</v>
      </c>
      <c r="E18" s="5" t="str">
        <f>VLOOKUP($A18,'[1]Selected Variables'!E$4:$T$55,15,FALSE)</f>
        <v>X</v>
      </c>
      <c r="F18" s="5" t="e">
        <f>VLOOKUP($A18,'[1]Selected Variables'!G$4:$T$55,13,FALSE)</f>
        <v>#N/A</v>
      </c>
      <c r="G18" s="5" t="str">
        <f>VLOOKUP($A18,'[1]Selected Variables'!H$4:$T$55,12,FALSE)</f>
        <v>X</v>
      </c>
      <c r="H18" s="5" t="e">
        <f>VLOOKUP($A18,'[1]Selected Variables'!J$4:$T$55,10,FALSE)</f>
        <v>#N/A</v>
      </c>
      <c r="I18" s="5" t="str">
        <f>VLOOKUP($A18,'[1]Selected Variables'!K$4:$T$55,9,FALSE)</f>
        <v>X</v>
      </c>
      <c r="J18" s="5" t="e">
        <f>VLOOKUP($A18,'[1]Selected Variables'!M$4:$T$55,7,FALSE)</f>
        <v>#N/A</v>
      </c>
      <c r="K18" s="5" t="str">
        <f>VLOOKUP($A18,'[1]Selected Variables'!N$4:$T$55,6,FALSE)</f>
        <v>X</v>
      </c>
      <c r="L18" s="5" t="e">
        <f>VLOOKUP($A18,'[1]Selected Variables'!P$4:$T$55,4,FALSE)</f>
        <v>#N/A</v>
      </c>
      <c r="M18" s="5" t="str">
        <f>VLOOKUP($A18,'[1]Selected Variables'!Q$4:$T$55,3,FALSE)</f>
        <v>X</v>
      </c>
    </row>
    <row r="19" spans="1:13" x14ac:dyDescent="0.3">
      <c r="A19" s="4" t="s">
        <v>25</v>
      </c>
      <c r="B19" s="5" t="e">
        <f>VLOOKUP(A19,'[1]Selected Variables'!A$4:S$28,19,FALSE)</f>
        <v>#N/A</v>
      </c>
      <c r="C19" s="5" t="str">
        <f>VLOOKUP($A19,'[1]Selected Variables'!B$4:$T$55,18,FALSE)</f>
        <v>X</v>
      </c>
      <c r="D19" s="5" t="e">
        <f>VLOOKUP($A19,'[1]Selected Variables'!D$4:$T$55,16,FALSE)</f>
        <v>#N/A</v>
      </c>
      <c r="E19" s="5" t="str">
        <f>VLOOKUP($A19,'[1]Selected Variables'!E$4:$T$55,15,FALSE)</f>
        <v>X</v>
      </c>
      <c r="F19" s="5" t="e">
        <f>VLOOKUP($A19,'[1]Selected Variables'!G$4:$T$55,13,FALSE)</f>
        <v>#N/A</v>
      </c>
      <c r="G19" s="5" t="e">
        <f>VLOOKUP($A19,'[1]Selected Variables'!H$4:$T$55,12,FALSE)</f>
        <v>#N/A</v>
      </c>
      <c r="H19" s="5" t="e">
        <f>VLOOKUP($A19,'[1]Selected Variables'!J$4:$T$55,10,FALSE)</f>
        <v>#N/A</v>
      </c>
      <c r="I19" s="5" t="str">
        <f>VLOOKUP($A19,'[1]Selected Variables'!K$4:$T$55,9,FALSE)</f>
        <v>X</v>
      </c>
      <c r="J19" s="5" t="e">
        <f>VLOOKUP($A19,'[1]Selected Variables'!M$4:$T$55,7,FALSE)</f>
        <v>#N/A</v>
      </c>
      <c r="K19" s="5" t="e">
        <f>VLOOKUP($A19,'[1]Selected Variables'!N$4:$T$55,6,FALSE)</f>
        <v>#N/A</v>
      </c>
      <c r="L19" s="5" t="e">
        <f>VLOOKUP($A19,'[1]Selected Variables'!P$4:$T$55,4,FALSE)</f>
        <v>#N/A</v>
      </c>
      <c r="M19" s="5" t="str">
        <f>VLOOKUP($A19,'[1]Selected Variables'!Q$4:$T$55,3,FALSE)</f>
        <v>X</v>
      </c>
    </row>
    <row r="20" spans="1:13" x14ac:dyDescent="0.3">
      <c r="A20" s="4" t="s">
        <v>26</v>
      </c>
      <c r="B20" s="5" t="e">
        <f>VLOOKUP(A20,'[1]Selected Variables'!A$4:S$28,19,FALSE)</f>
        <v>#N/A</v>
      </c>
      <c r="C20" s="5" t="e">
        <f>VLOOKUP($A20,'[1]Selected Variables'!B$4:$T$55,18,FALSE)</f>
        <v>#N/A</v>
      </c>
      <c r="D20" s="5" t="e">
        <f>VLOOKUP($A20,'[1]Selected Variables'!D$4:$T$55,16,FALSE)</f>
        <v>#N/A</v>
      </c>
      <c r="E20" s="5" t="str">
        <f>VLOOKUP($A20,'[1]Selected Variables'!E$4:$T$55,15,FALSE)</f>
        <v>X</v>
      </c>
      <c r="F20" s="5" t="e">
        <f>VLOOKUP($A20,'[1]Selected Variables'!G$4:$T$55,13,FALSE)</f>
        <v>#N/A</v>
      </c>
      <c r="G20" s="5" t="str">
        <f>VLOOKUP($A20,'[1]Selected Variables'!H$4:$T$55,12,FALSE)</f>
        <v>X</v>
      </c>
      <c r="H20" s="5" t="e">
        <f>VLOOKUP($A20,'[1]Selected Variables'!J$4:$T$55,10,FALSE)</f>
        <v>#N/A</v>
      </c>
      <c r="I20" s="5" t="str">
        <f>VLOOKUP($A20,'[1]Selected Variables'!K$4:$T$55,9,FALSE)</f>
        <v>X</v>
      </c>
      <c r="J20" s="5" t="e">
        <f>VLOOKUP($A20,'[1]Selected Variables'!M$4:$T$55,7,FALSE)</f>
        <v>#N/A</v>
      </c>
      <c r="K20" s="5" t="e">
        <f>VLOOKUP($A20,'[1]Selected Variables'!N$4:$T$55,6,FALSE)</f>
        <v>#N/A</v>
      </c>
      <c r="L20" s="5" t="e">
        <f>VLOOKUP($A20,'[1]Selected Variables'!P$4:$T$55,4,FALSE)</f>
        <v>#N/A</v>
      </c>
      <c r="M20" s="5" t="str">
        <f>VLOOKUP($A20,'[1]Selected Variables'!Q$4:$T$55,3,FALSE)</f>
        <v>X</v>
      </c>
    </row>
    <row r="21" spans="1:13" x14ac:dyDescent="0.3">
      <c r="A21" s="4" t="s">
        <v>27</v>
      </c>
      <c r="B21" s="5" t="e">
        <f>VLOOKUP(A21,'[1]Selected Variables'!A$4:S$28,19,FALSE)</f>
        <v>#N/A</v>
      </c>
      <c r="C21" s="5" t="e">
        <f>VLOOKUP($A21,'[1]Selected Variables'!B$4:$T$55,18,FALSE)</f>
        <v>#N/A</v>
      </c>
      <c r="D21" s="5" t="e">
        <f>VLOOKUP($A21,'[1]Selected Variables'!D$4:$T$55,16,FALSE)</f>
        <v>#N/A</v>
      </c>
      <c r="E21" s="5" t="e">
        <f>VLOOKUP($A21,'[1]Selected Variables'!E$4:$T$55,15,FALSE)</f>
        <v>#N/A</v>
      </c>
      <c r="F21" s="5" t="e">
        <f>VLOOKUP($A21,'[1]Selected Variables'!G$4:$T$55,13,FALSE)</f>
        <v>#N/A</v>
      </c>
      <c r="G21" s="5" t="e">
        <f>VLOOKUP($A21,'[1]Selected Variables'!H$4:$T$55,12,FALSE)</f>
        <v>#N/A</v>
      </c>
      <c r="H21" s="5" t="e">
        <f>VLOOKUP($A21,'[1]Selected Variables'!J$4:$T$55,10,FALSE)</f>
        <v>#N/A</v>
      </c>
      <c r="I21" s="5" t="e">
        <f>VLOOKUP($A21,'[1]Selected Variables'!K$4:$T$55,9,FALSE)</f>
        <v>#N/A</v>
      </c>
      <c r="J21" s="5" t="e">
        <f>VLOOKUP($A21,'[1]Selected Variables'!M$4:$T$55,7,FALSE)</f>
        <v>#N/A</v>
      </c>
      <c r="K21" s="5" t="e">
        <f>VLOOKUP($A21,'[1]Selected Variables'!N$4:$T$55,6,FALSE)</f>
        <v>#N/A</v>
      </c>
      <c r="L21" s="5" t="e">
        <f>VLOOKUP($A21,'[1]Selected Variables'!P$4:$T$55,4,FALSE)</f>
        <v>#N/A</v>
      </c>
      <c r="M21" s="5" t="e">
        <f>VLOOKUP($A21,'[1]Selected Variables'!Q$4:$T$55,3,FALSE)</f>
        <v>#N/A</v>
      </c>
    </row>
    <row r="22" spans="1:13" x14ac:dyDescent="0.3">
      <c r="A22" s="4" t="s">
        <v>28</v>
      </c>
      <c r="B22" s="5" t="e">
        <f>VLOOKUP(A22,'[1]Selected Variables'!A$4:S$28,19,FALSE)</f>
        <v>#N/A</v>
      </c>
      <c r="C22" s="5" t="e">
        <f>VLOOKUP($A22,'[1]Selected Variables'!B$4:$T$55,18,FALSE)</f>
        <v>#N/A</v>
      </c>
      <c r="D22" s="5" t="e">
        <f>VLOOKUP($A22,'[1]Selected Variables'!D$4:$T$55,16,FALSE)</f>
        <v>#N/A</v>
      </c>
      <c r="E22" s="5" t="str">
        <f>VLOOKUP($A22,'[1]Selected Variables'!E$4:$T$55,15,FALSE)</f>
        <v>X</v>
      </c>
      <c r="F22" s="5" t="e">
        <f>VLOOKUP($A22,'[1]Selected Variables'!G$4:$T$55,13,FALSE)</f>
        <v>#N/A</v>
      </c>
      <c r="G22" s="5" t="str">
        <f>VLOOKUP($A22,'[1]Selected Variables'!H$4:$T$55,12,FALSE)</f>
        <v>X</v>
      </c>
      <c r="H22" s="5" t="e">
        <f>VLOOKUP($A22,'[1]Selected Variables'!J$4:$T$55,10,FALSE)</f>
        <v>#N/A</v>
      </c>
      <c r="I22" s="5" t="str">
        <f>VLOOKUP($A22,'[1]Selected Variables'!K$4:$T$55,9,FALSE)</f>
        <v>X</v>
      </c>
      <c r="J22" s="5" t="e">
        <f>VLOOKUP($A22,'[1]Selected Variables'!M$4:$T$55,7,FALSE)</f>
        <v>#N/A</v>
      </c>
      <c r="K22" s="5" t="e">
        <f>VLOOKUP($A22,'[1]Selected Variables'!N$4:$T$55,6,FALSE)</f>
        <v>#N/A</v>
      </c>
      <c r="L22" s="5" t="e">
        <f>VLOOKUP($A22,'[1]Selected Variables'!P$4:$T$55,4,FALSE)</f>
        <v>#N/A</v>
      </c>
      <c r="M22" s="5" t="str">
        <f>VLOOKUP($A22,'[1]Selected Variables'!Q$4:$T$55,3,FALSE)</f>
        <v>X</v>
      </c>
    </row>
    <row r="23" spans="1:13" x14ac:dyDescent="0.3">
      <c r="A23" s="4" t="s">
        <v>29</v>
      </c>
      <c r="B23" s="5" t="e">
        <f>VLOOKUP(A23,'[1]Selected Variables'!A$4:S$28,19,FALSE)</f>
        <v>#N/A</v>
      </c>
      <c r="C23" s="5" t="str">
        <f>VLOOKUP($A23,'[1]Selected Variables'!B$4:$T$55,18,FALSE)</f>
        <v>X</v>
      </c>
      <c r="D23" s="5" t="e">
        <f>VLOOKUP($A23,'[1]Selected Variables'!D$4:$T$55,16,FALSE)</f>
        <v>#N/A</v>
      </c>
      <c r="E23" s="5" t="str">
        <f>VLOOKUP($A23,'[1]Selected Variables'!E$4:$T$55,15,FALSE)</f>
        <v>X</v>
      </c>
      <c r="F23" s="5" t="e">
        <f>VLOOKUP($A23,'[1]Selected Variables'!G$4:$T$55,13,FALSE)</f>
        <v>#N/A</v>
      </c>
      <c r="G23" s="5" t="str">
        <f>VLOOKUP($A23,'[1]Selected Variables'!H$4:$T$55,12,FALSE)</f>
        <v>X</v>
      </c>
      <c r="H23" s="5" t="e">
        <f>VLOOKUP($A23,'[1]Selected Variables'!J$4:$T$55,10,FALSE)</f>
        <v>#N/A</v>
      </c>
      <c r="I23" s="5" t="str">
        <f>VLOOKUP($A23,'[1]Selected Variables'!K$4:$T$55,9,FALSE)</f>
        <v>X</v>
      </c>
      <c r="J23" s="5" t="e">
        <f>VLOOKUP($A23,'[1]Selected Variables'!M$4:$T$55,7,FALSE)</f>
        <v>#N/A</v>
      </c>
      <c r="K23" s="5" t="str">
        <f>VLOOKUP($A23,'[1]Selected Variables'!N$4:$T$55,6,FALSE)</f>
        <v>X</v>
      </c>
      <c r="L23" s="5" t="e">
        <f>VLOOKUP($A23,'[1]Selected Variables'!P$4:$T$55,4,FALSE)</f>
        <v>#N/A</v>
      </c>
      <c r="M23" s="5" t="str">
        <f>VLOOKUP($A23,'[1]Selected Variables'!Q$4:$T$55,3,FALSE)</f>
        <v>X</v>
      </c>
    </row>
    <row r="24" spans="1:13" x14ac:dyDescent="0.3">
      <c r="A24" s="4" t="s">
        <v>30</v>
      </c>
      <c r="B24" s="5" t="e">
        <f>VLOOKUP(A24,'[1]Selected Variables'!A$4:S$28,19,FALSE)</f>
        <v>#N/A</v>
      </c>
      <c r="C24" s="5" t="str">
        <f>VLOOKUP($A24,'[1]Selected Variables'!B$4:$T$55,18,FALSE)</f>
        <v>X</v>
      </c>
      <c r="D24" s="5" t="e">
        <f>VLOOKUP($A24,'[1]Selected Variables'!D$4:$T$55,16,FALSE)</f>
        <v>#N/A</v>
      </c>
      <c r="E24" s="5" t="str">
        <f>VLOOKUP($A24,'[1]Selected Variables'!E$4:$T$55,15,FALSE)</f>
        <v>X</v>
      </c>
      <c r="F24" s="5" t="e">
        <f>VLOOKUP($A24,'[1]Selected Variables'!G$4:$T$55,13,FALSE)</f>
        <v>#N/A</v>
      </c>
      <c r="G24" s="5" t="str">
        <f>VLOOKUP($A24,'[1]Selected Variables'!H$4:$T$55,12,FALSE)</f>
        <v>X</v>
      </c>
      <c r="H24" s="5" t="e">
        <f>VLOOKUP($A24,'[1]Selected Variables'!J$4:$T$55,10,FALSE)</f>
        <v>#N/A</v>
      </c>
      <c r="I24" s="5" t="str">
        <f>VLOOKUP($A24,'[1]Selected Variables'!K$4:$T$55,9,FALSE)</f>
        <v>X</v>
      </c>
      <c r="J24" s="5" t="e">
        <f>VLOOKUP($A24,'[1]Selected Variables'!M$4:$T$55,7,FALSE)</f>
        <v>#N/A</v>
      </c>
      <c r="K24" s="5" t="str">
        <f>VLOOKUP($A24,'[1]Selected Variables'!N$4:$T$55,6,FALSE)</f>
        <v>X</v>
      </c>
      <c r="L24" s="5" t="e">
        <f>VLOOKUP($A24,'[1]Selected Variables'!P$4:$T$55,4,FALSE)</f>
        <v>#N/A</v>
      </c>
      <c r="M24" s="5" t="str">
        <f>VLOOKUP($A24,'[1]Selected Variables'!Q$4:$T$55,3,FALSE)</f>
        <v>X</v>
      </c>
    </row>
    <row r="25" spans="1:13" x14ac:dyDescent="0.3">
      <c r="A25" s="4" t="s">
        <v>31</v>
      </c>
      <c r="B25" s="5" t="e">
        <f>VLOOKUP(A25,'[1]Selected Variables'!A$4:S$28,19,FALSE)</f>
        <v>#N/A</v>
      </c>
      <c r="C25" s="5" t="e">
        <f>VLOOKUP($A25,'[1]Selected Variables'!B$4:$T$55,18,FALSE)</f>
        <v>#N/A</v>
      </c>
      <c r="D25" s="5" t="e">
        <f>VLOOKUP($A25,'[1]Selected Variables'!D$4:$T$55,16,FALSE)</f>
        <v>#N/A</v>
      </c>
      <c r="E25" s="5" t="str">
        <f>VLOOKUP($A25,'[1]Selected Variables'!E$4:$T$55,15,FALSE)</f>
        <v>X</v>
      </c>
      <c r="F25" s="5" t="e">
        <f>VLOOKUP($A25,'[1]Selected Variables'!G$4:$T$55,13,FALSE)</f>
        <v>#N/A</v>
      </c>
      <c r="G25" s="5" t="str">
        <f>VLOOKUP($A25,'[1]Selected Variables'!H$4:$T$55,12,FALSE)</f>
        <v>X</v>
      </c>
      <c r="H25" s="5" t="e">
        <f>VLOOKUP($A25,'[1]Selected Variables'!J$4:$T$55,10,FALSE)</f>
        <v>#N/A</v>
      </c>
      <c r="I25" s="5" t="str">
        <f>VLOOKUP($A25,'[1]Selected Variables'!K$4:$T$55,9,FALSE)</f>
        <v>X</v>
      </c>
      <c r="J25" s="5" t="e">
        <f>VLOOKUP($A25,'[1]Selected Variables'!M$4:$T$55,7,FALSE)</f>
        <v>#N/A</v>
      </c>
      <c r="K25" s="5" t="e">
        <f>VLOOKUP($A25,'[1]Selected Variables'!N$4:$T$55,6,FALSE)</f>
        <v>#N/A</v>
      </c>
      <c r="L25" s="5" t="e">
        <f>VLOOKUP($A25,'[1]Selected Variables'!P$4:$T$55,4,FALSE)</f>
        <v>#N/A</v>
      </c>
      <c r="M25" s="5" t="str">
        <f>VLOOKUP($A25,'[1]Selected Variables'!Q$4:$T$55,3,FALSE)</f>
        <v>X</v>
      </c>
    </row>
    <row r="26" spans="1:13" x14ac:dyDescent="0.3">
      <c r="A26" s="4" t="s">
        <v>32</v>
      </c>
      <c r="B26" s="5" t="e">
        <f>VLOOKUP(A26,'[1]Selected Variables'!A$4:S$28,19,FALSE)</f>
        <v>#N/A</v>
      </c>
      <c r="C26" s="5" t="e">
        <f>VLOOKUP($A26,'[1]Selected Variables'!B$4:$T$55,18,FALSE)</f>
        <v>#N/A</v>
      </c>
      <c r="D26" s="5" t="e">
        <f>VLOOKUP($A26,'[1]Selected Variables'!D$4:$T$55,16,FALSE)</f>
        <v>#N/A</v>
      </c>
      <c r="E26" s="5" t="str">
        <f>VLOOKUP($A26,'[1]Selected Variables'!E$4:$T$55,15,FALSE)</f>
        <v>X</v>
      </c>
      <c r="F26" s="5" t="e">
        <f>VLOOKUP($A26,'[1]Selected Variables'!G$4:$T$55,13,FALSE)</f>
        <v>#N/A</v>
      </c>
      <c r="G26" s="5" t="str">
        <f>VLOOKUP($A26,'[1]Selected Variables'!H$4:$T$55,12,FALSE)</f>
        <v>X</v>
      </c>
      <c r="H26" s="5" t="e">
        <f>VLOOKUP($A26,'[1]Selected Variables'!J$4:$T$55,10,FALSE)</f>
        <v>#N/A</v>
      </c>
      <c r="I26" s="5" t="str">
        <f>VLOOKUP($A26,'[1]Selected Variables'!K$4:$T$55,9,FALSE)</f>
        <v>X</v>
      </c>
      <c r="J26" s="5" t="e">
        <f>VLOOKUP($A26,'[1]Selected Variables'!M$4:$T$55,7,FALSE)</f>
        <v>#N/A</v>
      </c>
      <c r="K26" s="5" t="str">
        <f>VLOOKUP($A26,'[1]Selected Variables'!N$4:$T$55,6,FALSE)</f>
        <v>X</v>
      </c>
      <c r="L26" s="5" t="e">
        <f>VLOOKUP($A26,'[1]Selected Variables'!P$4:$T$55,4,FALSE)</f>
        <v>#N/A</v>
      </c>
      <c r="M26" s="5" t="str">
        <f>VLOOKUP($A26,'[1]Selected Variables'!Q$4:$T$55,3,FALSE)</f>
        <v>X</v>
      </c>
    </row>
    <row r="27" spans="1:13" x14ac:dyDescent="0.3">
      <c r="A27" s="4" t="s">
        <v>33</v>
      </c>
      <c r="B27" s="5" t="e">
        <f>VLOOKUP(A27,'[1]Selected Variables'!A$4:S$28,19,FALSE)</f>
        <v>#N/A</v>
      </c>
      <c r="C27" s="5" t="e">
        <f>VLOOKUP($A27,'[1]Selected Variables'!B$4:$T$55,18,FALSE)</f>
        <v>#N/A</v>
      </c>
      <c r="D27" s="5" t="e">
        <f>VLOOKUP($A27,'[1]Selected Variables'!D$4:$T$55,16,FALSE)</f>
        <v>#N/A</v>
      </c>
      <c r="E27" s="5" t="e">
        <f>VLOOKUP($A27,'[1]Selected Variables'!E$4:$T$55,15,FALSE)</f>
        <v>#N/A</v>
      </c>
      <c r="F27" s="5" t="e">
        <f>VLOOKUP($A27,'[1]Selected Variables'!G$4:$T$55,13,FALSE)</f>
        <v>#N/A</v>
      </c>
      <c r="G27" s="5" t="e">
        <f>VLOOKUP($A27,'[1]Selected Variables'!H$4:$T$55,12,FALSE)</f>
        <v>#N/A</v>
      </c>
      <c r="H27" s="5" t="e">
        <f>VLOOKUP($A27,'[1]Selected Variables'!J$4:$T$55,10,FALSE)</f>
        <v>#N/A</v>
      </c>
      <c r="I27" s="5" t="e">
        <f>VLOOKUP($A27,'[1]Selected Variables'!K$4:$T$55,9,FALSE)</f>
        <v>#N/A</v>
      </c>
      <c r="J27" s="5" t="e">
        <f>VLOOKUP($A27,'[1]Selected Variables'!M$4:$T$55,7,FALSE)</f>
        <v>#N/A</v>
      </c>
      <c r="K27" s="5" t="e">
        <f>VLOOKUP($A27,'[1]Selected Variables'!N$4:$T$55,6,FALSE)</f>
        <v>#N/A</v>
      </c>
      <c r="L27" s="5" t="e">
        <f>VLOOKUP($A27,'[1]Selected Variables'!P$4:$T$55,4,FALSE)</f>
        <v>#N/A</v>
      </c>
      <c r="M27" s="5" t="e">
        <f>VLOOKUP($A27,'[1]Selected Variables'!Q$4:$T$55,3,FALSE)</f>
        <v>#N/A</v>
      </c>
    </row>
    <row r="28" spans="1:13" x14ac:dyDescent="0.3">
      <c r="A28" s="4" t="s">
        <v>34</v>
      </c>
      <c r="B28" s="5" t="e">
        <f>VLOOKUP(A28,'[1]Selected Variables'!A$4:S$28,19,FALSE)</f>
        <v>#N/A</v>
      </c>
      <c r="C28" s="5" t="e">
        <f>VLOOKUP($A28,'[1]Selected Variables'!B$4:$T$55,18,FALSE)</f>
        <v>#N/A</v>
      </c>
      <c r="D28" s="5" t="e">
        <f>VLOOKUP($A28,'[1]Selected Variables'!D$4:$T$55,16,FALSE)</f>
        <v>#N/A</v>
      </c>
      <c r="E28" s="5" t="str">
        <f>VLOOKUP($A28,'[1]Selected Variables'!E$4:$T$55,15,FALSE)</f>
        <v>X</v>
      </c>
      <c r="F28" s="5" t="e">
        <f>VLOOKUP($A28,'[1]Selected Variables'!G$4:$T$55,13,FALSE)</f>
        <v>#N/A</v>
      </c>
      <c r="G28" s="5" t="e">
        <f>VLOOKUP($A28,'[1]Selected Variables'!H$4:$T$55,12,FALSE)</f>
        <v>#N/A</v>
      </c>
      <c r="H28" s="5" t="e">
        <f>VLOOKUP($A28,'[1]Selected Variables'!J$4:$T$55,10,FALSE)</f>
        <v>#N/A</v>
      </c>
      <c r="I28" s="5" t="str">
        <f>VLOOKUP($A28,'[1]Selected Variables'!K$4:$T$55,9,FALSE)</f>
        <v>X</v>
      </c>
      <c r="J28" s="5" t="e">
        <f>VLOOKUP($A28,'[1]Selected Variables'!M$4:$T$55,7,FALSE)</f>
        <v>#N/A</v>
      </c>
      <c r="K28" s="5" t="str">
        <f>VLOOKUP($A28,'[1]Selected Variables'!N$4:$T$55,6,FALSE)</f>
        <v>X</v>
      </c>
      <c r="L28" s="5" t="e">
        <f>VLOOKUP($A28,'[1]Selected Variables'!P$4:$T$55,4,FALSE)</f>
        <v>#N/A</v>
      </c>
      <c r="M28" s="5" t="str">
        <f>VLOOKUP($A28,'[1]Selected Variables'!Q$4:$T$55,3,FALSE)</f>
        <v>X</v>
      </c>
    </row>
    <row r="29" spans="1:13" x14ac:dyDescent="0.3">
      <c r="A29" s="4" t="s">
        <v>35</v>
      </c>
      <c r="B29" s="5" t="e">
        <f>VLOOKUP(A29,'[1]Selected Variables'!A$4:S$28,19,FALSE)</f>
        <v>#N/A</v>
      </c>
      <c r="C29" s="5" t="e">
        <f>VLOOKUP($A29,'[1]Selected Variables'!B$4:$T$55,18,FALSE)</f>
        <v>#N/A</v>
      </c>
      <c r="D29" s="5" t="e">
        <f>VLOOKUP($A29,'[1]Selected Variables'!D$4:$T$55,16,FALSE)</f>
        <v>#N/A</v>
      </c>
      <c r="E29" s="5" t="str">
        <f>VLOOKUP($A29,'[1]Selected Variables'!E$4:$T$55,15,FALSE)</f>
        <v>X</v>
      </c>
      <c r="F29" s="5" t="e">
        <f>VLOOKUP($A29,'[1]Selected Variables'!G$4:$T$55,13,FALSE)</f>
        <v>#N/A</v>
      </c>
      <c r="G29" s="5" t="str">
        <f>VLOOKUP($A29,'[1]Selected Variables'!H$4:$T$55,12,FALSE)</f>
        <v>X</v>
      </c>
      <c r="H29" s="5" t="e">
        <f>VLOOKUP($A29,'[1]Selected Variables'!J$4:$T$55,10,FALSE)</f>
        <v>#N/A</v>
      </c>
      <c r="I29" s="5" t="str">
        <f>VLOOKUP($A29,'[1]Selected Variables'!K$4:$T$55,9,FALSE)</f>
        <v>X</v>
      </c>
      <c r="J29" s="5" t="e">
        <f>VLOOKUP($A29,'[1]Selected Variables'!M$4:$T$55,7,FALSE)</f>
        <v>#N/A</v>
      </c>
      <c r="K29" s="5" t="str">
        <f>VLOOKUP($A29,'[1]Selected Variables'!N$4:$T$55,6,FALSE)</f>
        <v>X</v>
      </c>
      <c r="L29" s="5" t="e">
        <f>VLOOKUP($A29,'[1]Selected Variables'!P$4:$T$55,4,FALSE)</f>
        <v>#N/A</v>
      </c>
      <c r="M29" s="5" t="str">
        <f>VLOOKUP($A29,'[1]Selected Variables'!Q$4:$T$55,3,FALSE)</f>
        <v>X</v>
      </c>
    </row>
    <row r="30" spans="1:13" x14ac:dyDescent="0.3">
      <c r="A30" s="4" t="s">
        <v>36</v>
      </c>
      <c r="B30" s="5" t="e">
        <f>VLOOKUP(A30,'[1]Selected Variables'!A$4:S$28,19,FALSE)</f>
        <v>#N/A</v>
      </c>
      <c r="C30" s="5" t="str">
        <f>VLOOKUP($A30,'[1]Selected Variables'!B$4:$T$55,18,FALSE)</f>
        <v>X</v>
      </c>
      <c r="D30" s="5" t="e">
        <f>VLOOKUP($A30,'[1]Selected Variables'!D$4:$T$55,16,FALSE)</f>
        <v>#N/A</v>
      </c>
      <c r="E30" s="5" t="str">
        <f>VLOOKUP($A30,'[1]Selected Variables'!E$4:$T$55,15,FALSE)</f>
        <v>X</v>
      </c>
      <c r="F30" s="5" t="e">
        <f>VLOOKUP($A30,'[1]Selected Variables'!G$4:$T$55,13,FALSE)</f>
        <v>#N/A</v>
      </c>
      <c r="G30" s="5" t="str">
        <f>VLOOKUP($A30,'[1]Selected Variables'!H$4:$T$55,12,FALSE)</f>
        <v>X</v>
      </c>
      <c r="H30" s="5" t="e">
        <f>VLOOKUP($A30,'[1]Selected Variables'!J$4:$T$55,10,FALSE)</f>
        <v>#N/A</v>
      </c>
      <c r="I30" s="5" t="str">
        <f>VLOOKUP($A30,'[1]Selected Variables'!K$4:$T$55,9,FALSE)</f>
        <v>X</v>
      </c>
      <c r="J30" s="5" t="e">
        <f>VLOOKUP($A30,'[1]Selected Variables'!M$4:$T$55,7,FALSE)</f>
        <v>#N/A</v>
      </c>
      <c r="K30" s="5" t="str">
        <f>VLOOKUP($A30,'[1]Selected Variables'!N$4:$T$55,6,FALSE)</f>
        <v>X</v>
      </c>
      <c r="L30" s="5" t="e">
        <f>VLOOKUP($A30,'[1]Selected Variables'!P$4:$T$55,4,FALSE)</f>
        <v>#N/A</v>
      </c>
      <c r="M30" s="5" t="str">
        <f>VLOOKUP($A30,'[1]Selected Variables'!Q$4:$T$55,3,FALSE)</f>
        <v>X</v>
      </c>
    </row>
    <row r="31" spans="1:13" x14ac:dyDescent="0.3">
      <c r="A31" s="4" t="s">
        <v>37</v>
      </c>
      <c r="B31" s="5" t="e">
        <f>VLOOKUP(A31,'[1]Selected Variables'!A$4:S$28,19,FALSE)</f>
        <v>#N/A</v>
      </c>
      <c r="C31" s="5" t="e">
        <f>VLOOKUP($A31,'[1]Selected Variables'!B$4:$T$55,18,FALSE)</f>
        <v>#N/A</v>
      </c>
      <c r="D31" s="5" t="e">
        <f>VLOOKUP($A31,'[1]Selected Variables'!D$4:$T$55,16,FALSE)</f>
        <v>#N/A</v>
      </c>
      <c r="E31" s="5" t="str">
        <f>VLOOKUP($A31,'[1]Selected Variables'!E$4:$T$55,15,FALSE)</f>
        <v>X</v>
      </c>
      <c r="F31" s="5" t="e">
        <f>VLOOKUP($A31,'[1]Selected Variables'!G$4:$T$55,13,FALSE)</f>
        <v>#N/A</v>
      </c>
      <c r="G31" s="5" t="e">
        <f>VLOOKUP($A31,'[1]Selected Variables'!H$4:$T$55,12,FALSE)</f>
        <v>#N/A</v>
      </c>
      <c r="H31" s="5" t="e">
        <f>VLOOKUP($A31,'[1]Selected Variables'!J$4:$T$55,10,FALSE)</f>
        <v>#N/A</v>
      </c>
      <c r="I31" s="5" t="str">
        <f>VLOOKUP($A31,'[1]Selected Variables'!K$4:$T$55,9,FALSE)</f>
        <v>X</v>
      </c>
      <c r="J31" s="5" t="e">
        <f>VLOOKUP($A31,'[1]Selected Variables'!M$4:$T$55,7,FALSE)</f>
        <v>#N/A</v>
      </c>
      <c r="K31" s="5" t="str">
        <f>VLOOKUP($A31,'[1]Selected Variables'!N$4:$T$55,6,FALSE)</f>
        <v>X</v>
      </c>
      <c r="L31" s="5" t="e">
        <f>VLOOKUP($A31,'[1]Selected Variables'!P$4:$T$55,4,FALSE)</f>
        <v>#N/A</v>
      </c>
      <c r="M31" s="5" t="str">
        <f>VLOOKUP($A31,'[1]Selected Variables'!Q$4:$T$55,3,FALSE)</f>
        <v>X</v>
      </c>
    </row>
    <row r="32" spans="1:13" x14ac:dyDescent="0.3">
      <c r="A32" s="4" t="s">
        <v>38</v>
      </c>
      <c r="B32" s="5" t="e">
        <f>VLOOKUP(A32,'[1]Selected Variables'!A$4:S$28,19,FALSE)</f>
        <v>#N/A</v>
      </c>
      <c r="C32" s="5" t="e">
        <f>VLOOKUP($A32,'[1]Selected Variables'!B$4:$T$55,18,FALSE)</f>
        <v>#N/A</v>
      </c>
      <c r="D32" s="5" t="e">
        <f>VLOOKUP($A32,'[1]Selected Variables'!D$4:$T$55,16,FALSE)</f>
        <v>#N/A</v>
      </c>
      <c r="E32" s="5" t="str">
        <f>VLOOKUP($A32,'[1]Selected Variables'!E$4:$T$55,15,FALSE)</f>
        <v>X</v>
      </c>
      <c r="F32" s="5" t="e">
        <f>VLOOKUP($A32,'[1]Selected Variables'!G$4:$T$55,13,FALSE)</f>
        <v>#N/A</v>
      </c>
      <c r="G32" s="5" t="str">
        <f>VLOOKUP($A32,'[1]Selected Variables'!H$4:$T$55,12,FALSE)</f>
        <v>X</v>
      </c>
      <c r="H32" s="5" t="e">
        <f>VLOOKUP($A32,'[1]Selected Variables'!J$4:$T$55,10,FALSE)</f>
        <v>#N/A</v>
      </c>
      <c r="I32" s="5" t="str">
        <f>VLOOKUP($A32,'[1]Selected Variables'!K$4:$T$55,9,FALSE)</f>
        <v>X</v>
      </c>
      <c r="J32" s="5" t="e">
        <f>VLOOKUP($A32,'[1]Selected Variables'!M$4:$T$55,7,FALSE)</f>
        <v>#N/A</v>
      </c>
      <c r="K32" s="5" t="str">
        <f>VLOOKUP($A32,'[1]Selected Variables'!N$4:$T$55,6,FALSE)</f>
        <v>X</v>
      </c>
      <c r="L32" s="5" t="e">
        <f>VLOOKUP($A32,'[1]Selected Variables'!P$4:$T$55,4,FALSE)</f>
        <v>#N/A</v>
      </c>
      <c r="M32" s="5" t="str">
        <f>VLOOKUP($A32,'[1]Selected Variables'!Q$4:$T$55,3,FALSE)</f>
        <v>X</v>
      </c>
    </row>
    <row r="33" spans="1:13" x14ac:dyDescent="0.3">
      <c r="A33" s="4" t="s">
        <v>39</v>
      </c>
      <c r="B33" s="5" t="e">
        <f>VLOOKUP(A33,'[1]Selected Variables'!A$4:S$28,19,FALSE)</f>
        <v>#N/A</v>
      </c>
      <c r="C33" s="5" t="str">
        <f>VLOOKUP($A33,'[1]Selected Variables'!B$4:$T$55,18,FALSE)</f>
        <v>X</v>
      </c>
      <c r="D33" s="5" t="e">
        <f>VLOOKUP($A33,'[1]Selected Variables'!D$4:$T$55,16,FALSE)</f>
        <v>#N/A</v>
      </c>
      <c r="E33" s="5" t="e">
        <f>VLOOKUP($A33,'[1]Selected Variables'!E$4:$T$55,15,FALSE)</f>
        <v>#N/A</v>
      </c>
      <c r="F33" s="5" t="e">
        <f>VLOOKUP($A33,'[1]Selected Variables'!G$4:$T$55,13,FALSE)</f>
        <v>#N/A</v>
      </c>
      <c r="G33" s="5" t="e">
        <f>VLOOKUP($A33,'[1]Selected Variables'!H$4:$T$55,12,FALSE)</f>
        <v>#N/A</v>
      </c>
      <c r="H33" s="5" t="e">
        <f>VLOOKUP($A33,'[1]Selected Variables'!J$4:$T$55,10,FALSE)</f>
        <v>#N/A</v>
      </c>
      <c r="I33" s="5" t="e">
        <f>VLOOKUP($A33,'[1]Selected Variables'!K$4:$T$55,9,FALSE)</f>
        <v>#N/A</v>
      </c>
      <c r="J33" s="5" t="e">
        <f>VLOOKUP($A33,'[1]Selected Variables'!M$4:$T$55,7,FALSE)</f>
        <v>#N/A</v>
      </c>
      <c r="K33" s="5" t="e">
        <f>VLOOKUP($A33,'[1]Selected Variables'!N$4:$T$55,6,FALSE)</f>
        <v>#N/A</v>
      </c>
      <c r="L33" s="5" t="e">
        <f>VLOOKUP($A33,'[1]Selected Variables'!P$4:$T$55,4,FALSE)</f>
        <v>#N/A</v>
      </c>
      <c r="M33" s="5" t="e">
        <f>VLOOKUP($A33,'[1]Selected Variables'!Q$4:$T$55,3,FALSE)</f>
        <v>#N/A</v>
      </c>
    </row>
    <row r="34" spans="1:13" x14ac:dyDescent="0.3">
      <c r="A34" s="4" t="s">
        <v>40</v>
      </c>
      <c r="B34" s="5" t="e">
        <f>VLOOKUP(A34,'[1]Selected Variables'!A$4:S$28,19,FALSE)</f>
        <v>#N/A</v>
      </c>
      <c r="C34" s="5" t="e">
        <f>VLOOKUP($A34,'[1]Selected Variables'!B$4:$T$55,18,FALSE)</f>
        <v>#N/A</v>
      </c>
      <c r="D34" s="5" t="e">
        <f>VLOOKUP($A34,'[1]Selected Variables'!D$4:$T$55,16,FALSE)</f>
        <v>#N/A</v>
      </c>
      <c r="E34" s="5" t="str">
        <f>VLOOKUP($A34,'[1]Selected Variables'!E$4:$T$55,15,FALSE)</f>
        <v>X</v>
      </c>
      <c r="F34" s="5" t="e">
        <f>VLOOKUP($A34,'[1]Selected Variables'!G$4:$T$55,13,FALSE)</f>
        <v>#N/A</v>
      </c>
      <c r="G34" s="5" t="e">
        <f>VLOOKUP($A34,'[1]Selected Variables'!H$4:$T$55,12,FALSE)</f>
        <v>#N/A</v>
      </c>
      <c r="H34" s="5" t="e">
        <f>VLOOKUP($A34,'[1]Selected Variables'!J$4:$T$55,10,FALSE)</f>
        <v>#N/A</v>
      </c>
      <c r="I34" s="5" t="str">
        <f>VLOOKUP($A34,'[1]Selected Variables'!K$4:$T$55,9,FALSE)</f>
        <v>X</v>
      </c>
      <c r="J34" s="5" t="e">
        <f>VLOOKUP($A34,'[1]Selected Variables'!M$4:$T$55,7,FALSE)</f>
        <v>#N/A</v>
      </c>
      <c r="K34" s="5" t="str">
        <f>VLOOKUP($A34,'[1]Selected Variables'!N$4:$T$55,6,FALSE)</f>
        <v>X</v>
      </c>
      <c r="L34" s="5" t="e">
        <f>VLOOKUP($A34,'[1]Selected Variables'!P$4:$T$55,4,FALSE)</f>
        <v>#N/A</v>
      </c>
      <c r="M34" s="5" t="str">
        <f>VLOOKUP($A34,'[1]Selected Variables'!Q$4:$T$55,3,FALSE)</f>
        <v>X</v>
      </c>
    </row>
    <row r="35" spans="1:13" x14ac:dyDescent="0.3">
      <c r="A35" s="4" t="s">
        <v>41</v>
      </c>
      <c r="B35" s="5" t="e">
        <f>VLOOKUP(A35,'[1]Selected Variables'!A$4:S$28,19,FALSE)</f>
        <v>#N/A</v>
      </c>
      <c r="C35" s="5" t="str">
        <f>VLOOKUP($A35,'[1]Selected Variables'!B$4:$T$55,18,FALSE)</f>
        <v>X</v>
      </c>
      <c r="D35" s="5" t="e">
        <f>VLOOKUP($A35,'[1]Selected Variables'!D$4:$T$55,16,FALSE)</f>
        <v>#N/A</v>
      </c>
      <c r="E35" s="5" t="str">
        <f>VLOOKUP($A35,'[1]Selected Variables'!E$4:$T$55,15,FALSE)</f>
        <v>X</v>
      </c>
      <c r="F35" s="5" t="e">
        <f>VLOOKUP($A35,'[1]Selected Variables'!G$4:$T$55,13,FALSE)</f>
        <v>#N/A</v>
      </c>
      <c r="G35" s="5" t="str">
        <f>VLOOKUP($A35,'[1]Selected Variables'!H$4:$T$55,12,FALSE)</f>
        <v>X</v>
      </c>
      <c r="H35" s="5" t="e">
        <f>VLOOKUP($A35,'[1]Selected Variables'!J$4:$T$55,10,FALSE)</f>
        <v>#N/A</v>
      </c>
      <c r="I35" s="5" t="str">
        <f>VLOOKUP($A35,'[1]Selected Variables'!K$4:$T$55,9,FALSE)</f>
        <v>X</v>
      </c>
      <c r="J35" s="5" t="e">
        <f>VLOOKUP($A35,'[1]Selected Variables'!M$4:$T$55,7,FALSE)</f>
        <v>#N/A</v>
      </c>
      <c r="K35" s="5" t="str">
        <f>VLOOKUP($A35,'[1]Selected Variables'!N$4:$T$55,6,FALSE)</f>
        <v>X</v>
      </c>
      <c r="L35" s="5" t="e">
        <f>VLOOKUP($A35,'[1]Selected Variables'!P$4:$T$55,4,FALSE)</f>
        <v>#N/A</v>
      </c>
      <c r="M35" s="5" t="str">
        <f>VLOOKUP($A35,'[1]Selected Variables'!Q$4:$T$55,3,FALSE)</f>
        <v>X</v>
      </c>
    </row>
    <row r="36" spans="1:13" x14ac:dyDescent="0.3">
      <c r="A36" s="4" t="s">
        <v>42</v>
      </c>
      <c r="B36" s="5" t="e">
        <f>VLOOKUP(A36,'[1]Selected Variables'!A$4:S$28,19,FALSE)</f>
        <v>#N/A</v>
      </c>
      <c r="C36" s="5" t="e">
        <f>VLOOKUP($A36,'[1]Selected Variables'!B$4:$T$55,18,FALSE)</f>
        <v>#N/A</v>
      </c>
      <c r="D36" s="5" t="e">
        <f>VLOOKUP($A36,'[1]Selected Variables'!D$4:$T$55,16,FALSE)</f>
        <v>#N/A</v>
      </c>
      <c r="E36" s="5" t="str">
        <f>VLOOKUP($A36,'[1]Selected Variables'!E$4:$T$55,15,FALSE)</f>
        <v>X</v>
      </c>
      <c r="F36" s="5" t="e">
        <f>VLOOKUP($A36,'[1]Selected Variables'!G$4:$T$55,13,FALSE)</f>
        <v>#N/A</v>
      </c>
      <c r="G36" s="5" t="str">
        <f>VLOOKUP($A36,'[1]Selected Variables'!H$4:$T$55,12,FALSE)</f>
        <v>X</v>
      </c>
      <c r="H36" s="5" t="e">
        <f>VLOOKUP($A36,'[1]Selected Variables'!J$4:$T$55,10,FALSE)</f>
        <v>#N/A</v>
      </c>
      <c r="I36" s="5" t="str">
        <f>VLOOKUP($A36,'[1]Selected Variables'!K$4:$T$55,9,FALSE)</f>
        <v>X</v>
      </c>
      <c r="J36" s="5" t="e">
        <f>VLOOKUP($A36,'[1]Selected Variables'!M$4:$T$55,7,FALSE)</f>
        <v>#N/A</v>
      </c>
      <c r="K36" s="5" t="str">
        <f>VLOOKUP($A36,'[1]Selected Variables'!N$4:$T$55,6,FALSE)</f>
        <v>X</v>
      </c>
      <c r="L36" s="5" t="e">
        <f>VLOOKUP($A36,'[1]Selected Variables'!P$4:$T$55,4,FALSE)</f>
        <v>#N/A</v>
      </c>
      <c r="M36" s="5" t="str">
        <f>VLOOKUP($A36,'[1]Selected Variables'!Q$4:$T$55,3,FALSE)</f>
        <v>X</v>
      </c>
    </row>
    <row r="37" spans="1:13" x14ac:dyDescent="0.3">
      <c r="A37" s="4" t="s">
        <v>43</v>
      </c>
      <c r="B37" s="5" t="e">
        <f>VLOOKUP(A37,'[1]Selected Variables'!A$4:S$28,19,FALSE)</f>
        <v>#N/A</v>
      </c>
      <c r="C37" s="5" t="e">
        <f>VLOOKUP($A37,'[1]Selected Variables'!B$4:$T$55,18,FALSE)</f>
        <v>#N/A</v>
      </c>
      <c r="D37" s="5" t="e">
        <f>VLOOKUP($A37,'[1]Selected Variables'!D$4:$T$55,16,FALSE)</f>
        <v>#N/A</v>
      </c>
      <c r="E37" s="5" t="str">
        <f>VLOOKUP($A37,'[1]Selected Variables'!E$4:$T$55,15,FALSE)</f>
        <v>X</v>
      </c>
      <c r="F37" s="5" t="e">
        <f>VLOOKUP($A37,'[1]Selected Variables'!G$4:$T$55,13,FALSE)</f>
        <v>#N/A</v>
      </c>
      <c r="G37" s="5" t="e">
        <f>VLOOKUP($A37,'[1]Selected Variables'!H$4:$T$55,12,FALSE)</f>
        <v>#N/A</v>
      </c>
      <c r="H37" s="5" t="e">
        <f>VLOOKUP($A37,'[1]Selected Variables'!J$4:$T$55,10,FALSE)</f>
        <v>#N/A</v>
      </c>
      <c r="I37" s="5" t="str">
        <f>VLOOKUP($A37,'[1]Selected Variables'!K$4:$T$55,9,FALSE)</f>
        <v>X</v>
      </c>
      <c r="J37" s="5" t="e">
        <f>VLOOKUP($A37,'[1]Selected Variables'!M$4:$T$55,7,FALSE)</f>
        <v>#N/A</v>
      </c>
      <c r="K37" s="5" t="str">
        <f>VLOOKUP($A37,'[1]Selected Variables'!N$4:$T$55,6,FALSE)</f>
        <v>X</v>
      </c>
      <c r="L37" s="5" t="e">
        <f>VLOOKUP($A37,'[1]Selected Variables'!P$4:$T$55,4,FALSE)</f>
        <v>#N/A</v>
      </c>
      <c r="M37" s="5" t="str">
        <f>VLOOKUP($A37,'[1]Selected Variables'!Q$4:$T$55,3,FALSE)</f>
        <v>X</v>
      </c>
    </row>
    <row r="38" spans="1:13" x14ac:dyDescent="0.3">
      <c r="A38" s="4" t="s">
        <v>44</v>
      </c>
      <c r="B38" s="5" t="e">
        <f>VLOOKUP(A38,'[1]Selected Variables'!A$4:S$28,19,FALSE)</f>
        <v>#N/A</v>
      </c>
      <c r="C38" s="5" t="e">
        <f>VLOOKUP($A38,'[1]Selected Variables'!B$4:$T$55,18,FALSE)</f>
        <v>#N/A</v>
      </c>
      <c r="D38" s="5" t="e">
        <f>VLOOKUP($A38,'[1]Selected Variables'!D$4:$T$55,16,FALSE)</f>
        <v>#N/A</v>
      </c>
      <c r="E38" s="5" t="str">
        <f>VLOOKUP($A38,'[1]Selected Variables'!E$4:$T$55,15,FALSE)</f>
        <v>X</v>
      </c>
      <c r="F38" s="5" t="e">
        <f>VLOOKUP($A38,'[1]Selected Variables'!G$4:$T$55,13,FALSE)</f>
        <v>#N/A</v>
      </c>
      <c r="G38" s="5" t="str">
        <f>VLOOKUP($A38,'[1]Selected Variables'!H$4:$T$55,12,FALSE)</f>
        <v>X</v>
      </c>
      <c r="H38" s="5" t="e">
        <f>VLOOKUP($A38,'[1]Selected Variables'!J$4:$T$55,10,FALSE)</f>
        <v>#N/A</v>
      </c>
      <c r="I38" s="5" t="str">
        <f>VLOOKUP($A38,'[1]Selected Variables'!K$4:$T$55,9,FALSE)</f>
        <v>X</v>
      </c>
      <c r="J38" s="5" t="e">
        <f>VLOOKUP($A38,'[1]Selected Variables'!M$4:$T$55,7,FALSE)</f>
        <v>#N/A</v>
      </c>
      <c r="K38" s="5" t="str">
        <f>VLOOKUP($A38,'[1]Selected Variables'!N$4:$T$55,6,FALSE)</f>
        <v>X</v>
      </c>
      <c r="L38" s="5" t="e">
        <f>VLOOKUP($A38,'[1]Selected Variables'!P$4:$T$55,4,FALSE)</f>
        <v>#N/A</v>
      </c>
      <c r="M38" s="5" t="str">
        <f>VLOOKUP($A38,'[1]Selected Variables'!Q$4:$T$55,3,FALSE)</f>
        <v>X</v>
      </c>
    </row>
    <row r="39" spans="1:13" x14ac:dyDescent="0.3">
      <c r="A39" s="4" t="s">
        <v>45</v>
      </c>
      <c r="B39" s="5" t="e">
        <f>VLOOKUP(A39,'[1]Selected Variables'!A$4:S$28,19,FALSE)</f>
        <v>#N/A</v>
      </c>
      <c r="C39" s="5" t="str">
        <f>VLOOKUP($A39,'[1]Selected Variables'!B$4:$T$55,18,FALSE)</f>
        <v>X</v>
      </c>
      <c r="D39" s="5" t="e">
        <f>VLOOKUP($A39,'[1]Selected Variables'!D$4:$T$55,16,FALSE)</f>
        <v>#N/A</v>
      </c>
      <c r="E39" s="5" t="str">
        <f>VLOOKUP($A39,'[1]Selected Variables'!E$4:$T$55,15,FALSE)</f>
        <v>X</v>
      </c>
      <c r="F39" s="5" t="e">
        <f>VLOOKUP($A39,'[1]Selected Variables'!G$4:$T$55,13,FALSE)</f>
        <v>#N/A</v>
      </c>
      <c r="G39" s="5" t="e">
        <f>VLOOKUP($A39,'[1]Selected Variables'!H$4:$T$55,12,FALSE)</f>
        <v>#N/A</v>
      </c>
      <c r="H39" s="5" t="e">
        <f>VLOOKUP($A39,'[1]Selected Variables'!J$4:$T$55,10,FALSE)</f>
        <v>#N/A</v>
      </c>
      <c r="I39" s="5" t="e">
        <f>VLOOKUP($A39,'[1]Selected Variables'!K$4:$T$55,9,FALSE)</f>
        <v>#N/A</v>
      </c>
      <c r="J39" s="5" t="e">
        <f>VLOOKUP($A39,'[1]Selected Variables'!M$4:$T$55,7,FALSE)</f>
        <v>#N/A</v>
      </c>
      <c r="K39" s="5" t="e">
        <f>VLOOKUP($A39,'[1]Selected Variables'!N$4:$T$55,6,FALSE)</f>
        <v>#N/A</v>
      </c>
      <c r="L39" s="5" t="e">
        <f>VLOOKUP($A39,'[1]Selected Variables'!P$4:$T$55,4,FALSE)</f>
        <v>#N/A</v>
      </c>
      <c r="M39" s="5" t="e">
        <f>VLOOKUP($A39,'[1]Selected Variables'!Q$4:$T$55,3,FALSE)</f>
        <v>#N/A</v>
      </c>
    </row>
    <row r="40" spans="1:13" x14ac:dyDescent="0.3">
      <c r="A40" s="4" t="s">
        <v>46</v>
      </c>
      <c r="B40" s="5" t="e">
        <f>VLOOKUP(A40,'[1]Selected Variables'!A$4:S$28,19,FALSE)</f>
        <v>#N/A</v>
      </c>
      <c r="C40" s="5" t="e">
        <f>VLOOKUP($A40,'[1]Selected Variables'!B$4:$T$55,18,FALSE)</f>
        <v>#N/A</v>
      </c>
      <c r="D40" s="5" t="e">
        <f>VLOOKUP($A40,'[1]Selected Variables'!D$4:$T$55,16,FALSE)</f>
        <v>#N/A</v>
      </c>
      <c r="E40" s="5" t="str">
        <f>VLOOKUP($A40,'[1]Selected Variables'!E$4:$T$55,15,FALSE)</f>
        <v>X</v>
      </c>
      <c r="F40" s="5" t="e">
        <f>VLOOKUP($A40,'[1]Selected Variables'!G$4:$T$55,13,FALSE)</f>
        <v>#N/A</v>
      </c>
      <c r="G40" s="5" t="e">
        <f>VLOOKUP($A40,'[1]Selected Variables'!H$4:$T$55,12,FALSE)</f>
        <v>#N/A</v>
      </c>
      <c r="H40" s="5" t="e">
        <f>VLOOKUP($A40,'[1]Selected Variables'!J$4:$T$55,10,FALSE)</f>
        <v>#N/A</v>
      </c>
      <c r="I40" s="5" t="str">
        <f>VLOOKUP($A40,'[1]Selected Variables'!K$4:$T$55,9,FALSE)</f>
        <v>X</v>
      </c>
      <c r="J40" s="5" t="e">
        <f>VLOOKUP($A40,'[1]Selected Variables'!M$4:$T$55,7,FALSE)</f>
        <v>#N/A</v>
      </c>
      <c r="K40" s="5" t="str">
        <f>VLOOKUP($A40,'[1]Selected Variables'!N$4:$T$55,6,FALSE)</f>
        <v>X</v>
      </c>
      <c r="L40" s="5" t="e">
        <f>VLOOKUP($A40,'[1]Selected Variables'!P$4:$T$55,4,FALSE)</f>
        <v>#N/A</v>
      </c>
      <c r="M40" s="5" t="str">
        <f>VLOOKUP($A40,'[1]Selected Variables'!Q$4:$T$55,3,FALSE)</f>
        <v>X</v>
      </c>
    </row>
    <row r="41" spans="1:13" x14ac:dyDescent="0.3">
      <c r="A41" s="4" t="s">
        <v>47</v>
      </c>
      <c r="B41" s="5" t="e">
        <f>VLOOKUP(A41,'[1]Selected Variables'!A$4:S$28,19,FALSE)</f>
        <v>#N/A</v>
      </c>
      <c r="C41" s="5" t="e">
        <f>VLOOKUP($A41,'[1]Selected Variables'!B$4:$T$55,18,FALSE)</f>
        <v>#N/A</v>
      </c>
      <c r="D41" s="5" t="e">
        <f>VLOOKUP($A41,'[1]Selected Variables'!D$4:$T$55,16,FALSE)</f>
        <v>#N/A</v>
      </c>
      <c r="E41" s="5" t="str">
        <f>VLOOKUP($A41,'[1]Selected Variables'!E$4:$T$55,15,FALSE)</f>
        <v>X</v>
      </c>
      <c r="F41" s="5" t="e">
        <f>VLOOKUP($A41,'[1]Selected Variables'!G$4:$T$55,13,FALSE)</f>
        <v>#N/A</v>
      </c>
      <c r="G41" s="5" t="str">
        <f>VLOOKUP($A41,'[1]Selected Variables'!H$4:$T$55,12,FALSE)</f>
        <v>X</v>
      </c>
      <c r="H41" s="5" t="e">
        <f>VLOOKUP($A41,'[1]Selected Variables'!J$4:$T$55,10,FALSE)</f>
        <v>#N/A</v>
      </c>
      <c r="I41" s="5" t="str">
        <f>VLOOKUP($A41,'[1]Selected Variables'!K$4:$T$55,9,FALSE)</f>
        <v>X</v>
      </c>
      <c r="J41" s="5" t="e">
        <f>VLOOKUP($A41,'[1]Selected Variables'!M$4:$T$55,7,FALSE)</f>
        <v>#N/A</v>
      </c>
      <c r="K41" s="5" t="e">
        <f>VLOOKUP($A41,'[1]Selected Variables'!N$4:$T$55,6,FALSE)</f>
        <v>#N/A</v>
      </c>
      <c r="L41" s="5" t="e">
        <f>VLOOKUP($A41,'[1]Selected Variables'!P$4:$T$55,4,FALSE)</f>
        <v>#N/A</v>
      </c>
      <c r="M41" s="5" t="str">
        <f>VLOOKUP($A41,'[1]Selected Variables'!Q$4:$T$55,3,FALSE)</f>
        <v>X</v>
      </c>
    </row>
    <row r="42" spans="1:13" x14ac:dyDescent="0.3">
      <c r="A42" s="4" t="s">
        <v>48</v>
      </c>
      <c r="B42" s="5" t="e">
        <f>VLOOKUP(A42,'[1]Selected Variables'!A$4:S$28,19,FALSE)</f>
        <v>#N/A</v>
      </c>
      <c r="C42" s="5" t="e">
        <f>VLOOKUP($A42,'[1]Selected Variables'!B$4:$T$55,18,FALSE)</f>
        <v>#N/A</v>
      </c>
      <c r="D42" s="5" t="e">
        <f>VLOOKUP($A42,'[1]Selected Variables'!D$4:$T$55,16,FALSE)</f>
        <v>#N/A</v>
      </c>
      <c r="E42" s="5" t="e">
        <f>VLOOKUP($A42,'[1]Selected Variables'!E$4:$T$55,15,FALSE)</f>
        <v>#N/A</v>
      </c>
      <c r="F42" s="5" t="e">
        <f>VLOOKUP($A42,'[1]Selected Variables'!G$4:$T$55,13,FALSE)</f>
        <v>#N/A</v>
      </c>
      <c r="G42" s="5" t="e">
        <f>VLOOKUP($A42,'[1]Selected Variables'!H$4:$T$55,12,FALSE)</f>
        <v>#N/A</v>
      </c>
      <c r="H42" s="5" t="e">
        <f>VLOOKUP($A42,'[1]Selected Variables'!J$4:$T$55,10,FALSE)</f>
        <v>#N/A</v>
      </c>
      <c r="I42" s="5" t="e">
        <f>VLOOKUP($A42,'[1]Selected Variables'!K$4:$T$55,9,FALSE)</f>
        <v>#N/A</v>
      </c>
      <c r="J42" s="5" t="e">
        <f>VLOOKUP($A42,'[1]Selected Variables'!M$4:$T$55,7,FALSE)</f>
        <v>#N/A</v>
      </c>
      <c r="K42" s="5" t="e">
        <f>VLOOKUP($A42,'[1]Selected Variables'!N$4:$T$55,6,FALSE)</f>
        <v>#N/A</v>
      </c>
      <c r="L42" s="5" t="e">
        <f>VLOOKUP($A42,'[1]Selected Variables'!P$4:$T$55,4,FALSE)</f>
        <v>#N/A</v>
      </c>
      <c r="M42" s="5" t="e">
        <f>VLOOKUP($A42,'[1]Selected Variables'!Q$4:$T$55,3,FALSE)</f>
        <v>#N/A</v>
      </c>
    </row>
    <row r="43" spans="1:13" x14ac:dyDescent="0.3">
      <c r="A43" s="4" t="s">
        <v>49</v>
      </c>
      <c r="B43" s="5" t="e">
        <f>VLOOKUP(A43,'[1]Selected Variables'!A$4:S$28,19,FALSE)</f>
        <v>#N/A</v>
      </c>
      <c r="C43" s="5" t="e">
        <f>VLOOKUP($A43,'[1]Selected Variables'!B$4:$T$55,18,FALSE)</f>
        <v>#N/A</v>
      </c>
      <c r="D43" s="5" t="e">
        <f>VLOOKUP($A43,'[1]Selected Variables'!D$4:$T$55,16,FALSE)</f>
        <v>#N/A</v>
      </c>
      <c r="E43" s="5" t="e">
        <f>VLOOKUP($A43,'[1]Selected Variables'!E$4:$T$55,15,FALSE)</f>
        <v>#N/A</v>
      </c>
      <c r="F43" s="5" t="e">
        <f>VLOOKUP($A43,'[1]Selected Variables'!G$4:$T$55,13,FALSE)</f>
        <v>#N/A</v>
      </c>
      <c r="G43" s="5" t="e">
        <f>VLOOKUP($A43,'[1]Selected Variables'!H$4:$T$55,12,FALSE)</f>
        <v>#N/A</v>
      </c>
      <c r="H43" s="5" t="e">
        <f>VLOOKUP($A43,'[1]Selected Variables'!J$4:$T$55,10,FALSE)</f>
        <v>#N/A</v>
      </c>
      <c r="I43" s="5" t="e">
        <f>VLOOKUP($A43,'[1]Selected Variables'!K$4:$T$55,9,FALSE)</f>
        <v>#N/A</v>
      </c>
      <c r="J43" s="5" t="e">
        <f>VLOOKUP($A43,'[1]Selected Variables'!M$4:$T$55,7,FALSE)</f>
        <v>#N/A</v>
      </c>
      <c r="K43" s="5" t="e">
        <f>VLOOKUP($A43,'[1]Selected Variables'!N$4:$T$55,6,FALSE)</f>
        <v>#N/A</v>
      </c>
      <c r="L43" s="5" t="e">
        <f>VLOOKUP($A43,'[1]Selected Variables'!P$4:$T$55,4,FALSE)</f>
        <v>#N/A</v>
      </c>
      <c r="M43" s="5" t="e">
        <f>VLOOKUP($A43,'[1]Selected Variables'!Q$4:$T$55,3,FALSE)</f>
        <v>#N/A</v>
      </c>
    </row>
    <row r="44" spans="1:13" x14ac:dyDescent="0.3">
      <c r="A44" s="4" t="s">
        <v>50</v>
      </c>
      <c r="B44" s="5" t="e">
        <f>VLOOKUP(A44,'[1]Selected Variables'!A$4:S$28,19,FALSE)</f>
        <v>#N/A</v>
      </c>
      <c r="C44" s="5" t="e">
        <f>VLOOKUP($A44,'[1]Selected Variables'!B$4:$T$55,18,FALSE)</f>
        <v>#N/A</v>
      </c>
      <c r="D44" s="5" t="e">
        <f>VLOOKUP($A44,'[1]Selected Variables'!D$4:$T$55,16,FALSE)</f>
        <v>#N/A</v>
      </c>
      <c r="E44" s="5" t="e">
        <f>VLOOKUP($A44,'[1]Selected Variables'!E$4:$T$55,15,FALSE)</f>
        <v>#N/A</v>
      </c>
      <c r="F44" s="5" t="e">
        <f>VLOOKUP($A44,'[1]Selected Variables'!G$4:$T$55,13,FALSE)</f>
        <v>#N/A</v>
      </c>
      <c r="G44" s="5" t="e">
        <f>VLOOKUP($A44,'[1]Selected Variables'!H$4:$T$55,12,FALSE)</f>
        <v>#N/A</v>
      </c>
      <c r="H44" s="5" t="e">
        <f>VLOOKUP($A44,'[1]Selected Variables'!J$4:$T$55,10,FALSE)</f>
        <v>#N/A</v>
      </c>
      <c r="I44" s="5" t="e">
        <f>VLOOKUP($A44,'[1]Selected Variables'!K$4:$T$55,9,FALSE)</f>
        <v>#N/A</v>
      </c>
      <c r="J44" s="5" t="e">
        <f>VLOOKUP($A44,'[1]Selected Variables'!M$4:$T$55,7,FALSE)</f>
        <v>#N/A</v>
      </c>
      <c r="K44" s="5" t="e">
        <f>VLOOKUP($A44,'[1]Selected Variables'!N$4:$T$55,6,FALSE)</f>
        <v>#N/A</v>
      </c>
      <c r="L44" s="5" t="e">
        <f>VLOOKUP($A44,'[1]Selected Variables'!P$4:$T$55,4,FALSE)</f>
        <v>#N/A</v>
      </c>
      <c r="M44" s="5" t="e">
        <f>VLOOKUP($A44,'[1]Selected Variables'!Q$4:$T$55,3,FALSE)</f>
        <v>#N/A</v>
      </c>
    </row>
    <row r="45" spans="1:13" x14ac:dyDescent="0.3">
      <c r="A45" s="4" t="s">
        <v>51</v>
      </c>
      <c r="B45" s="5" t="e">
        <f>VLOOKUP(A45,'[1]Selected Variables'!A$4:S$28,19,FALSE)</f>
        <v>#N/A</v>
      </c>
      <c r="C45" s="5" t="e">
        <f>VLOOKUP($A45,'[1]Selected Variables'!B$4:$T$55,18,FALSE)</f>
        <v>#N/A</v>
      </c>
      <c r="D45" s="5" t="e">
        <f>VLOOKUP($A45,'[1]Selected Variables'!D$4:$T$55,16,FALSE)</f>
        <v>#N/A</v>
      </c>
      <c r="E45" s="5" t="e">
        <f>VLOOKUP($A45,'[1]Selected Variables'!E$4:$T$55,15,FALSE)</f>
        <v>#N/A</v>
      </c>
      <c r="F45" s="5" t="e">
        <f>VLOOKUP($A45,'[1]Selected Variables'!G$4:$T$55,13,FALSE)</f>
        <v>#N/A</v>
      </c>
      <c r="G45" s="5" t="e">
        <f>VLOOKUP($A45,'[1]Selected Variables'!H$4:$T$55,12,FALSE)</f>
        <v>#N/A</v>
      </c>
      <c r="H45" s="5" t="e">
        <f>VLOOKUP($A45,'[1]Selected Variables'!J$4:$T$55,10,FALSE)</f>
        <v>#N/A</v>
      </c>
      <c r="I45" s="5" t="e">
        <f>VLOOKUP($A45,'[1]Selected Variables'!K$4:$T$55,9,FALSE)</f>
        <v>#N/A</v>
      </c>
      <c r="J45" s="5" t="e">
        <f>VLOOKUP($A45,'[1]Selected Variables'!M$4:$T$55,7,FALSE)</f>
        <v>#N/A</v>
      </c>
      <c r="K45" s="5" t="e">
        <f>VLOOKUP($A45,'[1]Selected Variables'!N$4:$T$55,6,FALSE)</f>
        <v>#N/A</v>
      </c>
      <c r="L45" s="5" t="e">
        <f>VLOOKUP($A45,'[1]Selected Variables'!P$4:$T$55,4,FALSE)</f>
        <v>#N/A</v>
      </c>
      <c r="M45" s="5" t="e">
        <f>VLOOKUP($A45,'[1]Selected Variables'!Q$4:$T$55,3,FALSE)</f>
        <v>#N/A</v>
      </c>
    </row>
    <row r="46" spans="1:13" x14ac:dyDescent="0.3">
      <c r="A46" s="4" t="s">
        <v>52</v>
      </c>
      <c r="B46" s="5" t="e">
        <f>VLOOKUP(A46,'[1]Selected Variables'!A$4:S$28,19,FALSE)</f>
        <v>#N/A</v>
      </c>
      <c r="C46" s="5" t="e">
        <f>VLOOKUP($A46,'[1]Selected Variables'!B$4:$T$55,18,FALSE)</f>
        <v>#N/A</v>
      </c>
      <c r="D46" s="5" t="e">
        <f>VLOOKUP($A46,'[1]Selected Variables'!D$4:$T$55,16,FALSE)</f>
        <v>#N/A</v>
      </c>
      <c r="E46" s="5" t="e">
        <f>VLOOKUP($A46,'[1]Selected Variables'!E$4:$T$55,15,FALSE)</f>
        <v>#N/A</v>
      </c>
      <c r="F46" s="5" t="e">
        <f>VLOOKUP($A46,'[1]Selected Variables'!G$4:$T$55,13,FALSE)</f>
        <v>#N/A</v>
      </c>
      <c r="G46" s="5" t="e">
        <f>VLOOKUP($A46,'[1]Selected Variables'!H$4:$T$55,12,FALSE)</f>
        <v>#N/A</v>
      </c>
      <c r="H46" s="5" t="e">
        <f>VLOOKUP($A46,'[1]Selected Variables'!J$4:$T$55,10,FALSE)</f>
        <v>#N/A</v>
      </c>
      <c r="I46" s="5" t="e">
        <f>VLOOKUP($A46,'[1]Selected Variables'!K$4:$T$55,9,FALSE)</f>
        <v>#N/A</v>
      </c>
      <c r="J46" s="5" t="e">
        <f>VLOOKUP($A46,'[1]Selected Variables'!M$4:$T$55,7,FALSE)</f>
        <v>#N/A</v>
      </c>
      <c r="K46" s="5" t="e">
        <f>VLOOKUP($A46,'[1]Selected Variables'!N$4:$T$55,6,FALSE)</f>
        <v>#N/A</v>
      </c>
      <c r="L46" s="5" t="e">
        <f>VLOOKUP($A46,'[1]Selected Variables'!P$4:$T$55,4,FALSE)</f>
        <v>#N/A</v>
      </c>
      <c r="M46" s="5" t="e">
        <f>VLOOKUP($A46,'[1]Selected Variables'!Q$4:$T$55,3,FALSE)</f>
        <v>#N/A</v>
      </c>
    </row>
    <row r="47" spans="1:13" x14ac:dyDescent="0.3">
      <c r="A47" s="4" t="s">
        <v>53</v>
      </c>
      <c r="B47" s="5" t="e">
        <f>VLOOKUP(A47,'[1]Selected Variables'!A$4:S$28,19,FALSE)</f>
        <v>#N/A</v>
      </c>
      <c r="C47" s="5" t="e">
        <f>VLOOKUP($A47,'[1]Selected Variables'!B$4:$T$55,18,FALSE)</f>
        <v>#N/A</v>
      </c>
      <c r="D47" s="5" t="e">
        <f>VLOOKUP($A47,'[1]Selected Variables'!D$4:$T$55,16,FALSE)</f>
        <v>#N/A</v>
      </c>
      <c r="E47" s="5" t="e">
        <f>VLOOKUP($A47,'[1]Selected Variables'!E$4:$T$55,15,FALSE)</f>
        <v>#N/A</v>
      </c>
      <c r="F47" s="5" t="e">
        <f>VLOOKUP($A47,'[1]Selected Variables'!G$4:$T$55,13,FALSE)</f>
        <v>#N/A</v>
      </c>
      <c r="G47" s="5" t="str">
        <f>VLOOKUP($A47,'[1]Selected Variables'!H$4:$T$55,12,FALSE)</f>
        <v>X</v>
      </c>
      <c r="H47" s="5" t="e">
        <f>VLOOKUP($A47,'[1]Selected Variables'!J$4:$T$55,10,FALSE)</f>
        <v>#N/A</v>
      </c>
      <c r="I47" s="5" t="e">
        <f>VLOOKUP($A47,'[1]Selected Variables'!K$4:$T$55,9,FALSE)</f>
        <v>#N/A</v>
      </c>
      <c r="J47" s="5" t="e">
        <f>VLOOKUP($A47,'[1]Selected Variables'!M$4:$T$55,7,FALSE)</f>
        <v>#N/A</v>
      </c>
      <c r="K47" s="5" t="e">
        <f>VLOOKUP($A47,'[1]Selected Variables'!N$4:$T$55,6,FALSE)</f>
        <v>#N/A</v>
      </c>
      <c r="L47" s="5" t="e">
        <f>VLOOKUP($A47,'[1]Selected Variables'!P$4:$T$55,4,FALSE)</f>
        <v>#N/A</v>
      </c>
      <c r="M47" s="5" t="e">
        <f>VLOOKUP($A47,'[1]Selected Variables'!Q$4:$T$55,3,FALSE)</f>
        <v>#N/A</v>
      </c>
    </row>
    <row r="48" spans="1:13" x14ac:dyDescent="0.3">
      <c r="A48" s="4" t="s">
        <v>54</v>
      </c>
      <c r="B48" s="5" t="e">
        <f>VLOOKUP(A48,'[1]Selected Variables'!A$4:S$28,19,FALSE)</f>
        <v>#N/A</v>
      </c>
      <c r="C48" s="5" t="e">
        <f>VLOOKUP($A48,'[1]Selected Variables'!B$4:$T$55,18,FALSE)</f>
        <v>#N/A</v>
      </c>
      <c r="D48" s="5" t="e">
        <f>VLOOKUP($A48,'[1]Selected Variables'!D$4:$T$55,16,FALSE)</f>
        <v>#N/A</v>
      </c>
      <c r="E48" s="5" t="str">
        <f>VLOOKUP($A48,'[1]Selected Variables'!E$4:$T$55,15,FALSE)</f>
        <v>X</v>
      </c>
      <c r="F48" s="5" t="e">
        <f>VLOOKUP($A48,'[1]Selected Variables'!G$4:$T$55,13,FALSE)</f>
        <v>#N/A</v>
      </c>
      <c r="G48" s="5" t="e">
        <f>VLOOKUP($A48,'[1]Selected Variables'!H$4:$T$55,12,FALSE)</f>
        <v>#N/A</v>
      </c>
      <c r="H48" s="5" t="e">
        <f>VLOOKUP($A48,'[1]Selected Variables'!J$4:$T$55,10,FALSE)</f>
        <v>#N/A</v>
      </c>
      <c r="I48" s="5" t="e">
        <f>VLOOKUP($A48,'[1]Selected Variables'!K$4:$T$55,9,FALSE)</f>
        <v>#N/A</v>
      </c>
      <c r="J48" s="5" t="e">
        <f>VLOOKUP($A48,'[1]Selected Variables'!M$4:$T$55,7,FALSE)</f>
        <v>#N/A</v>
      </c>
      <c r="K48" s="5" t="e">
        <f>VLOOKUP($A48,'[1]Selected Variables'!N$4:$T$55,6,FALSE)</f>
        <v>#N/A</v>
      </c>
      <c r="L48" s="5" t="e">
        <f>VLOOKUP($A48,'[1]Selected Variables'!P$4:$T$55,4,FALSE)</f>
        <v>#N/A</v>
      </c>
      <c r="M48" s="5" t="e">
        <f>VLOOKUP($A48,'[1]Selected Variables'!Q$4:$T$55,3,FALSE)</f>
        <v>#N/A</v>
      </c>
    </row>
    <row r="49" spans="1:13" x14ac:dyDescent="0.3">
      <c r="A49" s="4" t="s">
        <v>55</v>
      </c>
      <c r="B49" s="5" t="e">
        <f>VLOOKUP(A49,'[1]Selected Variables'!A$4:S$28,19,FALSE)</f>
        <v>#N/A</v>
      </c>
      <c r="C49" s="5" t="e">
        <f>VLOOKUP($A49,'[1]Selected Variables'!B$4:$T$55,18,FALSE)</f>
        <v>#N/A</v>
      </c>
      <c r="D49" s="5" t="e">
        <f>VLOOKUP($A49,'[1]Selected Variables'!D$4:$T$55,16,FALSE)</f>
        <v>#N/A</v>
      </c>
      <c r="E49" s="5" t="str">
        <f>VLOOKUP($A49,'[1]Selected Variables'!E$4:$T$55,15,FALSE)</f>
        <v>X</v>
      </c>
      <c r="F49" s="5" t="e">
        <f>VLOOKUP($A49,'[1]Selected Variables'!G$4:$T$55,13,FALSE)</f>
        <v>#N/A</v>
      </c>
      <c r="G49" s="5" t="e">
        <f>VLOOKUP($A49,'[1]Selected Variables'!H$4:$T$55,12,FALSE)</f>
        <v>#N/A</v>
      </c>
      <c r="H49" s="5" t="e">
        <f>VLOOKUP($A49,'[1]Selected Variables'!J$4:$T$55,10,FALSE)</f>
        <v>#N/A</v>
      </c>
      <c r="I49" s="5" t="e">
        <f>VLOOKUP($A49,'[1]Selected Variables'!K$4:$T$55,9,FALSE)</f>
        <v>#N/A</v>
      </c>
      <c r="J49" s="5" t="e">
        <f>VLOOKUP($A49,'[1]Selected Variables'!M$4:$T$55,7,FALSE)</f>
        <v>#N/A</v>
      </c>
      <c r="K49" s="5" t="e">
        <f>VLOOKUP($A49,'[1]Selected Variables'!N$4:$T$55,6,FALSE)</f>
        <v>#N/A</v>
      </c>
      <c r="L49" s="5" t="e">
        <f>VLOOKUP($A49,'[1]Selected Variables'!P$4:$T$55,4,FALSE)</f>
        <v>#N/A</v>
      </c>
      <c r="M49" s="5" t="e">
        <f>VLOOKUP($A49,'[1]Selected Variables'!Q$4:$T$55,3,FALSE)</f>
        <v>#N/A</v>
      </c>
    </row>
    <row r="50" spans="1:13" x14ac:dyDescent="0.3">
      <c r="A50" s="4" t="s">
        <v>56</v>
      </c>
      <c r="B50" s="5" t="e">
        <f>VLOOKUP(A50,'[1]Selected Variables'!A$4:S$28,19,FALSE)</f>
        <v>#N/A</v>
      </c>
      <c r="C50" s="5" t="e">
        <f>VLOOKUP($A50,'[1]Selected Variables'!B$4:$T$55,18,FALSE)</f>
        <v>#N/A</v>
      </c>
      <c r="D50" s="5" t="e">
        <f>VLOOKUP($A50,'[1]Selected Variables'!D$4:$T$55,16,FALSE)</f>
        <v>#N/A</v>
      </c>
      <c r="E50" s="5" t="str">
        <f>VLOOKUP($A50,'[1]Selected Variables'!E$4:$T$55,15,FALSE)</f>
        <v>X</v>
      </c>
      <c r="F50" s="5" t="e">
        <f>VLOOKUP($A50,'[1]Selected Variables'!G$4:$T$55,13,FALSE)</f>
        <v>#N/A</v>
      </c>
      <c r="G50" s="5" t="e">
        <f>VLOOKUP($A50,'[1]Selected Variables'!H$4:$T$55,12,FALSE)</f>
        <v>#N/A</v>
      </c>
      <c r="H50" s="5" t="e">
        <f>VLOOKUP($A50,'[1]Selected Variables'!J$4:$T$55,10,FALSE)</f>
        <v>#N/A</v>
      </c>
      <c r="I50" s="5" t="e">
        <f>VLOOKUP($A50,'[1]Selected Variables'!K$4:$T$55,9,FALSE)</f>
        <v>#N/A</v>
      </c>
      <c r="J50" s="5" t="e">
        <f>VLOOKUP($A50,'[1]Selected Variables'!M$4:$T$55,7,FALSE)</f>
        <v>#N/A</v>
      </c>
      <c r="K50" s="5" t="e">
        <f>VLOOKUP($A50,'[1]Selected Variables'!N$4:$T$55,6,FALSE)</f>
        <v>#N/A</v>
      </c>
      <c r="L50" s="5" t="e">
        <f>VLOOKUP($A50,'[1]Selected Variables'!P$4:$T$55,4,FALSE)</f>
        <v>#N/A</v>
      </c>
      <c r="M50" s="5" t="e">
        <f>VLOOKUP($A50,'[1]Selected Variables'!Q$4:$T$55,3,FALSE)</f>
        <v>#N/A</v>
      </c>
    </row>
    <row r="51" spans="1:13" x14ac:dyDescent="0.3">
      <c r="A51" s="4" t="s">
        <v>57</v>
      </c>
      <c r="B51" s="5" t="e">
        <f>VLOOKUP(A51,'[1]Selected Variables'!A$4:S$28,19,FALSE)</f>
        <v>#N/A</v>
      </c>
      <c r="C51" s="5" t="e">
        <f>VLOOKUP($A51,'[1]Selected Variables'!B$4:$T$55,18,FALSE)</f>
        <v>#N/A</v>
      </c>
      <c r="D51" s="5" t="e">
        <f>VLOOKUP($A51,'[1]Selected Variables'!D$4:$T$55,16,FALSE)</f>
        <v>#N/A</v>
      </c>
      <c r="E51" s="5" t="e">
        <f>VLOOKUP($A51,'[1]Selected Variables'!E$4:$T$55,15,FALSE)</f>
        <v>#N/A</v>
      </c>
      <c r="F51" s="5" t="e">
        <f>VLOOKUP($A51,'[1]Selected Variables'!G$4:$T$55,13,FALSE)</f>
        <v>#N/A</v>
      </c>
      <c r="G51" s="5" t="e">
        <f>VLOOKUP($A51,'[1]Selected Variables'!H$4:$T$55,12,FALSE)</f>
        <v>#N/A</v>
      </c>
      <c r="H51" s="5" t="e">
        <f>VLOOKUP($A51,'[1]Selected Variables'!J$4:$T$55,10,FALSE)</f>
        <v>#N/A</v>
      </c>
      <c r="I51" s="5" t="e">
        <f>VLOOKUP($A51,'[1]Selected Variables'!K$4:$T$55,9,FALSE)</f>
        <v>#N/A</v>
      </c>
      <c r="J51" s="5" t="e">
        <f>VLOOKUP($A51,'[1]Selected Variables'!M$4:$T$55,7,FALSE)</f>
        <v>#N/A</v>
      </c>
      <c r="K51" s="5" t="e">
        <f>VLOOKUP($A51,'[1]Selected Variables'!N$4:$T$55,6,FALSE)</f>
        <v>#N/A</v>
      </c>
      <c r="L51" s="5" t="e">
        <f>VLOOKUP($A51,'[1]Selected Variables'!P$4:$T$55,4,FALSE)</f>
        <v>#N/A</v>
      </c>
      <c r="M51" s="5" t="e">
        <f>VLOOKUP($A51,'[1]Selected Variables'!Q$4:$T$55,3,FALSE)</f>
        <v>#N/A</v>
      </c>
    </row>
    <row r="52" spans="1:13" x14ac:dyDescent="0.3">
      <c r="A52" s="4" t="s">
        <v>58</v>
      </c>
      <c r="B52" s="5" t="e">
        <f>VLOOKUP(A52,'[1]Selected Variables'!A$4:S$28,19,FALSE)</f>
        <v>#N/A</v>
      </c>
      <c r="C52" s="5" t="e">
        <f>VLOOKUP($A52,'[1]Selected Variables'!B$4:$T$55,18,FALSE)</f>
        <v>#N/A</v>
      </c>
      <c r="D52" s="5" t="e">
        <f>VLOOKUP($A52,'[1]Selected Variables'!D$4:$T$55,16,FALSE)</f>
        <v>#N/A</v>
      </c>
      <c r="E52" s="5" t="e">
        <f>VLOOKUP($A52,'[1]Selected Variables'!E$4:$T$55,15,FALSE)</f>
        <v>#N/A</v>
      </c>
      <c r="F52" s="5" t="e">
        <f>VLOOKUP($A52,'[1]Selected Variables'!G$4:$T$55,13,FALSE)</f>
        <v>#N/A</v>
      </c>
      <c r="G52" s="5" t="e">
        <f>VLOOKUP($A52,'[1]Selected Variables'!H$4:$T$55,12,FALSE)</f>
        <v>#N/A</v>
      </c>
      <c r="H52" s="5" t="e">
        <f>VLOOKUP($A52,'[1]Selected Variables'!J$4:$T$55,10,FALSE)</f>
        <v>#N/A</v>
      </c>
      <c r="I52" s="5" t="e">
        <f>VLOOKUP($A52,'[1]Selected Variables'!K$4:$T$55,9,FALSE)</f>
        <v>#N/A</v>
      </c>
      <c r="J52" s="5" t="e">
        <f>VLOOKUP($A52,'[1]Selected Variables'!M$4:$T$55,7,FALSE)</f>
        <v>#N/A</v>
      </c>
      <c r="K52" s="5" t="e">
        <f>VLOOKUP($A52,'[1]Selected Variables'!N$4:$T$55,6,FALSE)</f>
        <v>#N/A</v>
      </c>
      <c r="L52" s="5" t="e">
        <f>VLOOKUP($A52,'[1]Selected Variables'!P$4:$T$55,4,FALSE)</f>
        <v>#N/A</v>
      </c>
      <c r="M52" s="5" t="e">
        <f>VLOOKUP($A52,'[1]Selected Variables'!Q$4:$T$55,3,FALSE)</f>
        <v>#N/A</v>
      </c>
    </row>
    <row r="53" spans="1:13" x14ac:dyDescent="0.3">
      <c r="A53" s="4" t="s">
        <v>59</v>
      </c>
      <c r="B53" s="5" t="e">
        <f>VLOOKUP(A53,'[1]Selected Variables'!A$4:S$28,19,FALSE)</f>
        <v>#N/A</v>
      </c>
      <c r="C53" s="5" t="e">
        <f>VLOOKUP($A53,'[1]Selected Variables'!B$4:$T$55,18,FALSE)</f>
        <v>#N/A</v>
      </c>
      <c r="D53" s="5" t="e">
        <f>VLOOKUP($A53,'[1]Selected Variables'!D$4:$T$55,16,FALSE)</f>
        <v>#N/A</v>
      </c>
      <c r="E53" s="5" t="str">
        <f>VLOOKUP($A53,'[1]Selected Variables'!E$4:$T$55,15,FALSE)</f>
        <v>X</v>
      </c>
      <c r="F53" s="5" t="e">
        <f>VLOOKUP($A53,'[1]Selected Variables'!G$4:$T$55,13,FALSE)</f>
        <v>#N/A</v>
      </c>
      <c r="G53" s="5" t="str">
        <f>VLOOKUP($A53,'[1]Selected Variables'!H$4:$T$55,12,FALSE)</f>
        <v>X</v>
      </c>
      <c r="H53" s="5" t="e">
        <f>VLOOKUP($A53,'[1]Selected Variables'!J$4:$T$55,10,FALSE)</f>
        <v>#N/A</v>
      </c>
      <c r="I53" s="5" t="str">
        <f>VLOOKUP($A53,'[1]Selected Variables'!K$4:$T$55,9,FALSE)</f>
        <v>X</v>
      </c>
      <c r="J53" s="5" t="e">
        <f>VLOOKUP($A53,'[1]Selected Variables'!M$4:$T$55,7,FALSE)</f>
        <v>#N/A</v>
      </c>
      <c r="K53" s="5" t="e">
        <f>VLOOKUP($A53,'[1]Selected Variables'!N$4:$T$55,6,FALSE)</f>
        <v>#N/A</v>
      </c>
      <c r="L53" s="5" t="e">
        <f>VLOOKUP($A53,'[1]Selected Variables'!P$4:$T$55,4,FALSE)</f>
        <v>#N/A</v>
      </c>
      <c r="M53" s="5" t="e">
        <f>VLOOKUP($A53,'[1]Selected Variables'!Q$4:$T$55,3,FALSE)</f>
        <v>#N/A</v>
      </c>
    </row>
    <row r="54" spans="1:13" x14ac:dyDescent="0.3">
      <c r="A54" s="2" t="s">
        <v>6</v>
      </c>
      <c r="B54" s="6"/>
      <c r="C54" s="6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3" x14ac:dyDescent="0.3">
      <c r="A55" s="8" t="s">
        <v>60</v>
      </c>
      <c r="B55" s="5" t="str">
        <f>VLOOKUP(A55,'[1]Selected Variables'!A$4:S$28,19,FALSE)</f>
        <v>X</v>
      </c>
      <c r="C55" s="5" t="str">
        <f>VLOOKUP($A55,'[1]Selected Variables'!C$4:$T$55,17,FALSE)</f>
        <v>X</v>
      </c>
      <c r="D55" s="5" t="str">
        <f>VLOOKUP($A55,'[1]Selected Variables'!D$4:$T$55,16,FALSE)</f>
        <v>X</v>
      </c>
      <c r="E55" s="5" t="str">
        <f>VLOOKUP($A55,'[1]Selected Variables'!F$4:$T$55,14,FALSE)</f>
        <v>X</v>
      </c>
      <c r="F55" s="5" t="str">
        <f>VLOOKUP($A55,'[1]Selected Variables'!G$4:$T$55,13,FALSE)</f>
        <v>X</v>
      </c>
      <c r="G55" s="5" t="str">
        <f>VLOOKUP($A55,'[1]Selected Variables'!I$4:$T$55,11,FALSE)</f>
        <v>X</v>
      </c>
      <c r="H55" s="5" t="str">
        <f>VLOOKUP($A55,'[1]Selected Variables'!J$4:$T$55,10,FALSE)</f>
        <v>X</v>
      </c>
      <c r="I55" s="5" t="str">
        <f>VLOOKUP($A55,'[1]Selected Variables'!L$4:$T$55,8,FALSE)</f>
        <v>X</v>
      </c>
      <c r="J55" s="5" t="str">
        <f>VLOOKUP($A55,'[1]Selected Variables'!M$4:$T$55,7,FALSE)</f>
        <v>X</v>
      </c>
      <c r="K55" s="5" t="str">
        <f>VLOOKUP($A55,'[1]Selected Variables'!O$4:$T$55,5,FALSE)</f>
        <v>X</v>
      </c>
      <c r="L55" s="5" t="str">
        <f>VLOOKUP($A55,'[1]Selected Variables'!P$4:$T$55,4,FALSE)</f>
        <v>X</v>
      </c>
      <c r="M55" s="5" t="str">
        <f>VLOOKUP($A55,'[1]Selected Variables'!R$4:$T$55,2,FALSE)</f>
        <v>X</v>
      </c>
    </row>
    <row r="56" spans="1:13" x14ac:dyDescent="0.3">
      <c r="A56" s="8" t="s">
        <v>61</v>
      </c>
      <c r="B56" s="5" t="str">
        <f>VLOOKUP(A56,'[1]Selected Variables'!A$4:S$28,19,FALSE)</f>
        <v>X</v>
      </c>
      <c r="C56" s="5" t="str">
        <f>VLOOKUP($A56,'[1]Selected Variables'!C$4:$T$55,17,FALSE)</f>
        <v>X</v>
      </c>
      <c r="D56" s="5" t="str">
        <f>VLOOKUP($A56,'[1]Selected Variables'!D$4:$T$55,16,FALSE)</f>
        <v>X</v>
      </c>
      <c r="E56" s="5" t="str">
        <f>VLOOKUP($A56,'[1]Selected Variables'!F$4:$T$55,14,FALSE)</f>
        <v>X</v>
      </c>
      <c r="F56" s="5" t="str">
        <f>VLOOKUP($A56,'[1]Selected Variables'!G$4:$T$55,13,FALSE)</f>
        <v>X</v>
      </c>
      <c r="G56" s="5" t="str">
        <f>VLOOKUP($A56,'[1]Selected Variables'!I$4:$T$55,11,FALSE)</f>
        <v>X</v>
      </c>
      <c r="H56" s="5" t="str">
        <f>VLOOKUP($A56,'[1]Selected Variables'!J$4:$T$55,10,FALSE)</f>
        <v>X</v>
      </c>
      <c r="I56" s="5" t="str">
        <f>VLOOKUP($A56,'[1]Selected Variables'!L$4:$T$55,8,FALSE)</f>
        <v>X</v>
      </c>
      <c r="J56" s="5" t="str">
        <f>VLOOKUP($A56,'[1]Selected Variables'!M$4:$T$55,7,FALSE)</f>
        <v>X</v>
      </c>
      <c r="K56" s="5" t="str">
        <f>VLOOKUP($A56,'[1]Selected Variables'!O$4:$T$55,5,FALSE)</f>
        <v>X</v>
      </c>
      <c r="L56" s="5" t="str">
        <f>VLOOKUP($A56,'[1]Selected Variables'!P$4:$T$55,4,FALSE)</f>
        <v>X</v>
      </c>
      <c r="M56" s="5" t="str">
        <f>VLOOKUP($A56,'[1]Selected Variables'!R$4:$T$55,2,FALSE)</f>
        <v>X</v>
      </c>
    </row>
    <row r="57" spans="1:13" x14ac:dyDescent="0.3">
      <c r="A57" s="8" t="s">
        <v>62</v>
      </c>
      <c r="B57" s="5" t="e">
        <f>VLOOKUP(A57,'[1]Selected Variables'!A$4:S$28,19,FALSE)</f>
        <v>#N/A</v>
      </c>
      <c r="C57" s="5" t="e">
        <f>VLOOKUP($A57,'[1]Selected Variables'!C$4:$T$55,17,FALSE)</f>
        <v>#N/A</v>
      </c>
      <c r="D57" s="5" t="str">
        <f>VLOOKUP($A57,'[1]Selected Variables'!D$4:$T$55,16,FALSE)</f>
        <v>X</v>
      </c>
      <c r="E57" s="5" t="str">
        <f>VLOOKUP($A57,'[1]Selected Variables'!F$4:$T$55,14,FALSE)</f>
        <v>X</v>
      </c>
      <c r="F57" s="5" t="str">
        <f>VLOOKUP($A57,'[1]Selected Variables'!G$4:$T$55,13,FALSE)</f>
        <v>X</v>
      </c>
      <c r="G57" s="5" t="e">
        <f>VLOOKUP($A57,'[1]Selected Variables'!I$4:$T$55,11,FALSE)</f>
        <v>#N/A</v>
      </c>
      <c r="H57" s="5" t="str">
        <f>VLOOKUP($A57,'[1]Selected Variables'!J$4:$T$55,10,FALSE)</f>
        <v>X</v>
      </c>
      <c r="I57" s="5" t="str">
        <f>VLOOKUP($A57,'[1]Selected Variables'!L$4:$T$55,8,FALSE)</f>
        <v>X</v>
      </c>
      <c r="J57" s="5" t="str">
        <f>VLOOKUP($A57,'[1]Selected Variables'!M$4:$T$55,7,FALSE)</f>
        <v>X</v>
      </c>
      <c r="K57" s="5" t="e">
        <f>VLOOKUP($A57,'[1]Selected Variables'!O$4:$T$55,5,FALSE)</f>
        <v>#N/A</v>
      </c>
      <c r="L57" s="5" t="str">
        <f>VLOOKUP($A57,'[1]Selected Variables'!P$4:$T$55,4,FALSE)</f>
        <v>X</v>
      </c>
      <c r="M57" s="5" t="str">
        <f>VLOOKUP($A57,'[1]Selected Variables'!R$4:$T$55,2,FALSE)</f>
        <v>X</v>
      </c>
    </row>
    <row r="58" spans="1:13" x14ac:dyDescent="0.3">
      <c r="A58" s="8" t="s">
        <v>63</v>
      </c>
      <c r="B58" s="5" t="str">
        <f>VLOOKUP(A58,'[1]Selected Variables'!A$4:S$28,19,FALSE)</f>
        <v>X</v>
      </c>
      <c r="C58" s="5" t="str">
        <f>VLOOKUP($A58,'[1]Selected Variables'!C$4:$T$55,17,FALSE)</f>
        <v>X</v>
      </c>
      <c r="D58" s="5" t="str">
        <f>VLOOKUP($A58,'[1]Selected Variables'!D$4:$T$55,16,FALSE)</f>
        <v>X</v>
      </c>
      <c r="E58" s="5" t="str">
        <f>VLOOKUP($A58,'[1]Selected Variables'!F$4:$T$55,14,FALSE)</f>
        <v>X</v>
      </c>
      <c r="F58" s="5" t="str">
        <f>VLOOKUP($A58,'[1]Selected Variables'!G$4:$T$55,13,FALSE)</f>
        <v>X</v>
      </c>
      <c r="G58" s="5" t="str">
        <f>VLOOKUP($A58,'[1]Selected Variables'!I$4:$T$55,11,FALSE)</f>
        <v>X</v>
      </c>
      <c r="H58" s="5" t="str">
        <f>VLOOKUP($A58,'[1]Selected Variables'!J$4:$T$55,10,FALSE)</f>
        <v>X</v>
      </c>
      <c r="I58" s="5" t="str">
        <f>VLOOKUP($A58,'[1]Selected Variables'!L$4:$T$55,8,FALSE)</f>
        <v>X</v>
      </c>
      <c r="J58" s="5" t="str">
        <f>VLOOKUP($A58,'[1]Selected Variables'!M$4:$T$55,7,FALSE)</f>
        <v>X</v>
      </c>
      <c r="K58" s="5" t="str">
        <f>VLOOKUP($A58,'[1]Selected Variables'!O$4:$T$55,5,FALSE)</f>
        <v>X</v>
      </c>
      <c r="L58" s="5" t="str">
        <f>VLOOKUP($A58,'[1]Selected Variables'!P$4:$T$55,4,FALSE)</f>
        <v>X</v>
      </c>
      <c r="M58" s="5" t="str">
        <f>VLOOKUP($A58,'[1]Selected Variables'!R$4:$T$55,2,FALSE)</f>
        <v>X</v>
      </c>
    </row>
    <row r="59" spans="1:13" x14ac:dyDescent="0.3">
      <c r="A59" s="8" t="s">
        <v>64</v>
      </c>
      <c r="B59" s="5" t="e">
        <f>VLOOKUP(A59,'[1]Selected Variables'!A$4:S$28,19,FALSE)</f>
        <v>#N/A</v>
      </c>
      <c r="C59" s="5" t="e">
        <f>VLOOKUP($A59,'[1]Selected Variables'!C$4:$T$55,17,FALSE)</f>
        <v>#N/A</v>
      </c>
      <c r="D59" s="5" t="str">
        <f>VLOOKUP($A59,'[1]Selected Variables'!D$4:$T$55,16,FALSE)</f>
        <v>X</v>
      </c>
      <c r="E59" s="5" t="str">
        <f>VLOOKUP($A59,'[1]Selected Variables'!F$4:$T$55,14,FALSE)</f>
        <v>X</v>
      </c>
      <c r="F59" s="5" t="str">
        <f>VLOOKUP($A59,'[1]Selected Variables'!G$4:$T$55,13,FALSE)</f>
        <v>X</v>
      </c>
      <c r="G59" s="5" t="e">
        <f>VLOOKUP($A59,'[1]Selected Variables'!I$4:$T$55,11,FALSE)</f>
        <v>#N/A</v>
      </c>
      <c r="H59" s="5" t="str">
        <f>VLOOKUP($A59,'[1]Selected Variables'!J$4:$T$55,10,FALSE)</f>
        <v>X</v>
      </c>
      <c r="I59" s="5" t="str">
        <f>VLOOKUP($A59,'[1]Selected Variables'!L$4:$T$55,8,FALSE)</f>
        <v>X</v>
      </c>
      <c r="J59" s="5" t="str">
        <f>VLOOKUP($A59,'[1]Selected Variables'!M$4:$T$55,7,FALSE)</f>
        <v>X</v>
      </c>
      <c r="K59" s="5" t="str">
        <f>VLOOKUP($A59,'[1]Selected Variables'!O$4:$T$55,5,FALSE)</f>
        <v>X</v>
      </c>
      <c r="L59" s="5" t="str">
        <f>VLOOKUP($A59,'[1]Selected Variables'!P$4:$T$55,4,FALSE)</f>
        <v>X</v>
      </c>
      <c r="M59" s="5" t="str">
        <f>VLOOKUP($A59,'[1]Selected Variables'!R$4:$T$55,2,FALSE)</f>
        <v>X</v>
      </c>
    </row>
    <row r="60" spans="1:13" x14ac:dyDescent="0.3">
      <c r="A60" s="8" t="s">
        <v>65</v>
      </c>
      <c r="B60" s="5" t="e">
        <f>VLOOKUP(A60,'[1]Selected Variables'!A$4:S$28,19,FALSE)</f>
        <v>#N/A</v>
      </c>
      <c r="C60" s="5" t="e">
        <f>VLOOKUP($A60,'[1]Selected Variables'!C$4:$T$55,17,FALSE)</f>
        <v>#N/A</v>
      </c>
      <c r="D60" s="5" t="str">
        <f>VLOOKUP($A60,'[1]Selected Variables'!D$4:$T$55,16,FALSE)</f>
        <v>X</v>
      </c>
      <c r="E60" s="5" t="str">
        <f>VLOOKUP($A60,'[1]Selected Variables'!F$4:$T$55,14,FALSE)</f>
        <v>X</v>
      </c>
      <c r="F60" s="5" t="str">
        <f>VLOOKUP($A60,'[1]Selected Variables'!G$4:$T$55,13,FALSE)</f>
        <v>X</v>
      </c>
      <c r="G60" s="5" t="e">
        <f>VLOOKUP($A60,'[1]Selected Variables'!I$4:$T$55,11,FALSE)</f>
        <v>#N/A</v>
      </c>
      <c r="H60" s="5" t="str">
        <f>VLOOKUP($A60,'[1]Selected Variables'!J$4:$T$55,10,FALSE)</f>
        <v>X</v>
      </c>
      <c r="I60" s="5" t="str">
        <f>VLOOKUP($A60,'[1]Selected Variables'!L$4:$T$55,8,FALSE)</f>
        <v>X</v>
      </c>
      <c r="J60" s="5" t="str">
        <f>VLOOKUP($A60,'[1]Selected Variables'!M$4:$T$55,7,FALSE)</f>
        <v>X</v>
      </c>
      <c r="K60" s="5" t="e">
        <f>VLOOKUP($A60,'[1]Selected Variables'!O$4:$T$55,5,FALSE)</f>
        <v>#N/A</v>
      </c>
      <c r="L60" s="5" t="str">
        <f>VLOOKUP($A60,'[1]Selected Variables'!P$4:$T$55,4,FALSE)</f>
        <v>X</v>
      </c>
      <c r="M60" s="5" t="e">
        <f>VLOOKUP($A60,'[1]Selected Variables'!R$4:$T$55,2,FALSE)</f>
        <v>#N/A</v>
      </c>
    </row>
    <row r="61" spans="1:13" x14ac:dyDescent="0.3">
      <c r="A61" s="8" t="s">
        <v>66</v>
      </c>
      <c r="B61" s="5" t="str">
        <f>VLOOKUP(A61,'[1]Selected Variables'!A$4:S$28,19,FALSE)</f>
        <v>X</v>
      </c>
      <c r="C61" s="5" t="str">
        <f>VLOOKUP($A61,'[1]Selected Variables'!C$4:$T$55,17,FALSE)</f>
        <v>X</v>
      </c>
      <c r="D61" s="5" t="str">
        <f>VLOOKUP($A61,'[1]Selected Variables'!D$4:$T$55,16,FALSE)</f>
        <v>X</v>
      </c>
      <c r="E61" s="5" t="str">
        <f>VLOOKUP($A61,'[1]Selected Variables'!F$4:$T$55,14,FALSE)</f>
        <v>X</v>
      </c>
      <c r="F61" s="5" t="str">
        <f>VLOOKUP($A61,'[1]Selected Variables'!G$4:$T$55,13,FALSE)</f>
        <v>X</v>
      </c>
      <c r="G61" s="5" t="str">
        <f>VLOOKUP($A61,'[1]Selected Variables'!I$4:$T$55,11,FALSE)</f>
        <v>X</v>
      </c>
      <c r="H61" s="5" t="str">
        <f>VLOOKUP($A61,'[1]Selected Variables'!J$4:$T$55,10,FALSE)</f>
        <v>X</v>
      </c>
      <c r="I61" s="5" t="str">
        <f>VLOOKUP($A61,'[1]Selected Variables'!L$4:$T$55,8,FALSE)</f>
        <v>X</v>
      </c>
      <c r="J61" s="5" t="str">
        <f>VLOOKUP($A61,'[1]Selected Variables'!M$4:$T$55,7,FALSE)</f>
        <v>X</v>
      </c>
      <c r="K61" s="5" t="str">
        <f>VLOOKUP($A61,'[1]Selected Variables'!O$4:$T$55,5,FALSE)</f>
        <v>X</v>
      </c>
      <c r="L61" s="5" t="str">
        <f>VLOOKUP($A61,'[1]Selected Variables'!P$4:$T$55,4,FALSE)</f>
        <v>X</v>
      </c>
      <c r="M61" s="5" t="str">
        <f>VLOOKUP($A61,'[1]Selected Variables'!R$4:$T$55,2,FALSE)</f>
        <v>X</v>
      </c>
    </row>
    <row r="62" spans="1:13" x14ac:dyDescent="0.3">
      <c r="A62" s="8" t="s">
        <v>67</v>
      </c>
      <c r="B62" s="5" t="str">
        <f>VLOOKUP(A62,'[1]Selected Variables'!A$4:S$28,19,FALSE)</f>
        <v>X</v>
      </c>
      <c r="C62" s="5" t="e">
        <f>VLOOKUP($A62,'[1]Selected Variables'!C$4:$T$55,17,FALSE)</f>
        <v>#N/A</v>
      </c>
      <c r="D62" s="5" t="str">
        <f>VLOOKUP($A62,'[1]Selected Variables'!D$4:$T$55,16,FALSE)</f>
        <v>X</v>
      </c>
      <c r="E62" s="5" t="str">
        <f>VLOOKUP($A62,'[1]Selected Variables'!F$4:$T$55,14,FALSE)</f>
        <v>X</v>
      </c>
      <c r="F62" s="5" t="str">
        <f>VLOOKUP($A62,'[1]Selected Variables'!G$4:$T$55,13,FALSE)</f>
        <v>X</v>
      </c>
      <c r="G62" s="5" t="str">
        <f>VLOOKUP($A62,'[1]Selected Variables'!I$4:$T$55,11,FALSE)</f>
        <v>X</v>
      </c>
      <c r="H62" s="5" t="str">
        <f>VLOOKUP($A62,'[1]Selected Variables'!J$4:$T$55,10,FALSE)</f>
        <v>X</v>
      </c>
      <c r="I62" s="5" t="str">
        <f>VLOOKUP($A62,'[1]Selected Variables'!L$4:$T$55,8,FALSE)</f>
        <v>X</v>
      </c>
      <c r="J62" s="5" t="str">
        <f>VLOOKUP($A62,'[1]Selected Variables'!M$4:$T$55,7,FALSE)</f>
        <v>X</v>
      </c>
      <c r="K62" s="5" t="str">
        <f>VLOOKUP($A62,'[1]Selected Variables'!O$4:$T$55,5,FALSE)</f>
        <v>X</v>
      </c>
      <c r="L62" s="5" t="str">
        <f>VLOOKUP($A62,'[1]Selected Variables'!P$4:$T$55,4,FALSE)</f>
        <v>X</v>
      </c>
      <c r="M62" s="5" t="e">
        <f>VLOOKUP($A62,'[1]Selected Variables'!R$4:$T$55,2,FALSE)</f>
        <v>#N/A</v>
      </c>
    </row>
    <row r="63" spans="1:13" x14ac:dyDescent="0.3">
      <c r="A63" s="8" t="s">
        <v>68</v>
      </c>
      <c r="B63" s="5" t="e">
        <f>VLOOKUP(A63,'[1]Selected Variables'!A$4:S$28,19,FALSE)</f>
        <v>#N/A</v>
      </c>
      <c r="C63" s="5" t="e">
        <f>VLOOKUP($A63,'[1]Selected Variables'!C$4:$T$55,17,FALSE)</f>
        <v>#N/A</v>
      </c>
      <c r="D63" s="5" t="str">
        <f>VLOOKUP($A63,'[1]Selected Variables'!D$4:$T$55,16,FALSE)</f>
        <v>X</v>
      </c>
      <c r="E63" s="5" t="e">
        <f>VLOOKUP($A63,'[1]Selected Variables'!F$4:$T$55,14,FALSE)</f>
        <v>#N/A</v>
      </c>
      <c r="F63" s="5" t="e">
        <f>VLOOKUP($A63,'[1]Selected Variables'!G$4:$T$55,13,FALSE)</f>
        <v>#N/A</v>
      </c>
      <c r="G63" s="5" t="e">
        <f>VLOOKUP($A63,'[1]Selected Variables'!I$4:$T$55,11,FALSE)</f>
        <v>#N/A</v>
      </c>
      <c r="H63" s="5" t="str">
        <f>VLOOKUP($A63,'[1]Selected Variables'!J$4:$T$55,10,FALSE)</f>
        <v>X</v>
      </c>
      <c r="I63" s="5" t="e">
        <f>VLOOKUP($A63,'[1]Selected Variables'!L$4:$T$55,8,FALSE)</f>
        <v>#N/A</v>
      </c>
      <c r="J63" s="5" t="e">
        <f>VLOOKUP($A63,'[1]Selected Variables'!M$4:$T$55,7,FALSE)</f>
        <v>#N/A</v>
      </c>
      <c r="K63" s="5" t="e">
        <f>VLOOKUP($A63,'[1]Selected Variables'!O$4:$T$55,5,FALSE)</f>
        <v>#N/A</v>
      </c>
      <c r="L63" s="5" t="str">
        <f>VLOOKUP($A63,'[1]Selected Variables'!P$4:$T$55,4,FALSE)</f>
        <v>X</v>
      </c>
      <c r="M63" s="5" t="str">
        <f>VLOOKUP($A63,'[1]Selected Variables'!R$4:$T$55,2,FALSE)</f>
        <v>X</v>
      </c>
    </row>
    <row r="64" spans="1:13" x14ac:dyDescent="0.3">
      <c r="A64" s="8" t="s">
        <v>69</v>
      </c>
      <c r="B64" s="5" t="e">
        <f>VLOOKUP(A64,'[1]Selected Variables'!A$4:S$28,19,FALSE)</f>
        <v>#N/A</v>
      </c>
      <c r="C64" s="5" t="e">
        <f>VLOOKUP($A64,'[1]Selected Variables'!C$4:$T$55,17,FALSE)</f>
        <v>#N/A</v>
      </c>
      <c r="D64" s="5" t="str">
        <f>VLOOKUP($A64,'[1]Selected Variables'!D$4:$T$55,16,FALSE)</f>
        <v>X</v>
      </c>
      <c r="E64" s="5" t="str">
        <f>VLOOKUP($A64,'[1]Selected Variables'!F$4:$T$55,14,FALSE)</f>
        <v>X</v>
      </c>
      <c r="F64" s="5" t="str">
        <f>VLOOKUP($A64,'[1]Selected Variables'!G$4:$T$55,13,FALSE)</f>
        <v>X</v>
      </c>
      <c r="G64" s="5" t="e">
        <f>VLOOKUP($A64,'[1]Selected Variables'!I$4:$T$55,11,FALSE)</f>
        <v>#N/A</v>
      </c>
      <c r="H64" s="5" t="str">
        <f>VLOOKUP($A64,'[1]Selected Variables'!J$4:$T$55,10,FALSE)</f>
        <v>X</v>
      </c>
      <c r="I64" s="5" t="e">
        <f>VLOOKUP($A64,'[1]Selected Variables'!L$4:$T$55,8,FALSE)</f>
        <v>#N/A</v>
      </c>
      <c r="J64" s="5" t="str">
        <f>VLOOKUP($A64,'[1]Selected Variables'!M$4:$T$55,7,FALSE)</f>
        <v>X</v>
      </c>
      <c r="K64" s="5" t="e">
        <f>VLOOKUP($A64,'[1]Selected Variables'!O$4:$T$55,5,FALSE)</f>
        <v>#N/A</v>
      </c>
      <c r="L64" s="5" t="str">
        <f>VLOOKUP($A64,'[1]Selected Variables'!P$4:$T$55,4,FALSE)</f>
        <v>X</v>
      </c>
      <c r="M64" s="5" t="e">
        <f>VLOOKUP($A64,'[1]Selected Variables'!R$4:$T$55,2,FALSE)</f>
        <v>#N/A</v>
      </c>
    </row>
    <row r="65" spans="1:13" x14ac:dyDescent="0.3">
      <c r="A65" s="8" t="s">
        <v>70</v>
      </c>
      <c r="B65" s="5" t="e">
        <f>VLOOKUP(A65,'[1]Selected Variables'!A$4:S$28,19,FALSE)</f>
        <v>#N/A</v>
      </c>
      <c r="C65" s="5" t="e">
        <f>VLOOKUP($A65,'[1]Selected Variables'!C$4:$T$55,17,FALSE)</f>
        <v>#N/A</v>
      </c>
      <c r="D65" s="5" t="e">
        <f>VLOOKUP($A65,'[1]Selected Variables'!D$4:$T$55,16,FALSE)</f>
        <v>#N/A</v>
      </c>
      <c r="E65" s="5" t="e">
        <f>VLOOKUP($A65,'[1]Selected Variables'!F$4:$T$55,14,FALSE)</f>
        <v>#N/A</v>
      </c>
      <c r="F65" s="5" t="e">
        <f>VLOOKUP($A65,'[1]Selected Variables'!G$4:$T$55,13,FALSE)</f>
        <v>#N/A</v>
      </c>
      <c r="G65" s="5" t="e">
        <f>VLOOKUP($A65,'[1]Selected Variables'!I$4:$T$55,11,FALSE)</f>
        <v>#N/A</v>
      </c>
      <c r="H65" s="5" t="e">
        <f>VLOOKUP($A65,'[1]Selected Variables'!J$4:$T$55,10,FALSE)</f>
        <v>#N/A</v>
      </c>
      <c r="I65" s="5" t="e">
        <f>VLOOKUP($A65,'[1]Selected Variables'!L$4:$T$55,8,FALSE)</f>
        <v>#N/A</v>
      </c>
      <c r="J65" s="5" t="e">
        <f>VLOOKUP($A65,'[1]Selected Variables'!M$4:$T$55,7,FALSE)</f>
        <v>#N/A</v>
      </c>
      <c r="K65" s="5" t="e">
        <f>VLOOKUP($A65,'[1]Selected Variables'!O$4:$T$55,5,FALSE)</f>
        <v>#N/A</v>
      </c>
      <c r="L65" s="5" t="e">
        <f>VLOOKUP($A65,'[1]Selected Variables'!P$4:$T$55,4,FALSE)</f>
        <v>#N/A</v>
      </c>
      <c r="M65" s="5" t="e">
        <f>VLOOKUP($A65,'[1]Selected Variables'!R$4:$T$55,2,FALSE)</f>
        <v>#N/A</v>
      </c>
    </row>
    <row r="66" spans="1:13" x14ac:dyDescent="0.3">
      <c r="A66" s="8" t="s">
        <v>71</v>
      </c>
      <c r="B66" s="5" t="e">
        <f>VLOOKUP(A66,'[1]Selected Variables'!A$4:S$28,19,FALSE)</f>
        <v>#N/A</v>
      </c>
      <c r="C66" s="5" t="e">
        <f>VLOOKUP($A66,'[1]Selected Variables'!C$4:$T$55,17,FALSE)</f>
        <v>#N/A</v>
      </c>
      <c r="D66" s="5" t="e">
        <f>VLOOKUP($A66,'[1]Selected Variables'!D$4:$T$55,16,FALSE)</f>
        <v>#N/A</v>
      </c>
      <c r="E66" s="5" t="e">
        <f>VLOOKUP($A66,'[1]Selected Variables'!F$4:$T$55,14,FALSE)</f>
        <v>#N/A</v>
      </c>
      <c r="F66" s="5" t="str">
        <f>VLOOKUP($A66,'[1]Selected Variables'!G$4:$T$55,13,FALSE)</f>
        <v>X</v>
      </c>
      <c r="G66" s="5" t="str">
        <f>VLOOKUP($A66,'[1]Selected Variables'!I$4:$T$55,11,FALSE)</f>
        <v>X</v>
      </c>
      <c r="H66" s="5" t="str">
        <f>VLOOKUP($A66,'[1]Selected Variables'!J$4:$T$55,10,FALSE)</f>
        <v>X</v>
      </c>
      <c r="I66" s="5" t="str">
        <f>VLOOKUP($A66,'[1]Selected Variables'!L$4:$T$55,8,FALSE)</f>
        <v>X</v>
      </c>
      <c r="J66" s="5" t="e">
        <f>VLOOKUP($A66,'[1]Selected Variables'!M$4:$T$55,7,FALSE)</f>
        <v>#N/A</v>
      </c>
      <c r="K66" s="5" t="e">
        <f>VLOOKUP($A66,'[1]Selected Variables'!O$4:$T$55,5,FALSE)</f>
        <v>#N/A</v>
      </c>
      <c r="L66" s="5" t="e">
        <f>VLOOKUP($A66,'[1]Selected Variables'!P$4:$T$55,4,FALSE)</f>
        <v>#N/A</v>
      </c>
      <c r="M66" s="5" t="e">
        <f>VLOOKUP($A66,'[1]Selected Variables'!R$4:$T$55,2,FALSE)</f>
        <v>#N/A</v>
      </c>
    </row>
    <row r="67" spans="1:13" x14ac:dyDescent="0.3">
      <c r="A67" s="8" t="s">
        <v>72</v>
      </c>
      <c r="B67" s="5" t="str">
        <f>VLOOKUP(A67,'[1]Selected Variables'!A$4:S$28,19,FALSE)</f>
        <v>X</v>
      </c>
      <c r="C67" s="5" t="str">
        <f>VLOOKUP($A67,'[1]Selected Variables'!C$4:$T$55,17,FALSE)</f>
        <v>X</v>
      </c>
      <c r="D67" s="5" t="str">
        <f>VLOOKUP($A67,'[1]Selected Variables'!D$4:$T$55,16,FALSE)</f>
        <v>X</v>
      </c>
      <c r="E67" s="5" t="str">
        <f>VLOOKUP($A67,'[1]Selected Variables'!F$4:$T$55,14,FALSE)</f>
        <v>X</v>
      </c>
      <c r="F67" s="5" t="str">
        <f>VLOOKUP($A67,'[1]Selected Variables'!G$4:$T$55,13,FALSE)</f>
        <v>X</v>
      </c>
      <c r="G67" s="5" t="str">
        <f>VLOOKUP($A67,'[1]Selected Variables'!I$4:$T$55,11,FALSE)</f>
        <v>X</v>
      </c>
      <c r="H67" s="5" t="str">
        <f>VLOOKUP($A67,'[1]Selected Variables'!J$4:$T$55,10,FALSE)</f>
        <v>X</v>
      </c>
      <c r="I67" s="5" t="str">
        <f>VLOOKUP($A67,'[1]Selected Variables'!L$4:$T$55,8,FALSE)</f>
        <v>X</v>
      </c>
      <c r="J67" s="5" t="str">
        <f>VLOOKUP($A67,'[1]Selected Variables'!M$4:$T$55,7,FALSE)</f>
        <v>X</v>
      </c>
      <c r="K67" s="5" t="e">
        <f>VLOOKUP($A67,'[1]Selected Variables'!O$4:$T$55,5,FALSE)</f>
        <v>#N/A</v>
      </c>
      <c r="L67" s="5" t="str">
        <f>VLOOKUP($A67,'[1]Selected Variables'!P$4:$T$55,4,FALSE)</f>
        <v>X</v>
      </c>
      <c r="M67" s="5" t="str">
        <f>VLOOKUP($A67,'[1]Selected Variables'!R$4:$T$55,2,FALSE)</f>
        <v>X</v>
      </c>
    </row>
    <row r="68" spans="1:13" x14ac:dyDescent="0.3">
      <c r="A68" s="8" t="s">
        <v>73</v>
      </c>
      <c r="B68" s="5" t="str">
        <f>VLOOKUP(A68,'[1]Selected Variables'!A$4:S$28,19,FALSE)</f>
        <v>X</v>
      </c>
      <c r="C68" s="5" t="str">
        <f>VLOOKUP($A68,'[1]Selected Variables'!C$4:$T$55,17,FALSE)</f>
        <v>X</v>
      </c>
      <c r="D68" s="5" t="str">
        <f>VLOOKUP($A68,'[1]Selected Variables'!D$4:$T$55,16,FALSE)</f>
        <v>X</v>
      </c>
      <c r="E68" s="5" t="str">
        <f>VLOOKUP($A68,'[1]Selected Variables'!F$4:$T$55,14,FALSE)</f>
        <v>X</v>
      </c>
      <c r="F68" s="5" t="str">
        <f>VLOOKUP($A68,'[1]Selected Variables'!G$4:$T$55,13,FALSE)</f>
        <v>X</v>
      </c>
      <c r="G68" s="5" t="str">
        <f>VLOOKUP($A68,'[1]Selected Variables'!I$4:$T$55,11,FALSE)</f>
        <v>X</v>
      </c>
      <c r="H68" s="5" t="str">
        <f>VLOOKUP($A68,'[1]Selected Variables'!J$4:$T$55,10,FALSE)</f>
        <v>X</v>
      </c>
      <c r="I68" s="5" t="str">
        <f>VLOOKUP($A68,'[1]Selected Variables'!L$4:$T$55,8,FALSE)</f>
        <v>X</v>
      </c>
      <c r="J68" s="5" t="str">
        <f>VLOOKUP($A68,'[1]Selected Variables'!M$4:$T$55,7,FALSE)</f>
        <v>X</v>
      </c>
      <c r="K68" s="5" t="e">
        <f>VLOOKUP($A68,'[1]Selected Variables'!O$4:$T$55,5,FALSE)</f>
        <v>#N/A</v>
      </c>
      <c r="L68" s="5" t="str">
        <f>VLOOKUP($A68,'[1]Selected Variables'!P$4:$T$55,4,FALSE)</f>
        <v>X</v>
      </c>
      <c r="M68" s="5" t="str">
        <f>VLOOKUP($A68,'[1]Selected Variables'!R$4:$T$55,2,FALSE)</f>
        <v>X</v>
      </c>
    </row>
    <row r="69" spans="1:13" x14ac:dyDescent="0.3">
      <c r="A69" s="8" t="s">
        <v>74</v>
      </c>
      <c r="B69" s="5" t="e">
        <f>VLOOKUP(A69,'[1]Selected Variables'!A$4:S$28,19,FALSE)</f>
        <v>#N/A</v>
      </c>
      <c r="C69" s="5" t="e">
        <f>VLOOKUP($A69,'[1]Selected Variables'!C$4:$T$55,17,FALSE)</f>
        <v>#N/A</v>
      </c>
      <c r="D69" s="5" t="e">
        <f>VLOOKUP($A69,'[1]Selected Variables'!D$4:$T$55,16,FALSE)</f>
        <v>#N/A</v>
      </c>
      <c r="E69" s="5" t="e">
        <f>VLOOKUP($A69,'[1]Selected Variables'!F$4:$T$55,14,FALSE)</f>
        <v>#N/A</v>
      </c>
      <c r="F69" s="5" t="str">
        <f>VLOOKUP($A69,'[1]Selected Variables'!G$4:$T$55,13,FALSE)</f>
        <v>X</v>
      </c>
      <c r="G69" s="5" t="str">
        <f>VLOOKUP($A69,'[1]Selected Variables'!I$4:$T$55,11,FALSE)</f>
        <v>X</v>
      </c>
      <c r="H69" s="5" t="e">
        <f>VLOOKUP($A69,'[1]Selected Variables'!J$4:$T$55,10,FALSE)</f>
        <v>#N/A</v>
      </c>
      <c r="I69" s="5" t="e">
        <f>VLOOKUP($A69,'[1]Selected Variables'!L$4:$T$55,8,FALSE)</f>
        <v>#N/A</v>
      </c>
      <c r="J69" s="5" t="e">
        <f>VLOOKUP($A69,'[1]Selected Variables'!M$4:$T$55,7,FALSE)</f>
        <v>#N/A</v>
      </c>
      <c r="K69" s="5" t="e">
        <f>VLOOKUP($A69,'[1]Selected Variables'!O$4:$T$55,5,FALSE)</f>
        <v>#N/A</v>
      </c>
      <c r="L69" s="5" t="e">
        <f>VLOOKUP($A69,'[1]Selected Variables'!P$4:$T$55,4,FALSE)</f>
        <v>#N/A</v>
      </c>
      <c r="M69" s="5" t="e">
        <f>VLOOKUP($A69,'[1]Selected Variables'!R$4:$T$55,2,FALSE)</f>
        <v>#N/A</v>
      </c>
    </row>
    <row r="70" spans="1:13" x14ac:dyDescent="0.3">
      <c r="A70" s="8" t="s">
        <v>75</v>
      </c>
      <c r="B70" s="5" t="e">
        <f>VLOOKUP(A70,'[1]Selected Variables'!A$4:S$28,19,FALSE)</f>
        <v>#N/A</v>
      </c>
      <c r="C70" s="5" t="e">
        <f>VLOOKUP($A70,'[1]Selected Variables'!C$4:$T$55,17,FALSE)</f>
        <v>#N/A</v>
      </c>
      <c r="D70" s="5" t="e">
        <f>VLOOKUP($A70,'[1]Selected Variables'!D$4:$T$55,16,FALSE)</f>
        <v>#N/A</v>
      </c>
      <c r="E70" s="5" t="e">
        <f>VLOOKUP($A70,'[1]Selected Variables'!F$4:$T$55,14,FALSE)</f>
        <v>#N/A</v>
      </c>
      <c r="F70" s="5" t="e">
        <f>VLOOKUP($A70,'[1]Selected Variables'!G$4:$T$55,13,FALSE)</f>
        <v>#N/A</v>
      </c>
      <c r="G70" s="5" t="e">
        <f>VLOOKUP($A70,'[1]Selected Variables'!I$4:$T$55,11,FALSE)</f>
        <v>#N/A</v>
      </c>
      <c r="H70" s="5" t="e">
        <f>VLOOKUP($A70,'[1]Selected Variables'!J$4:$T$55,10,FALSE)</f>
        <v>#N/A</v>
      </c>
      <c r="I70" s="5" t="e">
        <f>VLOOKUP($A70,'[1]Selected Variables'!L$4:$T$55,8,FALSE)</f>
        <v>#N/A</v>
      </c>
      <c r="J70" s="5" t="e">
        <f>VLOOKUP($A70,'[1]Selected Variables'!M$4:$T$55,7,FALSE)</f>
        <v>#N/A</v>
      </c>
      <c r="K70" s="5" t="e">
        <f>VLOOKUP($A70,'[1]Selected Variables'!O$4:$T$55,5,FALSE)</f>
        <v>#N/A</v>
      </c>
      <c r="L70" s="5" t="e">
        <f>VLOOKUP($A70,'[1]Selected Variables'!P$4:$T$55,4,FALSE)</f>
        <v>#N/A</v>
      </c>
      <c r="M70" s="5" t="e">
        <f>VLOOKUP($A70,'[1]Selected Variables'!R$4:$T$55,2,FALSE)</f>
        <v>#N/A</v>
      </c>
    </row>
    <row r="71" spans="1:13" x14ac:dyDescent="0.3">
      <c r="A71" s="8" t="s">
        <v>76</v>
      </c>
      <c r="B71" s="5" t="str">
        <f>VLOOKUP(A71,'[1]Selected Variables'!A$4:S$28,19,FALSE)</f>
        <v>X</v>
      </c>
      <c r="C71" s="5" t="str">
        <f>VLOOKUP($A71,'[1]Selected Variables'!C$4:$T$55,17,FALSE)</f>
        <v>X</v>
      </c>
      <c r="D71" s="5" t="str">
        <f>VLOOKUP($A71,'[1]Selected Variables'!D$4:$T$55,16,FALSE)</f>
        <v>X</v>
      </c>
      <c r="E71" s="5" t="str">
        <f>VLOOKUP($A71,'[1]Selected Variables'!F$4:$T$55,14,FALSE)</f>
        <v>X</v>
      </c>
      <c r="F71" s="5" t="str">
        <f>VLOOKUP($A71,'[1]Selected Variables'!G$4:$T$55,13,FALSE)</f>
        <v>X</v>
      </c>
      <c r="G71" s="5" t="e">
        <f>VLOOKUP($A71,'[1]Selected Variables'!I$4:$T$55,11,FALSE)</f>
        <v>#N/A</v>
      </c>
      <c r="H71" s="5" t="str">
        <f>VLOOKUP($A71,'[1]Selected Variables'!J$4:$T$55,10,FALSE)</f>
        <v>X</v>
      </c>
      <c r="I71" s="5" t="str">
        <f>VLOOKUP($A71,'[1]Selected Variables'!L$4:$T$55,8,FALSE)</f>
        <v>X</v>
      </c>
      <c r="J71" s="5" t="str">
        <f>VLOOKUP($A71,'[1]Selected Variables'!M$4:$T$55,7,FALSE)</f>
        <v>X</v>
      </c>
      <c r="K71" s="5" t="str">
        <f>VLOOKUP($A71,'[1]Selected Variables'!O$4:$T$55,5,FALSE)</f>
        <v>X</v>
      </c>
      <c r="L71" s="5" t="str">
        <f>VLOOKUP($A71,'[1]Selected Variables'!P$4:$T$55,4,FALSE)</f>
        <v>X</v>
      </c>
      <c r="M71" s="5" t="str">
        <f>VLOOKUP($A71,'[1]Selected Variables'!R$4:$T$55,2,FALSE)</f>
        <v>X</v>
      </c>
    </row>
    <row r="72" spans="1:13" x14ac:dyDescent="0.3">
      <c r="A72" s="8" t="s">
        <v>77</v>
      </c>
      <c r="B72" s="5" t="str">
        <f>VLOOKUP(A72,'[1]Selected Variables'!A$4:S$28,19,FALSE)</f>
        <v>X</v>
      </c>
      <c r="C72" s="5" t="str">
        <f>VLOOKUP($A72,'[1]Selected Variables'!C$4:$T$55,17,FALSE)</f>
        <v>X</v>
      </c>
      <c r="D72" s="5" t="str">
        <f>VLOOKUP($A72,'[1]Selected Variables'!D$4:$T$55,16,FALSE)</f>
        <v>X</v>
      </c>
      <c r="E72" s="5" t="str">
        <f>VLOOKUP($A72,'[1]Selected Variables'!F$4:$T$55,14,FALSE)</f>
        <v>X</v>
      </c>
      <c r="F72" s="5" t="str">
        <f>VLOOKUP($A72,'[1]Selected Variables'!G$4:$T$55,13,FALSE)</f>
        <v>X</v>
      </c>
      <c r="G72" s="5" t="e">
        <f>VLOOKUP($A72,'[1]Selected Variables'!I$4:$T$55,11,FALSE)</f>
        <v>#N/A</v>
      </c>
      <c r="H72" s="5" t="e">
        <f>VLOOKUP($A72,'[1]Selected Variables'!J$4:$T$55,10,FALSE)</f>
        <v>#N/A</v>
      </c>
      <c r="I72" s="5" t="str">
        <f>VLOOKUP($A72,'[1]Selected Variables'!L$4:$T$55,8,FALSE)</f>
        <v>X</v>
      </c>
      <c r="J72" s="5" t="str">
        <f>VLOOKUP($A72,'[1]Selected Variables'!M$4:$T$55,7,FALSE)</f>
        <v>X</v>
      </c>
      <c r="K72" s="5" t="str">
        <f>VLOOKUP($A72,'[1]Selected Variables'!O$4:$T$55,5,FALSE)</f>
        <v>X</v>
      </c>
      <c r="L72" s="5" t="str">
        <f>VLOOKUP($A72,'[1]Selected Variables'!P$4:$T$55,4,FALSE)</f>
        <v>X</v>
      </c>
      <c r="M72" s="5" t="str">
        <f>VLOOKUP($A72,'[1]Selected Variables'!R$4:$T$55,2,FALSE)</f>
        <v>X</v>
      </c>
    </row>
    <row r="73" spans="1:13" x14ac:dyDescent="0.3">
      <c r="A73" s="8" t="s">
        <v>78</v>
      </c>
      <c r="B73" s="5" t="e">
        <f>VLOOKUP(A73,'[1]Selected Variables'!A$4:S$28,19,FALSE)</f>
        <v>#N/A</v>
      </c>
      <c r="C73" s="5" t="e">
        <f>VLOOKUP($A73,'[1]Selected Variables'!C$4:$T$55,17,FALSE)</f>
        <v>#N/A</v>
      </c>
      <c r="D73" s="5" t="e">
        <f>VLOOKUP($A73,'[1]Selected Variables'!D$4:$T$55,16,FALSE)</f>
        <v>#N/A</v>
      </c>
      <c r="E73" s="5" t="e">
        <f>VLOOKUP($A73,'[1]Selected Variables'!F$4:$T$55,14,FALSE)</f>
        <v>#N/A</v>
      </c>
      <c r="F73" s="5" t="str">
        <f>VLOOKUP($A73,'[1]Selected Variables'!G$4:$T$55,13,FALSE)</f>
        <v>X</v>
      </c>
      <c r="G73" s="5" t="str">
        <f>VLOOKUP($A73,'[1]Selected Variables'!I$4:$T$55,11,FALSE)</f>
        <v>X</v>
      </c>
      <c r="H73" s="5" t="e">
        <f>VLOOKUP($A73,'[1]Selected Variables'!J$4:$T$55,10,FALSE)</f>
        <v>#N/A</v>
      </c>
      <c r="I73" s="5" t="e">
        <f>VLOOKUP($A73,'[1]Selected Variables'!L$4:$T$55,8,FALSE)</f>
        <v>#N/A</v>
      </c>
      <c r="J73" s="5" t="e">
        <f>VLOOKUP($A73,'[1]Selected Variables'!M$4:$T$55,7,FALSE)</f>
        <v>#N/A</v>
      </c>
      <c r="K73" s="5" t="e">
        <f>VLOOKUP($A73,'[1]Selected Variables'!O$4:$T$55,5,FALSE)</f>
        <v>#N/A</v>
      </c>
      <c r="L73" s="5" t="e">
        <f>VLOOKUP($A73,'[1]Selected Variables'!P$4:$T$55,4,FALSE)</f>
        <v>#N/A</v>
      </c>
      <c r="M73" s="5" t="e">
        <f>VLOOKUP($A73,'[1]Selected Variables'!R$4:$T$55,2,FALSE)</f>
        <v>#N/A</v>
      </c>
    </row>
    <row r="74" spans="1:13" x14ac:dyDescent="0.3">
      <c r="A74" s="8" t="s">
        <v>79</v>
      </c>
      <c r="B74" s="5" t="e">
        <f>VLOOKUP(A74,'[1]Selected Variables'!A$4:S$28,19,FALSE)</f>
        <v>#N/A</v>
      </c>
      <c r="C74" s="5" t="e">
        <f>VLOOKUP($A74,'[1]Selected Variables'!C$4:$T$55,17,FALSE)</f>
        <v>#N/A</v>
      </c>
      <c r="D74" s="5" t="e">
        <f>VLOOKUP($A74,'[1]Selected Variables'!D$4:$T$55,16,FALSE)</f>
        <v>#N/A</v>
      </c>
      <c r="E74" s="5" t="e">
        <f>VLOOKUP($A74,'[1]Selected Variables'!F$4:$T$55,14,FALSE)</f>
        <v>#N/A</v>
      </c>
      <c r="F74" s="5" t="e">
        <f>VLOOKUP($A74,'[1]Selected Variables'!G$4:$T$55,13,FALSE)</f>
        <v>#N/A</v>
      </c>
      <c r="G74" s="5" t="e">
        <f>VLOOKUP($A74,'[1]Selected Variables'!I$4:$T$55,11,FALSE)</f>
        <v>#N/A</v>
      </c>
      <c r="H74" s="5" t="e">
        <f>VLOOKUP($A74,'[1]Selected Variables'!J$4:$T$55,10,FALSE)</f>
        <v>#N/A</v>
      </c>
      <c r="I74" s="5" t="e">
        <f>VLOOKUP($A74,'[1]Selected Variables'!L$4:$T$55,8,FALSE)</f>
        <v>#N/A</v>
      </c>
      <c r="J74" s="5" t="e">
        <f>VLOOKUP($A74,'[1]Selected Variables'!M$4:$T$55,7,FALSE)</f>
        <v>#N/A</v>
      </c>
      <c r="K74" s="5" t="e">
        <f>VLOOKUP($A74,'[1]Selected Variables'!O$4:$T$55,5,FALSE)</f>
        <v>#N/A</v>
      </c>
      <c r="L74" s="5" t="e">
        <f>VLOOKUP($A74,'[1]Selected Variables'!P$4:$T$55,4,FALSE)</f>
        <v>#N/A</v>
      </c>
      <c r="M74" s="5" t="e">
        <f>VLOOKUP($A74,'[1]Selected Variables'!R$4:$T$55,2,FALSE)</f>
        <v>#N/A</v>
      </c>
    </row>
    <row r="75" spans="1:13" x14ac:dyDescent="0.3">
      <c r="A75" s="8" t="s">
        <v>80</v>
      </c>
      <c r="B75" s="5" t="str">
        <f>VLOOKUP(A75,'[1]Selected Variables'!A$4:S$28,19,FALSE)</f>
        <v>X</v>
      </c>
      <c r="C75" s="5" t="str">
        <f>VLOOKUP($A75,'[1]Selected Variables'!C$4:$T$55,17,FALSE)</f>
        <v>X</v>
      </c>
      <c r="D75" s="5" t="str">
        <f>VLOOKUP($A75,'[1]Selected Variables'!D$4:$T$55,16,FALSE)</f>
        <v>X</v>
      </c>
      <c r="E75" s="5" t="str">
        <f>VLOOKUP($A75,'[1]Selected Variables'!F$4:$T$55,14,FALSE)</f>
        <v>X</v>
      </c>
      <c r="F75" s="5" t="e">
        <f>VLOOKUP($A75,'[1]Selected Variables'!G$4:$T$55,13,FALSE)</f>
        <v>#N/A</v>
      </c>
      <c r="G75" s="5" t="e">
        <f>VLOOKUP($A75,'[1]Selected Variables'!I$4:$T$55,11,FALSE)</f>
        <v>#N/A</v>
      </c>
      <c r="H75" s="5" t="str">
        <f>VLOOKUP($A75,'[1]Selected Variables'!J$4:$T$55,10,FALSE)</f>
        <v>X</v>
      </c>
      <c r="I75" s="5" t="str">
        <f>VLOOKUP($A75,'[1]Selected Variables'!L$4:$T$55,8,FALSE)</f>
        <v>X</v>
      </c>
      <c r="J75" s="5" t="e">
        <f>VLOOKUP($A75,'[1]Selected Variables'!M$4:$T$55,7,FALSE)</f>
        <v>#N/A</v>
      </c>
      <c r="K75" s="5" t="e">
        <f>VLOOKUP($A75,'[1]Selected Variables'!O$4:$T$55,5,FALSE)</f>
        <v>#N/A</v>
      </c>
      <c r="L75" s="5" t="e">
        <f>VLOOKUP($A75,'[1]Selected Variables'!P$4:$T$55,4,FALSE)</f>
        <v>#N/A</v>
      </c>
      <c r="M75" s="5" t="str">
        <f>VLOOKUP($A75,'[1]Selected Variables'!R$4:$T$55,2,FALSE)</f>
        <v>X</v>
      </c>
    </row>
    <row r="76" spans="1:13" x14ac:dyDescent="0.3">
      <c r="A76" s="8" t="s">
        <v>81</v>
      </c>
      <c r="B76" s="5" t="str">
        <f>VLOOKUP(A76,'[1]Selected Variables'!A$4:S$28,19,FALSE)</f>
        <v>X</v>
      </c>
      <c r="C76" s="5" t="str">
        <f>VLOOKUP($A76,'[1]Selected Variables'!C$4:$T$55,17,FALSE)</f>
        <v>X</v>
      </c>
      <c r="D76" s="5" t="str">
        <f>VLOOKUP($A76,'[1]Selected Variables'!D$4:$T$55,16,FALSE)</f>
        <v>X</v>
      </c>
      <c r="E76" s="5" t="str">
        <f>VLOOKUP($A76,'[1]Selected Variables'!F$4:$T$55,14,FALSE)</f>
        <v>X</v>
      </c>
      <c r="F76" s="5" t="str">
        <f>VLOOKUP($A76,'[1]Selected Variables'!G$4:$T$55,13,FALSE)</f>
        <v>X</v>
      </c>
      <c r="G76" s="5" t="e">
        <f>VLOOKUP($A76,'[1]Selected Variables'!I$4:$T$55,11,FALSE)</f>
        <v>#N/A</v>
      </c>
      <c r="H76" s="5" t="str">
        <f>VLOOKUP($A76,'[1]Selected Variables'!J$4:$T$55,10,FALSE)</f>
        <v>X</v>
      </c>
      <c r="I76" s="5" t="e">
        <f>VLOOKUP($A76,'[1]Selected Variables'!L$4:$T$55,8,FALSE)</f>
        <v>#N/A</v>
      </c>
      <c r="J76" s="5" t="e">
        <f>VLOOKUP($A76,'[1]Selected Variables'!M$4:$T$55,7,FALSE)</f>
        <v>#N/A</v>
      </c>
      <c r="K76" s="5" t="e">
        <f>VLOOKUP($A76,'[1]Selected Variables'!O$4:$T$55,5,FALSE)</f>
        <v>#N/A</v>
      </c>
      <c r="L76" s="5" t="e">
        <f>VLOOKUP($A76,'[1]Selected Variables'!P$4:$T$55,4,FALSE)</f>
        <v>#N/A</v>
      </c>
      <c r="M76" s="5" t="e">
        <f>VLOOKUP($A76,'[1]Selected Variables'!R$4:$T$55,2,FALSE)</f>
        <v>#N/A</v>
      </c>
    </row>
    <row r="77" spans="1:13" x14ac:dyDescent="0.3">
      <c r="A77" s="8" t="s">
        <v>82</v>
      </c>
      <c r="B77" s="5" t="str">
        <f>VLOOKUP(A77,'[1]Selected Variables'!A$4:S$28,19,FALSE)</f>
        <v>X</v>
      </c>
      <c r="C77" s="5" t="str">
        <f>VLOOKUP($A77,'[1]Selected Variables'!C$4:$T$55,17,FALSE)</f>
        <v>X</v>
      </c>
      <c r="D77" s="5" t="str">
        <f>VLOOKUP($A77,'[1]Selected Variables'!D$4:$T$55,16,FALSE)</f>
        <v>X</v>
      </c>
      <c r="E77" s="5" t="str">
        <f>VLOOKUP($A77,'[1]Selected Variables'!F$4:$T$55,14,FALSE)</f>
        <v>X</v>
      </c>
      <c r="F77" s="5" t="e">
        <f>VLOOKUP($A77,'[1]Selected Variables'!G$4:$T$55,13,FALSE)</f>
        <v>#N/A</v>
      </c>
      <c r="G77" s="5" t="e">
        <f>VLOOKUP($A77,'[1]Selected Variables'!I$4:$T$55,11,FALSE)</f>
        <v>#N/A</v>
      </c>
      <c r="H77" s="5" t="e">
        <f>VLOOKUP($A77,'[1]Selected Variables'!J$4:$T$55,10,FALSE)</f>
        <v>#N/A</v>
      </c>
      <c r="I77" s="5" t="str">
        <f>VLOOKUP($A77,'[1]Selected Variables'!L$4:$T$55,8,FALSE)</f>
        <v>X</v>
      </c>
      <c r="J77" s="5" t="str">
        <f>VLOOKUP($A77,'[1]Selected Variables'!M$4:$T$55,7,FALSE)</f>
        <v>X</v>
      </c>
      <c r="K77" s="5" t="str">
        <f>VLOOKUP($A77,'[1]Selected Variables'!O$4:$T$55,5,FALSE)</f>
        <v>X</v>
      </c>
      <c r="L77" s="5" t="str">
        <f>VLOOKUP($A77,'[1]Selected Variables'!P$4:$T$55,4,FALSE)</f>
        <v>X</v>
      </c>
      <c r="M77" s="5" t="str">
        <f>VLOOKUP($A77,'[1]Selected Variables'!R$4:$T$55,2,FALSE)</f>
        <v>X</v>
      </c>
    </row>
    <row r="78" spans="1:13" x14ac:dyDescent="0.3">
      <c r="A78" s="8" t="s">
        <v>83</v>
      </c>
      <c r="B78" s="5" t="e">
        <f>VLOOKUP(A78,'[1]Selected Variables'!A$4:S$28,19,FALSE)</f>
        <v>#N/A</v>
      </c>
      <c r="C78" s="5" t="e">
        <f>VLOOKUP($A78,'[1]Selected Variables'!C$4:$T$55,17,FALSE)</f>
        <v>#N/A</v>
      </c>
      <c r="D78" s="5" t="str">
        <f>VLOOKUP($A78,'[1]Selected Variables'!D$4:$T$55,16,FALSE)</f>
        <v>X</v>
      </c>
      <c r="E78" s="5" t="str">
        <f>VLOOKUP($A78,'[1]Selected Variables'!F$4:$T$55,14,FALSE)</f>
        <v>X</v>
      </c>
      <c r="F78" s="5" t="e">
        <f>VLOOKUP($A78,'[1]Selected Variables'!G$4:$T$55,13,FALSE)</f>
        <v>#N/A</v>
      </c>
      <c r="G78" s="5" t="e">
        <f>VLOOKUP($A78,'[1]Selected Variables'!I$4:$T$55,11,FALSE)</f>
        <v>#N/A</v>
      </c>
      <c r="H78" s="5" t="str">
        <f>VLOOKUP($A78,'[1]Selected Variables'!J$4:$T$55,10,FALSE)</f>
        <v>X</v>
      </c>
      <c r="I78" s="5" t="str">
        <f>VLOOKUP($A78,'[1]Selected Variables'!L$4:$T$55,8,FALSE)</f>
        <v>X</v>
      </c>
      <c r="J78" s="5" t="e">
        <f>VLOOKUP($A78,'[1]Selected Variables'!M$4:$T$55,7,FALSE)</f>
        <v>#N/A</v>
      </c>
      <c r="K78" s="5" t="e">
        <f>VLOOKUP($A78,'[1]Selected Variables'!O$4:$T$55,5,FALSE)</f>
        <v>#N/A</v>
      </c>
      <c r="L78" s="5" t="str">
        <f>VLOOKUP($A78,'[1]Selected Variables'!P$4:$T$55,4,FALSE)</f>
        <v>X</v>
      </c>
      <c r="M78" s="5" t="str">
        <f>VLOOKUP($A78,'[1]Selected Variables'!R$4:$T$55,2,FALSE)</f>
        <v>X</v>
      </c>
    </row>
    <row r="79" spans="1:13" x14ac:dyDescent="0.3">
      <c r="A79" s="8" t="s">
        <v>84</v>
      </c>
      <c r="B79" s="5" t="str">
        <f>VLOOKUP(A79,'[1]Selected Variables'!A$4:S$28,19,FALSE)</f>
        <v>X</v>
      </c>
      <c r="C79" s="5" t="str">
        <f>VLOOKUP($A79,'[1]Selected Variables'!C$4:$T$55,17,FALSE)</f>
        <v>X</v>
      </c>
      <c r="D79" s="5" t="str">
        <f>VLOOKUP($A79,'[1]Selected Variables'!D$4:$T$55,16,FALSE)</f>
        <v>X</v>
      </c>
      <c r="E79" s="5" t="str">
        <f>VLOOKUP($A79,'[1]Selected Variables'!F$4:$T$55,14,FALSE)</f>
        <v>X</v>
      </c>
      <c r="F79" s="5" t="str">
        <f>VLOOKUP($A79,'[1]Selected Variables'!G$4:$T$55,13,FALSE)</f>
        <v>X</v>
      </c>
      <c r="G79" s="5" t="str">
        <f>VLOOKUP($A79,'[1]Selected Variables'!I$4:$T$55,11,FALSE)</f>
        <v>X</v>
      </c>
      <c r="H79" s="5" t="str">
        <f>VLOOKUP($A79,'[1]Selected Variables'!J$4:$T$55,10,FALSE)</f>
        <v>X</v>
      </c>
      <c r="I79" s="5" t="str">
        <f>VLOOKUP($A79,'[1]Selected Variables'!L$4:$T$55,8,FALSE)</f>
        <v>X</v>
      </c>
      <c r="J79" s="5" t="str">
        <f>VLOOKUP($A79,'[1]Selected Variables'!M$4:$T$55,7,FALSE)</f>
        <v>X</v>
      </c>
      <c r="K79" s="5" t="str">
        <f>VLOOKUP($A79,'[1]Selected Variables'!O$4:$T$55,5,FALSE)</f>
        <v>X</v>
      </c>
      <c r="L79" s="5" t="str">
        <f>VLOOKUP($A79,'[1]Selected Variables'!P$4:$T$55,4,FALSE)</f>
        <v>X</v>
      </c>
      <c r="M79" s="5" t="str">
        <f>VLOOKUP($A79,'[1]Selected Variables'!R$4:$T$55,2,FALSE)</f>
        <v>X</v>
      </c>
    </row>
    <row r="80" spans="1:13" x14ac:dyDescent="0.3">
      <c r="A80" s="8" t="s">
        <v>85</v>
      </c>
      <c r="B80" s="5" t="e">
        <f>VLOOKUP(A80,'[1]Selected Variables'!A$4:S$28,19,FALSE)</f>
        <v>#N/A</v>
      </c>
      <c r="C80" s="5" t="e">
        <f>VLOOKUP($A80,'[1]Selected Variables'!C$4:$T$55,17,FALSE)</f>
        <v>#N/A</v>
      </c>
      <c r="D80" s="5" t="e">
        <f>VLOOKUP($A80,'[1]Selected Variables'!D$4:$T$55,16,FALSE)</f>
        <v>#N/A</v>
      </c>
      <c r="E80" s="5" t="e">
        <f>VLOOKUP($A80,'[1]Selected Variables'!F$4:$T$55,14,FALSE)</f>
        <v>#N/A</v>
      </c>
      <c r="F80" s="5" t="e">
        <f>VLOOKUP($A80,'[1]Selected Variables'!G$4:$T$55,13,FALSE)</f>
        <v>#N/A</v>
      </c>
      <c r="G80" s="5" t="e">
        <f>VLOOKUP($A80,'[1]Selected Variables'!I$4:$T$55,11,FALSE)</f>
        <v>#N/A</v>
      </c>
      <c r="H80" s="5" t="e">
        <f>VLOOKUP($A80,'[1]Selected Variables'!J$4:$T$55,10,FALSE)</f>
        <v>#N/A</v>
      </c>
      <c r="I80" s="5" t="e">
        <f>VLOOKUP($A80,'[1]Selected Variables'!L$4:$T$55,8,FALSE)</f>
        <v>#N/A</v>
      </c>
      <c r="J80" s="5" t="e">
        <f>VLOOKUP($A80,'[1]Selected Variables'!M$4:$T$55,7,FALSE)</f>
        <v>#N/A</v>
      </c>
      <c r="K80" s="5" t="e">
        <f>VLOOKUP($A80,'[1]Selected Variables'!O$4:$T$55,5,FALSE)</f>
        <v>#N/A</v>
      </c>
      <c r="L80" s="5" t="e">
        <f>VLOOKUP($A80,'[1]Selected Variables'!P$4:$T$55,4,FALSE)</f>
        <v>#N/A</v>
      </c>
      <c r="M80" s="5" t="e">
        <f>VLOOKUP($A80,'[1]Selected Variables'!R$4:$T$55,2,FALSE)</f>
        <v>#N/A</v>
      </c>
    </row>
    <row r="81" spans="1:13" x14ac:dyDescent="0.3">
      <c r="A81" s="8" t="s">
        <v>86</v>
      </c>
      <c r="B81" s="5" t="e">
        <f>VLOOKUP(A81,'[1]Selected Variables'!A$4:S$28,19,FALSE)</f>
        <v>#N/A</v>
      </c>
      <c r="C81" s="5" t="e">
        <f>VLOOKUP($A81,'[1]Selected Variables'!C$4:$T$55,17,FALSE)</f>
        <v>#N/A</v>
      </c>
      <c r="D81" s="5" t="e">
        <f>VLOOKUP($A81,'[1]Selected Variables'!D$4:$T$55,16,FALSE)</f>
        <v>#N/A</v>
      </c>
      <c r="E81" s="5" t="e">
        <f>VLOOKUP($A81,'[1]Selected Variables'!F$4:$T$55,14,FALSE)</f>
        <v>#N/A</v>
      </c>
      <c r="F81" s="5" t="e">
        <f>VLOOKUP($A81,'[1]Selected Variables'!G$4:$T$55,13,FALSE)</f>
        <v>#N/A</v>
      </c>
      <c r="G81" s="5" t="e">
        <f>VLOOKUP($A81,'[1]Selected Variables'!I$4:$T$55,11,FALSE)</f>
        <v>#N/A</v>
      </c>
      <c r="H81" s="5" t="e">
        <f>VLOOKUP($A81,'[1]Selected Variables'!J$4:$T$55,10,FALSE)</f>
        <v>#N/A</v>
      </c>
      <c r="I81" s="5" t="e">
        <f>VLOOKUP($A81,'[1]Selected Variables'!L$4:$T$55,8,FALSE)</f>
        <v>#N/A</v>
      </c>
      <c r="J81" s="5" t="e">
        <f>VLOOKUP($A81,'[1]Selected Variables'!M$4:$T$55,7,FALSE)</f>
        <v>#N/A</v>
      </c>
      <c r="K81" s="5" t="e">
        <f>VLOOKUP($A81,'[1]Selected Variables'!O$4:$T$55,5,FALSE)</f>
        <v>#N/A</v>
      </c>
      <c r="L81" s="5" t="e">
        <f>VLOOKUP($A81,'[1]Selected Variables'!P$4:$T$55,4,FALSE)</f>
        <v>#N/A</v>
      </c>
      <c r="M81" s="5" t="e">
        <f>VLOOKUP($A81,'[1]Selected Variables'!R$4:$T$55,2,FALSE)</f>
        <v>#N/A</v>
      </c>
    </row>
    <row r="82" spans="1:13" x14ac:dyDescent="0.3">
      <c r="A82" s="8" t="s">
        <v>87</v>
      </c>
      <c r="B82" s="5" t="str">
        <f>VLOOKUP(A82,'[1]Selected Variables'!A$4:S$28,19,FALSE)</f>
        <v>X</v>
      </c>
      <c r="C82" s="5" t="e">
        <f>VLOOKUP($A82,'[1]Selected Variables'!C$4:$T$55,17,FALSE)</f>
        <v>#N/A</v>
      </c>
      <c r="D82" s="5" t="str">
        <f>VLOOKUP($A82,'[1]Selected Variables'!D$4:$T$55,16,FALSE)</f>
        <v>X</v>
      </c>
      <c r="E82" s="5" t="str">
        <f>VLOOKUP($A82,'[1]Selected Variables'!F$4:$T$55,14,FALSE)</f>
        <v>X</v>
      </c>
      <c r="F82" s="5" t="str">
        <f>VLOOKUP($A82,'[1]Selected Variables'!G$4:$T$55,13,FALSE)</f>
        <v>X</v>
      </c>
      <c r="G82" s="5" t="str">
        <f>VLOOKUP($A82,'[1]Selected Variables'!I$4:$T$55,11,FALSE)</f>
        <v>X</v>
      </c>
      <c r="H82" s="5" t="str">
        <f>VLOOKUP($A82,'[1]Selected Variables'!J$4:$T$55,10,FALSE)</f>
        <v>X</v>
      </c>
      <c r="I82" s="5" t="str">
        <f>VLOOKUP($A82,'[1]Selected Variables'!L$4:$T$55,8,FALSE)</f>
        <v>X</v>
      </c>
      <c r="J82" s="5" t="str">
        <f>VLOOKUP($A82,'[1]Selected Variables'!M$4:$T$55,7,FALSE)</f>
        <v>X</v>
      </c>
      <c r="K82" s="5" t="str">
        <f>VLOOKUP($A82,'[1]Selected Variables'!O$4:$T$55,5,FALSE)</f>
        <v>X</v>
      </c>
      <c r="L82" s="5" t="str">
        <f>VLOOKUP($A82,'[1]Selected Variables'!P$4:$T$55,4,FALSE)</f>
        <v>X</v>
      </c>
      <c r="M82" s="5" t="str">
        <f>VLOOKUP($A82,'[1]Selected Variables'!R$4:$T$55,2,FALSE)</f>
        <v>X</v>
      </c>
    </row>
    <row r="83" spans="1:13" x14ac:dyDescent="0.3">
      <c r="A83" s="8" t="s">
        <v>88</v>
      </c>
      <c r="B83" s="5" t="e">
        <f>VLOOKUP(A83,'[1]Selected Variables'!A$4:S$28,19,FALSE)</f>
        <v>#N/A</v>
      </c>
      <c r="C83" s="5" t="e">
        <f>VLOOKUP($A83,'[1]Selected Variables'!C$4:$T$55,17,FALSE)</f>
        <v>#N/A</v>
      </c>
      <c r="D83" s="5" t="str">
        <f>VLOOKUP($A83,'[1]Selected Variables'!D$4:$T$55,16,FALSE)</f>
        <v>X</v>
      </c>
      <c r="E83" s="5" t="str">
        <f>VLOOKUP($A83,'[1]Selected Variables'!F$4:$T$55,14,FALSE)</f>
        <v>X</v>
      </c>
      <c r="F83" s="5" t="str">
        <f>VLOOKUP($A83,'[1]Selected Variables'!G$4:$T$55,13,FALSE)</f>
        <v>X</v>
      </c>
      <c r="G83" s="5" t="str">
        <f>VLOOKUP($A83,'[1]Selected Variables'!I$4:$T$55,11,FALSE)</f>
        <v>X</v>
      </c>
      <c r="H83" s="5" t="str">
        <f>VLOOKUP($A83,'[1]Selected Variables'!J$4:$T$55,10,FALSE)</f>
        <v>X</v>
      </c>
      <c r="I83" s="5" t="str">
        <f>VLOOKUP($A83,'[1]Selected Variables'!L$4:$T$55,8,FALSE)</f>
        <v>X</v>
      </c>
      <c r="J83" s="5" t="str">
        <f>VLOOKUP($A83,'[1]Selected Variables'!M$4:$T$55,7,FALSE)</f>
        <v>X</v>
      </c>
      <c r="K83" s="5" t="e">
        <f>VLOOKUP($A83,'[1]Selected Variables'!O$4:$T$55,5,FALSE)</f>
        <v>#N/A</v>
      </c>
      <c r="L83" s="5" t="str">
        <f>VLOOKUP($A83,'[1]Selected Variables'!P$4:$T$55,4,FALSE)</f>
        <v>X</v>
      </c>
      <c r="M83" s="5" t="e">
        <f>VLOOKUP($A83,'[1]Selected Variables'!R$4:$T$55,2,FALSE)</f>
        <v>#N/A</v>
      </c>
    </row>
    <row r="84" spans="1:13" x14ac:dyDescent="0.3">
      <c r="A84" s="8" t="s">
        <v>89</v>
      </c>
      <c r="B84" s="5" t="e">
        <f>VLOOKUP(A84,'[1]Selected Variables'!A$4:S$28,19,FALSE)</f>
        <v>#N/A</v>
      </c>
      <c r="C84" s="5" t="e">
        <f>VLOOKUP($A84,'[1]Selected Variables'!C$4:$T$55,17,FALSE)</f>
        <v>#N/A</v>
      </c>
      <c r="D84" s="5" t="str">
        <f>VLOOKUP($A84,'[1]Selected Variables'!D$4:$T$55,16,FALSE)</f>
        <v>X</v>
      </c>
      <c r="E84" s="5" t="str">
        <f>VLOOKUP($A84,'[1]Selected Variables'!F$4:$T$55,14,FALSE)</f>
        <v>X</v>
      </c>
      <c r="F84" s="5" t="str">
        <f>VLOOKUP($A84,'[1]Selected Variables'!G$4:$T$55,13,FALSE)</f>
        <v>X</v>
      </c>
      <c r="G84" s="5" t="str">
        <f>VLOOKUP($A84,'[1]Selected Variables'!I$4:$T$55,11,FALSE)</f>
        <v>X</v>
      </c>
      <c r="H84" s="5" t="str">
        <f>VLOOKUP($A84,'[1]Selected Variables'!J$4:$T$55,10,FALSE)</f>
        <v>X</v>
      </c>
      <c r="I84" s="5" t="str">
        <f>VLOOKUP($A84,'[1]Selected Variables'!L$4:$T$55,8,FALSE)</f>
        <v>X</v>
      </c>
      <c r="J84" s="5" t="str">
        <f>VLOOKUP($A84,'[1]Selected Variables'!M$4:$T$55,7,FALSE)</f>
        <v>X</v>
      </c>
      <c r="K84" s="5" t="e">
        <f>VLOOKUP($A84,'[1]Selected Variables'!O$4:$T$55,5,FALSE)</f>
        <v>#N/A</v>
      </c>
      <c r="L84" s="5" t="str">
        <f>VLOOKUP($A84,'[1]Selected Variables'!P$4:$T$55,4,FALSE)</f>
        <v>X</v>
      </c>
      <c r="M84" s="5" t="str">
        <f>VLOOKUP($A84,'[1]Selected Variables'!R$4:$T$55,2,FALSE)</f>
        <v>X</v>
      </c>
    </row>
    <row r="85" spans="1:13" x14ac:dyDescent="0.3">
      <c r="A85" s="8" t="s">
        <v>90</v>
      </c>
      <c r="B85" s="5" t="str">
        <f>VLOOKUP(A85,'[1]Selected Variables'!A$4:S$28,19,FALSE)</f>
        <v>X</v>
      </c>
      <c r="C85" s="5" t="str">
        <f>VLOOKUP($A85,'[1]Selected Variables'!C$4:$T$55,17,FALSE)</f>
        <v>X</v>
      </c>
      <c r="D85" s="5" t="str">
        <f>VLOOKUP($A85,'[1]Selected Variables'!D$4:$T$55,16,FALSE)</f>
        <v>X</v>
      </c>
      <c r="E85" s="5" t="str">
        <f>VLOOKUP($A85,'[1]Selected Variables'!F$4:$T$55,14,FALSE)</f>
        <v>X</v>
      </c>
      <c r="F85" s="5" t="str">
        <f>VLOOKUP($A85,'[1]Selected Variables'!G$4:$T$55,13,FALSE)</f>
        <v>X</v>
      </c>
      <c r="G85" s="5" t="str">
        <f>VLOOKUP($A85,'[1]Selected Variables'!I$4:$T$55,11,FALSE)</f>
        <v>X</v>
      </c>
      <c r="H85" s="5" t="str">
        <f>VLOOKUP($A85,'[1]Selected Variables'!J$4:$T$55,10,FALSE)</f>
        <v>X</v>
      </c>
      <c r="I85" s="5" t="str">
        <f>VLOOKUP($A85,'[1]Selected Variables'!L$4:$T$55,8,FALSE)</f>
        <v>X</v>
      </c>
      <c r="J85" s="5" t="str">
        <f>VLOOKUP($A85,'[1]Selected Variables'!M$4:$T$55,7,FALSE)</f>
        <v>X</v>
      </c>
      <c r="K85" s="5" t="str">
        <f>VLOOKUP($A85,'[1]Selected Variables'!O$4:$T$55,5,FALSE)</f>
        <v>X</v>
      </c>
      <c r="L85" s="5" t="str">
        <f>VLOOKUP($A85,'[1]Selected Variables'!P$4:$T$55,4,FALSE)</f>
        <v>X</v>
      </c>
      <c r="M85" s="5" t="str">
        <f>VLOOKUP($A85,'[1]Selected Variables'!R$4:$T$55,2,FALSE)</f>
        <v>X</v>
      </c>
    </row>
    <row r="86" spans="1:13" x14ac:dyDescent="0.3">
      <c r="A86" s="8" t="s">
        <v>91</v>
      </c>
      <c r="B86" s="5" t="e">
        <f>VLOOKUP(A86,'[1]Selected Variables'!A$4:S$28,19,FALSE)</f>
        <v>#N/A</v>
      </c>
      <c r="C86" s="5" t="e">
        <f>VLOOKUP($A86,'[1]Selected Variables'!C$4:$T$55,17,FALSE)</f>
        <v>#N/A</v>
      </c>
      <c r="D86" s="5" t="str">
        <f>VLOOKUP($A86,'[1]Selected Variables'!D$4:$T$55,16,FALSE)</f>
        <v>X</v>
      </c>
      <c r="E86" s="5" t="str">
        <f>VLOOKUP($A86,'[1]Selected Variables'!F$4:$T$55,14,FALSE)</f>
        <v>X</v>
      </c>
      <c r="F86" s="5" t="str">
        <f>VLOOKUP($A86,'[1]Selected Variables'!G$4:$T$55,13,FALSE)</f>
        <v>X</v>
      </c>
      <c r="G86" s="5" t="e">
        <f>VLOOKUP($A86,'[1]Selected Variables'!I$4:$T$55,11,FALSE)</f>
        <v>#N/A</v>
      </c>
      <c r="H86" s="5" t="str">
        <f>VLOOKUP($A86,'[1]Selected Variables'!J$4:$T$55,10,FALSE)</f>
        <v>X</v>
      </c>
      <c r="I86" s="5" t="str">
        <f>VLOOKUP($A86,'[1]Selected Variables'!L$4:$T$55,8,FALSE)</f>
        <v>X</v>
      </c>
      <c r="J86" s="5" t="str">
        <f>VLOOKUP($A86,'[1]Selected Variables'!M$4:$T$55,7,FALSE)</f>
        <v>X</v>
      </c>
      <c r="K86" s="5" t="e">
        <f>VLOOKUP($A86,'[1]Selected Variables'!O$4:$T$55,5,FALSE)</f>
        <v>#N/A</v>
      </c>
      <c r="L86" s="5" t="str">
        <f>VLOOKUP($A86,'[1]Selected Variables'!P$4:$T$55,4,FALSE)</f>
        <v>X</v>
      </c>
      <c r="M86" s="5" t="str">
        <f>VLOOKUP($A86,'[1]Selected Variables'!R$4:$T$55,2,FALSE)</f>
        <v>X</v>
      </c>
    </row>
    <row r="87" spans="1:13" x14ac:dyDescent="0.3">
      <c r="A87" s="8" t="s">
        <v>92</v>
      </c>
      <c r="B87" s="5" t="e">
        <f>VLOOKUP(A87,'[1]Selected Variables'!A$4:S$28,19,FALSE)</f>
        <v>#N/A</v>
      </c>
      <c r="C87" s="5" t="e">
        <f>VLOOKUP($A87,'[1]Selected Variables'!C$4:$T$55,17,FALSE)</f>
        <v>#N/A</v>
      </c>
      <c r="D87" s="5" t="str">
        <f>VLOOKUP($A87,'[1]Selected Variables'!D$4:$T$55,16,FALSE)</f>
        <v>X</v>
      </c>
      <c r="E87" s="5" t="str">
        <f>VLOOKUP($A87,'[1]Selected Variables'!F$4:$T$55,14,FALSE)</f>
        <v>X</v>
      </c>
      <c r="F87" s="5" t="str">
        <f>VLOOKUP($A87,'[1]Selected Variables'!G$4:$T$55,13,FALSE)</f>
        <v>X</v>
      </c>
      <c r="G87" s="5" t="str">
        <f>VLOOKUP($A87,'[1]Selected Variables'!I$4:$T$55,11,FALSE)</f>
        <v>X</v>
      </c>
      <c r="H87" s="5" t="str">
        <f>VLOOKUP($A87,'[1]Selected Variables'!J$4:$T$55,10,FALSE)</f>
        <v>X</v>
      </c>
      <c r="I87" s="5" t="str">
        <f>VLOOKUP($A87,'[1]Selected Variables'!L$4:$T$55,8,FALSE)</f>
        <v>X</v>
      </c>
      <c r="J87" s="5" t="str">
        <f>VLOOKUP($A87,'[1]Selected Variables'!M$4:$T$55,7,FALSE)</f>
        <v>X</v>
      </c>
      <c r="K87" s="5" t="str">
        <f>VLOOKUP($A87,'[1]Selected Variables'!O$4:$T$55,5,FALSE)</f>
        <v>X</v>
      </c>
      <c r="L87" s="5" t="str">
        <f>VLOOKUP($A87,'[1]Selected Variables'!P$4:$T$55,4,FALSE)</f>
        <v>X</v>
      </c>
      <c r="M87" s="5" t="str">
        <f>VLOOKUP($A87,'[1]Selected Variables'!R$4:$T$55,2,FALSE)</f>
        <v>X</v>
      </c>
    </row>
    <row r="88" spans="1:13" x14ac:dyDescent="0.3">
      <c r="A88" s="8" t="s">
        <v>93</v>
      </c>
      <c r="B88" s="5" t="str">
        <f>VLOOKUP(A88,'[1]Selected Variables'!A$4:S$28,19,FALSE)</f>
        <v>X</v>
      </c>
      <c r="C88" s="5" t="str">
        <f>VLOOKUP($A88,'[1]Selected Variables'!C$4:$T$55,17,FALSE)</f>
        <v>X</v>
      </c>
      <c r="D88" s="5" t="str">
        <f>VLOOKUP($A88,'[1]Selected Variables'!D$4:$T$55,16,FALSE)</f>
        <v>X</v>
      </c>
      <c r="E88" s="5" t="str">
        <f>VLOOKUP($A88,'[1]Selected Variables'!F$4:$T$55,14,FALSE)</f>
        <v>X</v>
      </c>
      <c r="F88" s="5" t="str">
        <f>VLOOKUP($A88,'[1]Selected Variables'!G$4:$T$55,13,FALSE)</f>
        <v>X</v>
      </c>
      <c r="G88" s="5" t="str">
        <f>VLOOKUP($A88,'[1]Selected Variables'!I$4:$T$55,11,FALSE)</f>
        <v>X</v>
      </c>
      <c r="H88" s="5" t="str">
        <f>VLOOKUP($A88,'[1]Selected Variables'!J$4:$T$55,10,FALSE)</f>
        <v>X</v>
      </c>
      <c r="I88" s="5" t="str">
        <f>VLOOKUP($A88,'[1]Selected Variables'!L$4:$T$55,8,FALSE)</f>
        <v>X</v>
      </c>
      <c r="J88" s="5" t="str">
        <f>VLOOKUP($A88,'[1]Selected Variables'!M$4:$T$55,7,FALSE)</f>
        <v>X</v>
      </c>
      <c r="K88" s="5" t="str">
        <f>VLOOKUP($A88,'[1]Selected Variables'!O$4:$T$55,5,FALSE)</f>
        <v>X</v>
      </c>
      <c r="L88" s="5" t="str">
        <f>VLOOKUP($A88,'[1]Selected Variables'!P$4:$T$55,4,FALSE)</f>
        <v>X</v>
      </c>
      <c r="M88" s="5" t="str">
        <f>VLOOKUP($A88,'[1]Selected Variables'!R$4:$T$55,2,FALSE)</f>
        <v>X</v>
      </c>
    </row>
    <row r="89" spans="1:13" x14ac:dyDescent="0.3">
      <c r="A89" s="8" t="s">
        <v>94</v>
      </c>
      <c r="B89" s="5" t="str">
        <f>VLOOKUP(A89,'[1]Selected Variables'!A$4:S$28,19,FALSE)</f>
        <v>X</v>
      </c>
      <c r="C89" s="5" t="e">
        <f>VLOOKUP($A89,'[1]Selected Variables'!C$4:$T$55,17,FALSE)</f>
        <v>#N/A</v>
      </c>
      <c r="D89" s="5" t="str">
        <f>VLOOKUP($A89,'[1]Selected Variables'!D$4:$T$55,16,FALSE)</f>
        <v>X</v>
      </c>
      <c r="E89" s="5" t="str">
        <f>VLOOKUP($A89,'[1]Selected Variables'!F$4:$T$55,14,FALSE)</f>
        <v>X</v>
      </c>
      <c r="F89" s="5" t="str">
        <f>VLOOKUP($A89,'[1]Selected Variables'!G$4:$T$55,13,FALSE)</f>
        <v>X</v>
      </c>
      <c r="G89" s="5" t="e">
        <f>VLOOKUP($A89,'[1]Selected Variables'!I$4:$T$55,11,FALSE)</f>
        <v>#N/A</v>
      </c>
      <c r="H89" s="5" t="str">
        <f>VLOOKUP($A89,'[1]Selected Variables'!J$4:$T$55,10,FALSE)</f>
        <v>X</v>
      </c>
      <c r="I89" s="5" t="str">
        <f>VLOOKUP($A89,'[1]Selected Variables'!L$4:$T$55,8,FALSE)</f>
        <v>X</v>
      </c>
      <c r="J89" s="5" t="str">
        <f>VLOOKUP($A89,'[1]Selected Variables'!M$4:$T$55,7,FALSE)</f>
        <v>X</v>
      </c>
      <c r="K89" s="5" t="str">
        <f>VLOOKUP($A89,'[1]Selected Variables'!O$4:$T$55,5,FALSE)</f>
        <v>X</v>
      </c>
      <c r="L89" s="5" t="str">
        <f>VLOOKUP($A89,'[1]Selected Variables'!P$4:$T$55,4,FALSE)</f>
        <v>X</v>
      </c>
      <c r="M89" s="5" t="str">
        <f>VLOOKUP($A89,'[1]Selected Variables'!R$4:$T$55,2,FALSE)</f>
        <v>X</v>
      </c>
    </row>
    <row r="90" spans="1:13" x14ac:dyDescent="0.3">
      <c r="A90" s="8" t="s">
        <v>95</v>
      </c>
      <c r="B90" s="5" t="e">
        <f>VLOOKUP(A90,'[1]Selected Variables'!A$4:S$28,19,FALSE)</f>
        <v>#N/A</v>
      </c>
      <c r="C90" s="5" t="e">
        <f>VLOOKUP($A90,'[1]Selected Variables'!C$4:$T$55,17,FALSE)</f>
        <v>#N/A</v>
      </c>
      <c r="D90" s="5" t="str">
        <f>VLOOKUP($A90,'[1]Selected Variables'!D$4:$T$55,16,FALSE)</f>
        <v>X</v>
      </c>
      <c r="E90" s="5" t="str">
        <f>VLOOKUP($A90,'[1]Selected Variables'!F$4:$T$55,14,FALSE)</f>
        <v>X</v>
      </c>
      <c r="F90" s="5" t="str">
        <f>VLOOKUP($A90,'[1]Selected Variables'!G$4:$T$55,13,FALSE)</f>
        <v>X</v>
      </c>
      <c r="G90" s="5" t="e">
        <f>VLOOKUP($A90,'[1]Selected Variables'!I$4:$T$55,11,FALSE)</f>
        <v>#N/A</v>
      </c>
      <c r="H90" s="5" t="str">
        <f>VLOOKUP($A90,'[1]Selected Variables'!J$4:$T$55,10,FALSE)</f>
        <v>X</v>
      </c>
      <c r="I90" s="5" t="e">
        <f>VLOOKUP($A90,'[1]Selected Variables'!L$4:$T$55,8,FALSE)</f>
        <v>#N/A</v>
      </c>
      <c r="J90" s="5" t="str">
        <f>VLOOKUP($A90,'[1]Selected Variables'!M$4:$T$55,7,FALSE)</f>
        <v>X</v>
      </c>
      <c r="K90" s="5" t="e">
        <f>VLOOKUP($A90,'[1]Selected Variables'!O$4:$T$55,5,FALSE)</f>
        <v>#N/A</v>
      </c>
      <c r="L90" s="5" t="str">
        <f>VLOOKUP($A90,'[1]Selected Variables'!P$4:$T$55,4,FALSE)</f>
        <v>X</v>
      </c>
      <c r="M90" s="5" t="str">
        <f>VLOOKUP($A90,'[1]Selected Variables'!R$4:$T$55,2,FALSE)</f>
        <v>X</v>
      </c>
    </row>
    <row r="91" spans="1:13" x14ac:dyDescent="0.3">
      <c r="A91" s="8" t="s">
        <v>96</v>
      </c>
      <c r="B91" s="5" t="str">
        <f>VLOOKUP(A91,'[1]Selected Variables'!A$4:S$28,19,FALSE)</f>
        <v>X</v>
      </c>
      <c r="C91" s="5" t="str">
        <f>VLOOKUP($A91,'[1]Selected Variables'!C$4:$T$55,17,FALSE)</f>
        <v>X</v>
      </c>
      <c r="D91" s="5" t="str">
        <f>VLOOKUP($A91,'[1]Selected Variables'!D$4:$T$55,16,FALSE)</f>
        <v>X</v>
      </c>
      <c r="E91" s="5" t="str">
        <f>VLOOKUP($A91,'[1]Selected Variables'!F$4:$T$55,14,FALSE)</f>
        <v>X</v>
      </c>
      <c r="F91" s="5" t="str">
        <f>VLOOKUP($A91,'[1]Selected Variables'!G$4:$T$55,13,FALSE)</f>
        <v>X</v>
      </c>
      <c r="G91" s="5" t="str">
        <f>VLOOKUP($A91,'[1]Selected Variables'!I$4:$T$55,11,FALSE)</f>
        <v>X</v>
      </c>
      <c r="H91" s="5" t="str">
        <f>VLOOKUP($A91,'[1]Selected Variables'!J$4:$T$55,10,FALSE)</f>
        <v>X</v>
      </c>
      <c r="I91" s="5" t="str">
        <f>VLOOKUP($A91,'[1]Selected Variables'!L$4:$T$55,8,FALSE)</f>
        <v>X</v>
      </c>
      <c r="J91" s="5" t="str">
        <f>VLOOKUP($A91,'[1]Selected Variables'!M$4:$T$55,7,FALSE)</f>
        <v>X</v>
      </c>
      <c r="K91" s="5" t="str">
        <f>VLOOKUP($A91,'[1]Selected Variables'!O$4:$T$55,5,FALSE)</f>
        <v>X</v>
      </c>
      <c r="L91" s="5" t="str">
        <f>VLOOKUP($A91,'[1]Selected Variables'!P$4:$T$55,4,FALSE)</f>
        <v>X</v>
      </c>
      <c r="M91" s="5" t="str">
        <f>VLOOKUP($A91,'[1]Selected Variables'!R$4:$T$55,2,FALSE)</f>
        <v>X</v>
      </c>
    </row>
    <row r="92" spans="1:13" x14ac:dyDescent="0.3">
      <c r="A92" s="8" t="s">
        <v>97</v>
      </c>
      <c r="B92" s="5" t="e">
        <f>VLOOKUP(A92,'[1]Selected Variables'!A$4:S$28,19,FALSE)</f>
        <v>#N/A</v>
      </c>
      <c r="C92" s="5" t="e">
        <f>VLOOKUP($A92,'[1]Selected Variables'!C$4:$T$55,17,FALSE)</f>
        <v>#N/A</v>
      </c>
      <c r="D92" s="5" t="e">
        <f>VLOOKUP($A92,'[1]Selected Variables'!D$4:$T$55,16,FALSE)</f>
        <v>#N/A</v>
      </c>
      <c r="E92" s="5" t="e">
        <f>VLOOKUP($A92,'[1]Selected Variables'!F$4:$T$55,14,FALSE)</f>
        <v>#N/A</v>
      </c>
      <c r="F92" s="5" t="e">
        <f>VLOOKUP($A92,'[1]Selected Variables'!G$4:$T$55,13,FALSE)</f>
        <v>#N/A</v>
      </c>
      <c r="G92" s="5" t="e">
        <f>VLOOKUP($A92,'[1]Selected Variables'!I$4:$T$55,11,FALSE)</f>
        <v>#N/A</v>
      </c>
      <c r="H92" s="5" t="e">
        <f>VLOOKUP($A92,'[1]Selected Variables'!J$4:$T$55,10,FALSE)</f>
        <v>#N/A</v>
      </c>
      <c r="I92" s="5" t="e">
        <f>VLOOKUP($A92,'[1]Selected Variables'!L$4:$T$55,8,FALSE)</f>
        <v>#N/A</v>
      </c>
      <c r="J92" s="5" t="e">
        <f>VLOOKUP($A92,'[1]Selected Variables'!M$4:$T$55,7,FALSE)</f>
        <v>#N/A</v>
      </c>
      <c r="K92" s="5" t="e">
        <f>VLOOKUP($A92,'[1]Selected Variables'!O$4:$T$55,5,FALSE)</f>
        <v>#N/A</v>
      </c>
      <c r="L92" s="5" t="e">
        <f>VLOOKUP($A92,'[1]Selected Variables'!P$4:$T$55,4,FALSE)</f>
        <v>#N/A</v>
      </c>
      <c r="M92" s="5" t="e">
        <f>VLOOKUP($A92,'[1]Selected Variables'!R$4:$T$55,2,FALSE)</f>
        <v>#N/A</v>
      </c>
    </row>
    <row r="93" spans="1:13" x14ac:dyDescent="0.3">
      <c r="A93" s="8" t="s">
        <v>98</v>
      </c>
      <c r="B93" s="5" t="e">
        <f>VLOOKUP(A93,'[1]Selected Variables'!A$4:S$28,19,FALSE)</f>
        <v>#N/A</v>
      </c>
      <c r="C93" s="5" t="e">
        <f>VLOOKUP($A93,'[1]Selected Variables'!C$4:$T$55,17,FALSE)</f>
        <v>#N/A</v>
      </c>
      <c r="D93" s="5" t="e">
        <f>VLOOKUP($A93,'[1]Selected Variables'!D$4:$T$55,16,FALSE)</f>
        <v>#N/A</v>
      </c>
      <c r="E93" s="5" t="e">
        <f>VLOOKUP($A93,'[1]Selected Variables'!F$4:$T$55,14,FALSE)</f>
        <v>#N/A</v>
      </c>
      <c r="F93" s="5" t="e">
        <f>VLOOKUP($A93,'[1]Selected Variables'!G$4:$T$55,13,FALSE)</f>
        <v>#N/A</v>
      </c>
      <c r="G93" s="5" t="e">
        <f>VLOOKUP($A93,'[1]Selected Variables'!I$4:$T$55,11,FALSE)</f>
        <v>#N/A</v>
      </c>
      <c r="H93" s="5" t="e">
        <f>VLOOKUP($A93,'[1]Selected Variables'!J$4:$T$55,10,FALSE)</f>
        <v>#N/A</v>
      </c>
      <c r="I93" s="5" t="e">
        <f>VLOOKUP($A93,'[1]Selected Variables'!L$4:$T$55,8,FALSE)</f>
        <v>#N/A</v>
      </c>
      <c r="J93" s="5" t="e">
        <f>VLOOKUP($A93,'[1]Selected Variables'!M$4:$T$55,7,FALSE)</f>
        <v>#N/A</v>
      </c>
      <c r="K93" s="5" t="e">
        <f>VLOOKUP($A93,'[1]Selected Variables'!O$4:$T$55,5,FALSE)</f>
        <v>#N/A</v>
      </c>
      <c r="L93" s="5" t="e">
        <f>VLOOKUP($A93,'[1]Selected Variables'!P$4:$T$55,4,FALSE)</f>
        <v>#N/A</v>
      </c>
      <c r="M93" s="5" t="e">
        <f>VLOOKUP($A93,'[1]Selected Variables'!R$4:$T$55,2,FALSE)</f>
        <v>#N/A</v>
      </c>
    </row>
    <row r="94" spans="1:13" x14ac:dyDescent="0.3">
      <c r="A94" s="8" t="s">
        <v>99</v>
      </c>
      <c r="B94" s="5" t="e">
        <f>VLOOKUP(A94,'[1]Selected Variables'!A$4:S$28,19,FALSE)</f>
        <v>#N/A</v>
      </c>
      <c r="C94" s="5" t="e">
        <f>VLOOKUP($A94,'[1]Selected Variables'!C$4:$T$55,17,FALSE)</f>
        <v>#N/A</v>
      </c>
      <c r="D94" s="5" t="e">
        <f>VLOOKUP($A94,'[1]Selected Variables'!D$4:$T$55,16,FALSE)</f>
        <v>#N/A</v>
      </c>
      <c r="E94" s="5" t="e">
        <f>VLOOKUP($A94,'[1]Selected Variables'!F$4:$T$55,14,FALSE)</f>
        <v>#N/A</v>
      </c>
      <c r="F94" s="5" t="e">
        <f>VLOOKUP($A94,'[1]Selected Variables'!G$4:$T$55,13,FALSE)</f>
        <v>#N/A</v>
      </c>
      <c r="G94" s="5" t="e">
        <f>VLOOKUP($A94,'[1]Selected Variables'!I$4:$T$55,11,FALSE)</f>
        <v>#N/A</v>
      </c>
      <c r="H94" s="5" t="e">
        <f>VLOOKUP($A94,'[1]Selected Variables'!J$4:$T$55,10,FALSE)</f>
        <v>#N/A</v>
      </c>
      <c r="I94" s="5" t="e">
        <f>VLOOKUP($A94,'[1]Selected Variables'!L$4:$T$55,8,FALSE)</f>
        <v>#N/A</v>
      </c>
      <c r="J94" s="5" t="e">
        <f>VLOOKUP($A94,'[1]Selected Variables'!M$4:$T$55,7,FALSE)</f>
        <v>#N/A</v>
      </c>
      <c r="K94" s="5" t="e">
        <f>VLOOKUP($A94,'[1]Selected Variables'!O$4:$T$55,5,FALSE)</f>
        <v>#N/A</v>
      </c>
      <c r="L94" s="5" t="e">
        <f>VLOOKUP($A94,'[1]Selected Variables'!P$4:$T$55,4,FALSE)</f>
        <v>#N/A</v>
      </c>
      <c r="M94" s="5" t="e">
        <f>VLOOKUP($A94,'[1]Selected Variables'!R$4:$T$55,2,FALSE)</f>
        <v>#N/A</v>
      </c>
    </row>
    <row r="95" spans="1:13" x14ac:dyDescent="0.3">
      <c r="A95" s="8" t="s">
        <v>100</v>
      </c>
      <c r="B95" s="5" t="e">
        <f>VLOOKUP(A95,'[1]Selected Variables'!A$4:S$28,19,FALSE)</f>
        <v>#N/A</v>
      </c>
      <c r="C95" s="5" t="e">
        <f>VLOOKUP($A95,'[1]Selected Variables'!C$4:$T$55,17,FALSE)</f>
        <v>#N/A</v>
      </c>
      <c r="D95" s="5" t="str">
        <f>VLOOKUP($A95,'[1]Selected Variables'!D$4:$T$55,16,FALSE)</f>
        <v>X</v>
      </c>
      <c r="E95" s="5" t="str">
        <f>VLOOKUP($A95,'[1]Selected Variables'!F$4:$T$55,14,FALSE)</f>
        <v>X</v>
      </c>
      <c r="F95" s="5" t="str">
        <f>VLOOKUP($A95,'[1]Selected Variables'!G$4:$T$55,13,FALSE)</f>
        <v>X</v>
      </c>
      <c r="G95" s="5" t="str">
        <f>VLOOKUP($A95,'[1]Selected Variables'!I$4:$T$55,11,FALSE)</f>
        <v>X</v>
      </c>
      <c r="H95" s="5" t="str">
        <f>VLOOKUP($A95,'[1]Selected Variables'!J$4:$T$55,10,FALSE)</f>
        <v>X</v>
      </c>
      <c r="I95" s="5" t="str">
        <f>VLOOKUP($A95,'[1]Selected Variables'!L$4:$T$55,8,FALSE)</f>
        <v>X</v>
      </c>
      <c r="J95" s="5" t="str">
        <f>VLOOKUP($A95,'[1]Selected Variables'!M$4:$T$55,7,FALSE)</f>
        <v>X</v>
      </c>
      <c r="K95" s="5" t="e">
        <f>VLOOKUP($A95,'[1]Selected Variables'!O$4:$T$55,5,FALSE)</f>
        <v>#N/A</v>
      </c>
      <c r="L95" s="5" t="str">
        <f>VLOOKUP($A95,'[1]Selected Variables'!P$4:$T$55,4,FALSE)</f>
        <v>X</v>
      </c>
      <c r="M95" s="5" t="str">
        <f>VLOOKUP($A95,'[1]Selected Variables'!R$4:$T$55,2,FALSE)</f>
        <v>X</v>
      </c>
    </row>
    <row r="96" spans="1:13" x14ac:dyDescent="0.3">
      <c r="A96" s="8" t="s">
        <v>101</v>
      </c>
      <c r="B96" s="5" t="e">
        <f>VLOOKUP(A96,'[1]Selected Variables'!A$4:S$28,19,FALSE)</f>
        <v>#N/A</v>
      </c>
      <c r="C96" s="5" t="e">
        <f>VLOOKUP($A96,'[1]Selected Variables'!C$4:$T$55,17,FALSE)</f>
        <v>#N/A</v>
      </c>
      <c r="D96" s="5" t="str">
        <f>VLOOKUP($A96,'[1]Selected Variables'!D$4:$T$55,16,FALSE)</f>
        <v>X</v>
      </c>
      <c r="E96" s="5" t="str">
        <f>VLOOKUP($A96,'[1]Selected Variables'!F$4:$T$55,14,FALSE)</f>
        <v>X</v>
      </c>
      <c r="F96" s="5" t="str">
        <f>VLOOKUP($A96,'[1]Selected Variables'!G$4:$T$55,13,FALSE)</f>
        <v>X</v>
      </c>
      <c r="G96" s="5" t="str">
        <f>VLOOKUP($A96,'[1]Selected Variables'!I$4:$T$55,11,FALSE)</f>
        <v>X</v>
      </c>
      <c r="H96" s="5" t="str">
        <f>VLOOKUP($A96,'[1]Selected Variables'!J$4:$T$55,10,FALSE)</f>
        <v>X</v>
      </c>
      <c r="I96" s="5" t="e">
        <f>VLOOKUP($A96,'[1]Selected Variables'!L$4:$T$55,8,FALSE)</f>
        <v>#N/A</v>
      </c>
      <c r="J96" s="5" t="str">
        <f>VLOOKUP($A96,'[1]Selected Variables'!M$4:$T$55,7,FALSE)</f>
        <v>X</v>
      </c>
      <c r="K96" s="5" t="e">
        <f>VLOOKUP($A96,'[1]Selected Variables'!O$4:$T$55,5,FALSE)</f>
        <v>#N/A</v>
      </c>
      <c r="L96" s="5" t="str">
        <f>VLOOKUP($A96,'[1]Selected Variables'!P$4:$T$55,4,FALSE)</f>
        <v>X</v>
      </c>
      <c r="M96" s="5" t="str">
        <f>VLOOKUP($A96,'[1]Selected Variables'!R$4:$T$55,2,FALSE)</f>
        <v>X</v>
      </c>
    </row>
    <row r="97" spans="1:13" x14ac:dyDescent="0.3">
      <c r="A97" s="8" t="s">
        <v>102</v>
      </c>
      <c r="B97" s="5" t="str">
        <f>VLOOKUP(A97,'[1]Selected Variables'!A$4:S$28,19,FALSE)</f>
        <v>X</v>
      </c>
      <c r="C97" s="5" t="str">
        <f>VLOOKUP($A97,'[1]Selected Variables'!C$4:$T$55,17,FALSE)</f>
        <v>X</v>
      </c>
      <c r="D97" s="5" t="str">
        <f>VLOOKUP($A97,'[1]Selected Variables'!D$4:$T$55,16,FALSE)</f>
        <v>X</v>
      </c>
      <c r="E97" s="5" t="str">
        <f>VLOOKUP($A97,'[1]Selected Variables'!F$4:$T$55,14,FALSE)</f>
        <v>X</v>
      </c>
      <c r="F97" s="5" t="str">
        <f>VLOOKUP($A97,'[1]Selected Variables'!G$4:$T$55,13,FALSE)</f>
        <v>X</v>
      </c>
      <c r="G97" s="5" t="str">
        <f>VLOOKUP($A97,'[1]Selected Variables'!I$4:$T$55,11,FALSE)</f>
        <v>X</v>
      </c>
      <c r="H97" s="5" t="str">
        <f>VLOOKUP($A97,'[1]Selected Variables'!J$4:$T$55,10,FALSE)</f>
        <v>X</v>
      </c>
      <c r="I97" s="5" t="str">
        <f>VLOOKUP($A97,'[1]Selected Variables'!L$4:$T$55,8,FALSE)</f>
        <v>X</v>
      </c>
      <c r="J97" s="5" t="str">
        <f>VLOOKUP($A97,'[1]Selected Variables'!M$4:$T$55,7,FALSE)</f>
        <v>X</v>
      </c>
      <c r="K97" s="5" t="str">
        <f>VLOOKUP($A97,'[1]Selected Variables'!O$4:$T$55,5,FALSE)</f>
        <v>X</v>
      </c>
      <c r="L97" s="5" t="str">
        <f>VLOOKUP($A97,'[1]Selected Variables'!P$4:$T$55,4,FALSE)</f>
        <v>X</v>
      </c>
      <c r="M97" s="5" t="str">
        <f>VLOOKUP($A97,'[1]Selected Variables'!R$4:$T$55,2,FALSE)</f>
        <v>X</v>
      </c>
    </row>
    <row r="98" spans="1:13" x14ac:dyDescent="0.3">
      <c r="A98" s="8" t="s">
        <v>103</v>
      </c>
      <c r="B98" s="5" t="str">
        <f>VLOOKUP(A98,'[1]Selected Variables'!A$4:S$28,19,FALSE)</f>
        <v>X</v>
      </c>
      <c r="C98" s="5" t="str">
        <f>VLOOKUP($A98,'[1]Selected Variables'!C$4:$T$55,17,FALSE)</f>
        <v>X</v>
      </c>
      <c r="D98" s="5" t="str">
        <f>VLOOKUP($A98,'[1]Selected Variables'!D$4:$T$55,16,FALSE)</f>
        <v>X</v>
      </c>
      <c r="E98" s="5" t="str">
        <f>VLOOKUP($A98,'[1]Selected Variables'!F$4:$T$55,14,FALSE)</f>
        <v>X</v>
      </c>
      <c r="F98" s="5" t="str">
        <f>VLOOKUP($A98,'[1]Selected Variables'!G$4:$T$55,13,FALSE)</f>
        <v>X</v>
      </c>
      <c r="G98" s="5" t="e">
        <f>VLOOKUP($A98,'[1]Selected Variables'!I$4:$T$55,11,FALSE)</f>
        <v>#N/A</v>
      </c>
      <c r="H98" s="5" t="str">
        <f>VLOOKUP($A98,'[1]Selected Variables'!J$4:$T$55,10,FALSE)</f>
        <v>X</v>
      </c>
      <c r="I98" s="5" t="str">
        <f>VLOOKUP($A98,'[1]Selected Variables'!L$4:$T$55,8,FALSE)</f>
        <v>X</v>
      </c>
      <c r="J98" s="5" t="e">
        <f>VLOOKUP($A98,'[1]Selected Variables'!M$4:$T$55,7,FALSE)</f>
        <v>#N/A</v>
      </c>
      <c r="K98" s="5" t="e">
        <f>VLOOKUP($A98,'[1]Selected Variables'!O$4:$T$55,5,FALSE)</f>
        <v>#N/A</v>
      </c>
      <c r="L98" s="5" t="str">
        <f>VLOOKUP($A98,'[1]Selected Variables'!P$4:$T$55,4,FALSE)</f>
        <v>X</v>
      </c>
      <c r="M98" s="5" t="str">
        <f>VLOOKUP($A98,'[1]Selected Variables'!R$4:$T$55,2,FALSE)</f>
        <v>X</v>
      </c>
    </row>
    <row r="99" spans="1:13" x14ac:dyDescent="0.3">
      <c r="A99" s="8" t="s">
        <v>104</v>
      </c>
      <c r="B99" s="5" t="str">
        <f>VLOOKUP(A99,'[1]Selected Variables'!A$4:S$28,19,FALSE)</f>
        <v>X</v>
      </c>
      <c r="C99" s="5" t="str">
        <f>VLOOKUP($A99,'[1]Selected Variables'!C$4:$T$55,17,FALSE)</f>
        <v>X</v>
      </c>
      <c r="D99" s="5" t="str">
        <f>VLOOKUP($A99,'[1]Selected Variables'!D$4:$T$55,16,FALSE)</f>
        <v>X</v>
      </c>
      <c r="E99" s="5" t="str">
        <f>VLOOKUP($A99,'[1]Selected Variables'!F$4:$T$55,14,FALSE)</f>
        <v>X</v>
      </c>
      <c r="F99" s="5" t="e">
        <f>VLOOKUP($A99,'[1]Selected Variables'!G$4:$T$55,13,FALSE)</f>
        <v>#N/A</v>
      </c>
      <c r="G99" s="5" t="e">
        <f>VLOOKUP($A99,'[1]Selected Variables'!I$4:$T$55,11,FALSE)</f>
        <v>#N/A</v>
      </c>
      <c r="H99" s="5" t="str">
        <f>VLOOKUP($A99,'[1]Selected Variables'!J$4:$T$55,10,FALSE)</f>
        <v>X</v>
      </c>
      <c r="I99" s="5" t="str">
        <f>VLOOKUP($A99,'[1]Selected Variables'!L$4:$T$55,8,FALSE)</f>
        <v>X</v>
      </c>
      <c r="J99" s="5" t="e">
        <f>VLOOKUP($A99,'[1]Selected Variables'!M$4:$T$55,7,FALSE)</f>
        <v>#N/A</v>
      </c>
      <c r="K99" s="5" t="e">
        <f>VLOOKUP($A99,'[1]Selected Variables'!O$4:$T$55,5,FALSE)</f>
        <v>#N/A</v>
      </c>
      <c r="L99" s="5" t="e">
        <f>VLOOKUP($A99,'[1]Selected Variables'!P$4:$T$55,4,FALSE)</f>
        <v>#N/A</v>
      </c>
      <c r="M99" s="5" t="str">
        <f>VLOOKUP($A99,'[1]Selected Variables'!R$4:$T$55,2,FALSE)</f>
        <v>X</v>
      </c>
    </row>
    <row r="100" spans="1:13" x14ac:dyDescent="0.3">
      <c r="A100" s="8" t="s">
        <v>105</v>
      </c>
      <c r="B100" s="5" t="e">
        <f>VLOOKUP(A100,'[1]Selected Variables'!A$4:S$28,19,FALSE)</f>
        <v>#N/A</v>
      </c>
      <c r="C100" s="5" t="e">
        <f>VLOOKUP($A100,'[1]Selected Variables'!C$4:$T$55,17,FALSE)</f>
        <v>#N/A</v>
      </c>
      <c r="D100" s="5" t="e">
        <f>VLOOKUP($A100,'[1]Selected Variables'!D$4:$T$55,16,FALSE)</f>
        <v>#N/A</v>
      </c>
      <c r="E100" s="5" t="e">
        <f>VLOOKUP($A100,'[1]Selected Variables'!F$4:$T$55,14,FALSE)</f>
        <v>#N/A</v>
      </c>
      <c r="F100" s="5" t="e">
        <f>VLOOKUP($A100,'[1]Selected Variables'!G$4:$T$55,13,FALSE)</f>
        <v>#N/A</v>
      </c>
      <c r="G100" s="5" t="e">
        <f>VLOOKUP($A100,'[1]Selected Variables'!I$4:$T$55,11,FALSE)</f>
        <v>#N/A</v>
      </c>
      <c r="H100" s="5" t="e">
        <f>VLOOKUP($A100,'[1]Selected Variables'!J$4:$T$55,10,FALSE)</f>
        <v>#N/A</v>
      </c>
      <c r="I100" s="5" t="e">
        <f>VLOOKUP($A100,'[1]Selected Variables'!L$4:$T$55,8,FALSE)</f>
        <v>#N/A</v>
      </c>
      <c r="J100" s="5" t="e">
        <f>VLOOKUP($A100,'[1]Selected Variables'!M$4:$T$55,7,FALSE)</f>
        <v>#N/A</v>
      </c>
      <c r="K100" s="5" t="e">
        <f>VLOOKUP($A100,'[1]Selected Variables'!O$4:$T$55,5,FALSE)</f>
        <v>#N/A</v>
      </c>
      <c r="L100" s="5" t="e">
        <f>VLOOKUP($A100,'[1]Selected Variables'!P$4:$T$55,4,FALSE)</f>
        <v>#N/A</v>
      </c>
      <c r="M100" s="5" t="e">
        <f>VLOOKUP($A100,'[1]Selected Variables'!R$4:$T$55,2,FALSE)</f>
        <v>#N/A</v>
      </c>
    </row>
    <row r="101" spans="1:13" x14ac:dyDescent="0.3">
      <c r="A101" s="8" t="s">
        <v>106</v>
      </c>
      <c r="B101" s="5" t="e">
        <f>VLOOKUP(A101,'[1]Selected Variables'!A$4:S$28,19,FALSE)</f>
        <v>#N/A</v>
      </c>
      <c r="C101" s="5" t="e">
        <f>VLOOKUP($A101,'[1]Selected Variables'!C$4:$T$55,17,FALSE)</f>
        <v>#N/A</v>
      </c>
      <c r="D101" s="5" t="e">
        <f>VLOOKUP($A101,'[1]Selected Variables'!D$4:$T$55,16,FALSE)</f>
        <v>#N/A</v>
      </c>
      <c r="E101" s="5" t="e">
        <f>VLOOKUP($A101,'[1]Selected Variables'!F$4:$T$55,14,FALSE)</f>
        <v>#N/A</v>
      </c>
      <c r="F101" s="5" t="e">
        <f>VLOOKUP($A101,'[1]Selected Variables'!G$4:$T$55,13,FALSE)</f>
        <v>#N/A</v>
      </c>
      <c r="G101" s="5" t="e">
        <f>VLOOKUP($A101,'[1]Selected Variables'!I$4:$T$55,11,FALSE)</f>
        <v>#N/A</v>
      </c>
      <c r="H101" s="5" t="e">
        <f>VLOOKUP($A101,'[1]Selected Variables'!J$4:$T$55,10,FALSE)</f>
        <v>#N/A</v>
      </c>
      <c r="I101" s="5" t="e">
        <f>VLOOKUP($A101,'[1]Selected Variables'!L$4:$T$55,8,FALSE)</f>
        <v>#N/A</v>
      </c>
      <c r="J101" s="5" t="e">
        <f>VLOOKUP($A101,'[1]Selected Variables'!M$4:$T$55,7,FALSE)</f>
        <v>#N/A</v>
      </c>
      <c r="K101" s="5" t="e">
        <f>VLOOKUP($A101,'[1]Selected Variables'!O$4:$T$55,5,FALSE)</f>
        <v>#N/A</v>
      </c>
      <c r="L101" s="5" t="e">
        <f>VLOOKUP($A101,'[1]Selected Variables'!P$4:$T$55,4,FALSE)</f>
        <v>#N/A</v>
      </c>
      <c r="M101" s="5" t="e">
        <f>VLOOKUP($A101,'[1]Selected Variables'!R$4:$T$55,2,FALSE)</f>
        <v>#N/A</v>
      </c>
    </row>
    <row r="102" spans="1:13" x14ac:dyDescent="0.3">
      <c r="A102" s="8" t="s">
        <v>107</v>
      </c>
      <c r="B102" s="5" t="str">
        <f>VLOOKUP(A102,'[1]Selected Variables'!A$4:S$28,19,FALSE)</f>
        <v>X</v>
      </c>
      <c r="C102" s="5" t="e">
        <f>VLOOKUP($A102,'[1]Selected Variables'!C$4:$T$55,17,FALSE)</f>
        <v>#N/A</v>
      </c>
      <c r="D102" s="5" t="str">
        <f>VLOOKUP($A102,'[1]Selected Variables'!D$4:$T$55,16,FALSE)</f>
        <v>X</v>
      </c>
      <c r="E102" s="5" t="str">
        <f>VLOOKUP($A102,'[1]Selected Variables'!F$4:$T$55,14,FALSE)</f>
        <v>X</v>
      </c>
      <c r="F102" s="5" t="str">
        <f>VLOOKUP($A102,'[1]Selected Variables'!G$4:$T$55,13,FALSE)</f>
        <v>X</v>
      </c>
      <c r="G102" s="5" t="str">
        <f>VLOOKUP($A102,'[1]Selected Variables'!I$4:$T$55,11,FALSE)</f>
        <v>X</v>
      </c>
      <c r="H102" s="5" t="str">
        <f>VLOOKUP($A102,'[1]Selected Variables'!J$4:$T$55,10,FALSE)</f>
        <v>X</v>
      </c>
      <c r="I102" s="5" t="str">
        <f>VLOOKUP($A102,'[1]Selected Variables'!L$4:$T$55,8,FALSE)</f>
        <v>X</v>
      </c>
      <c r="J102" s="5" t="str">
        <f>VLOOKUP($A102,'[1]Selected Variables'!M$4:$T$55,7,FALSE)</f>
        <v>X</v>
      </c>
      <c r="K102" s="5" t="e">
        <f>VLOOKUP($A102,'[1]Selected Variables'!O$4:$T$55,5,FALSE)</f>
        <v>#N/A</v>
      </c>
      <c r="L102" s="5" t="str">
        <f>VLOOKUP($A102,'[1]Selected Variables'!P$4:$T$55,4,FALSE)</f>
        <v>X</v>
      </c>
      <c r="M102" s="5" t="str">
        <f>VLOOKUP($A102,'[1]Selected Variables'!R$4:$T$55,2,FALSE)</f>
        <v>X</v>
      </c>
    </row>
    <row r="103" spans="1:13" x14ac:dyDescent="0.3">
      <c r="A103" s="8" t="s">
        <v>108</v>
      </c>
      <c r="B103" s="5" t="e">
        <f>VLOOKUP(A103,'[1]Selected Variables'!A$4:S$28,19,FALSE)</f>
        <v>#N/A</v>
      </c>
      <c r="C103" s="5" t="e">
        <f>VLOOKUP($A103,'[1]Selected Variables'!C$4:$T$55,17,FALSE)</f>
        <v>#N/A</v>
      </c>
      <c r="D103" s="5" t="str">
        <f>VLOOKUP($A103,'[1]Selected Variables'!D$4:$T$55,16,FALSE)</f>
        <v>X</v>
      </c>
      <c r="E103" s="5" t="str">
        <f>VLOOKUP($A103,'[1]Selected Variables'!F$4:$T$55,14,FALSE)</f>
        <v>X</v>
      </c>
      <c r="F103" s="5" t="e">
        <f>VLOOKUP($A103,'[1]Selected Variables'!G$4:$T$55,13,FALSE)</f>
        <v>#N/A</v>
      </c>
      <c r="G103" s="5" t="e">
        <f>VLOOKUP($A103,'[1]Selected Variables'!I$4:$T$55,11,FALSE)</f>
        <v>#N/A</v>
      </c>
      <c r="H103" s="5" t="str">
        <f>VLOOKUP($A103,'[1]Selected Variables'!J$4:$T$55,10,FALSE)</f>
        <v>X</v>
      </c>
      <c r="I103" s="5" t="e">
        <f>VLOOKUP($A103,'[1]Selected Variables'!L$4:$T$55,8,FALSE)</f>
        <v>#N/A</v>
      </c>
      <c r="J103" s="5" t="str">
        <f>VLOOKUP($A103,'[1]Selected Variables'!M$4:$T$55,7,FALSE)</f>
        <v>X</v>
      </c>
      <c r="K103" s="5" t="e">
        <f>VLOOKUP($A103,'[1]Selected Variables'!O$4:$T$55,5,FALSE)</f>
        <v>#N/A</v>
      </c>
      <c r="L103" s="5" t="str">
        <f>VLOOKUP($A103,'[1]Selected Variables'!P$4:$T$55,4,FALSE)</f>
        <v>X</v>
      </c>
      <c r="M103" s="5" t="str">
        <f>VLOOKUP($A103,'[1]Selected Variables'!R$4:$T$55,2,FALSE)</f>
        <v>X</v>
      </c>
    </row>
    <row r="104" spans="1:13" x14ac:dyDescent="0.3">
      <c r="A104" s="8" t="s">
        <v>109</v>
      </c>
      <c r="B104" s="5" t="e">
        <f>VLOOKUP(A104,'[1]Selected Variables'!A$4:S$28,19,FALSE)</f>
        <v>#N/A</v>
      </c>
      <c r="C104" s="5" t="e">
        <f>VLOOKUP($A104,'[1]Selected Variables'!C$4:$T$55,17,FALSE)</f>
        <v>#N/A</v>
      </c>
      <c r="D104" s="5" t="e">
        <f>VLOOKUP($A104,'[1]Selected Variables'!D$4:$T$55,16,FALSE)</f>
        <v>#N/A</v>
      </c>
      <c r="E104" s="5" t="e">
        <f>VLOOKUP($A104,'[1]Selected Variables'!F$4:$T$55,14,FALSE)</f>
        <v>#N/A</v>
      </c>
      <c r="F104" s="5" t="e">
        <f>VLOOKUP($A104,'[1]Selected Variables'!G$4:$T$55,13,FALSE)</f>
        <v>#N/A</v>
      </c>
      <c r="G104" s="5" t="e">
        <f>VLOOKUP($A104,'[1]Selected Variables'!I$4:$T$55,11,FALSE)</f>
        <v>#N/A</v>
      </c>
      <c r="H104" s="5" t="e">
        <f>VLOOKUP($A104,'[1]Selected Variables'!J$4:$T$55,10,FALSE)</f>
        <v>#N/A</v>
      </c>
      <c r="I104" s="5" t="e">
        <f>VLOOKUP($A104,'[1]Selected Variables'!L$4:$T$55,8,FALSE)</f>
        <v>#N/A</v>
      </c>
      <c r="J104" s="5" t="e">
        <f>VLOOKUP($A104,'[1]Selected Variables'!M$4:$T$55,7,FALSE)</f>
        <v>#N/A</v>
      </c>
      <c r="K104" s="5" t="e">
        <f>VLOOKUP($A104,'[1]Selected Variables'!O$4:$T$55,5,FALSE)</f>
        <v>#N/A</v>
      </c>
      <c r="L104" s="5" t="e">
        <f>VLOOKUP($A104,'[1]Selected Variables'!P$4:$T$55,4,FALSE)</f>
        <v>#N/A</v>
      </c>
      <c r="M104" s="5" t="e">
        <f>VLOOKUP($A104,'[1]Selected Variables'!R$4:$T$55,2,FALSE)</f>
        <v>#N/A</v>
      </c>
    </row>
    <row r="105" spans="1:13" x14ac:dyDescent="0.3">
      <c r="A105" s="8" t="s">
        <v>110</v>
      </c>
      <c r="B105" s="5" t="e">
        <f>VLOOKUP(A105,'[1]Selected Variables'!A$4:S$28,19,FALSE)</f>
        <v>#N/A</v>
      </c>
      <c r="C105" s="5" t="e">
        <f>VLOOKUP($A105,'[1]Selected Variables'!C$4:$T$55,17,FALSE)</f>
        <v>#N/A</v>
      </c>
      <c r="D105" s="5" t="e">
        <f>VLOOKUP($A105,'[1]Selected Variables'!D$4:$T$55,16,FALSE)</f>
        <v>#N/A</v>
      </c>
      <c r="E105" s="5" t="e">
        <f>VLOOKUP($A105,'[1]Selected Variables'!F$4:$T$55,14,FALSE)</f>
        <v>#N/A</v>
      </c>
      <c r="F105" s="5" t="e">
        <f>VLOOKUP($A105,'[1]Selected Variables'!G$4:$T$55,13,FALSE)</f>
        <v>#N/A</v>
      </c>
      <c r="G105" s="5" t="e">
        <f>VLOOKUP($A105,'[1]Selected Variables'!I$4:$T$55,11,FALSE)</f>
        <v>#N/A</v>
      </c>
      <c r="H105" s="5" t="e">
        <f>VLOOKUP($A105,'[1]Selected Variables'!J$4:$T$55,10,FALSE)</f>
        <v>#N/A</v>
      </c>
      <c r="I105" s="5" t="e">
        <f>VLOOKUP($A105,'[1]Selected Variables'!L$4:$T$55,8,FALSE)</f>
        <v>#N/A</v>
      </c>
      <c r="J105" s="5" t="e">
        <f>VLOOKUP($A105,'[1]Selected Variables'!M$4:$T$55,7,FALSE)</f>
        <v>#N/A</v>
      </c>
      <c r="K105" s="5" t="e">
        <f>VLOOKUP($A105,'[1]Selected Variables'!O$4:$T$55,5,FALSE)</f>
        <v>#N/A</v>
      </c>
      <c r="L105" s="5" t="e">
        <f>VLOOKUP($A105,'[1]Selected Variables'!P$4:$T$55,4,FALSE)</f>
        <v>#N/A</v>
      </c>
      <c r="M105" s="5" t="e">
        <f>VLOOKUP($A105,'[1]Selected Variables'!R$4:$T$55,2,FALSE)</f>
        <v>#N/A</v>
      </c>
    </row>
    <row r="106" spans="1:13" x14ac:dyDescent="0.3">
      <c r="A106" s="8" t="s">
        <v>111</v>
      </c>
      <c r="B106" s="5" t="e">
        <f>VLOOKUP(A106,'[1]Selected Variables'!A$4:S$28,19,FALSE)</f>
        <v>#N/A</v>
      </c>
      <c r="C106" s="5" t="e">
        <f>VLOOKUP($A106,'[1]Selected Variables'!C$4:$T$55,17,FALSE)</f>
        <v>#N/A</v>
      </c>
      <c r="D106" s="5" t="e">
        <f>VLOOKUP($A106,'[1]Selected Variables'!D$4:$T$55,16,FALSE)</f>
        <v>#N/A</v>
      </c>
      <c r="E106" s="5" t="e">
        <f>VLOOKUP($A106,'[1]Selected Variables'!F$4:$T$55,14,FALSE)</f>
        <v>#N/A</v>
      </c>
      <c r="F106" s="5" t="e">
        <f>VLOOKUP($A106,'[1]Selected Variables'!G$4:$T$55,13,FALSE)</f>
        <v>#N/A</v>
      </c>
      <c r="G106" s="5" t="e">
        <f>VLOOKUP($A106,'[1]Selected Variables'!I$4:$T$55,11,FALSE)</f>
        <v>#N/A</v>
      </c>
      <c r="H106" s="5" t="e">
        <f>VLOOKUP($A106,'[1]Selected Variables'!J$4:$T$55,10,FALSE)</f>
        <v>#N/A</v>
      </c>
      <c r="I106" s="5" t="e">
        <f>VLOOKUP($A106,'[1]Selected Variables'!L$4:$T$55,8,FALSE)</f>
        <v>#N/A</v>
      </c>
      <c r="J106" s="5" t="e">
        <f>VLOOKUP($A106,'[1]Selected Variables'!M$4:$T$55,7,FALSE)</f>
        <v>#N/A</v>
      </c>
      <c r="K106" s="5" t="e">
        <f>VLOOKUP($A106,'[1]Selected Variables'!O$4:$T$55,5,FALSE)</f>
        <v>#N/A</v>
      </c>
      <c r="L106" s="5" t="e">
        <f>VLOOKUP($A106,'[1]Selected Variables'!P$4:$T$55,4,FALSE)</f>
        <v>#N/A</v>
      </c>
      <c r="M106" s="5" t="e">
        <f>VLOOKUP($A106,'[1]Selected Variables'!R$4:$T$55,2,FALSE)</f>
        <v>#N/A</v>
      </c>
    </row>
    <row r="107" spans="1:13" x14ac:dyDescent="0.3">
      <c r="A107" s="8" t="s">
        <v>112</v>
      </c>
      <c r="B107" s="5" t="e">
        <f>VLOOKUP(A107,'[1]Selected Variables'!A$4:S$28,19,FALSE)</f>
        <v>#N/A</v>
      </c>
      <c r="C107" s="5" t="e">
        <f>VLOOKUP($A107,'[1]Selected Variables'!C$4:$T$55,17,FALSE)</f>
        <v>#N/A</v>
      </c>
      <c r="D107" s="5" t="e">
        <f>VLOOKUP($A107,'[1]Selected Variables'!D$4:$T$55,16,FALSE)</f>
        <v>#N/A</v>
      </c>
      <c r="E107" s="5" t="e">
        <f>VLOOKUP($A107,'[1]Selected Variables'!F$4:$T$55,14,FALSE)</f>
        <v>#N/A</v>
      </c>
      <c r="F107" s="5" t="e">
        <f>VLOOKUP($A107,'[1]Selected Variables'!G$4:$T$55,13,FALSE)</f>
        <v>#N/A</v>
      </c>
      <c r="G107" s="5" t="e">
        <f>VLOOKUP($A107,'[1]Selected Variables'!I$4:$T$55,11,FALSE)</f>
        <v>#N/A</v>
      </c>
      <c r="H107" s="5" t="e">
        <f>VLOOKUP($A107,'[1]Selected Variables'!J$4:$T$55,10,FALSE)</f>
        <v>#N/A</v>
      </c>
      <c r="I107" s="5" t="e">
        <f>VLOOKUP($A107,'[1]Selected Variables'!L$4:$T$55,8,FALSE)</f>
        <v>#N/A</v>
      </c>
      <c r="J107" s="5" t="e">
        <f>VLOOKUP($A107,'[1]Selected Variables'!M$4:$T$55,7,FALSE)</f>
        <v>#N/A</v>
      </c>
      <c r="K107" s="5" t="e">
        <f>VLOOKUP($A107,'[1]Selected Variables'!O$4:$T$55,5,FALSE)</f>
        <v>#N/A</v>
      </c>
      <c r="L107" s="5" t="e">
        <f>VLOOKUP($A107,'[1]Selected Variables'!P$4:$T$55,4,FALSE)</f>
        <v>#N/A</v>
      </c>
      <c r="M107" s="5" t="e">
        <f>VLOOKUP($A107,'[1]Selected Variables'!R$4:$T$55,2,FALSE)</f>
        <v>#N/A</v>
      </c>
    </row>
    <row r="108" spans="1:13" x14ac:dyDescent="0.3">
      <c r="A108" s="8" t="s">
        <v>113</v>
      </c>
      <c r="B108" s="5" t="str">
        <f>VLOOKUP(A108,'[1]Selected Variables'!A$4:S$28,19,FALSE)</f>
        <v>X</v>
      </c>
      <c r="C108" s="5" t="str">
        <f>VLOOKUP($A108,'[1]Selected Variables'!C$4:$T$55,17,FALSE)</f>
        <v>X</v>
      </c>
      <c r="D108" s="5" t="str">
        <f>VLOOKUP($A108,'[1]Selected Variables'!D$4:$T$55,16,FALSE)</f>
        <v>X</v>
      </c>
      <c r="E108" s="5" t="str">
        <f>VLOOKUP($A108,'[1]Selected Variables'!F$4:$T$55,14,FALSE)</f>
        <v>X</v>
      </c>
      <c r="F108" s="5" t="str">
        <f>VLOOKUP($A108,'[1]Selected Variables'!G$4:$T$55,13,FALSE)</f>
        <v>X</v>
      </c>
      <c r="G108" s="5" t="str">
        <f>VLOOKUP($A108,'[1]Selected Variables'!I$4:$T$55,11,FALSE)</f>
        <v>X</v>
      </c>
      <c r="H108" s="5" t="str">
        <f>VLOOKUP($A108,'[1]Selected Variables'!J$4:$T$55,10,FALSE)</f>
        <v>X</v>
      </c>
      <c r="I108" s="5" t="str">
        <f>VLOOKUP($A108,'[1]Selected Variables'!L$4:$T$55,8,FALSE)</f>
        <v>X</v>
      </c>
      <c r="J108" s="5" t="str">
        <f>VLOOKUP($A108,'[1]Selected Variables'!M$4:$T$55,7,FALSE)</f>
        <v>X</v>
      </c>
      <c r="K108" s="5" t="str">
        <f>VLOOKUP($A108,'[1]Selected Variables'!O$4:$T$55,5,FALSE)</f>
        <v>X</v>
      </c>
      <c r="L108" s="5" t="str">
        <f>VLOOKUP($A108,'[1]Selected Variables'!P$4:$T$55,4,FALSE)</f>
        <v>X</v>
      </c>
      <c r="M108" s="5" t="str">
        <f>VLOOKUP($A108,'[1]Selected Variables'!R$4:$T$55,2,FALSE)</f>
        <v>X</v>
      </c>
    </row>
    <row r="109" spans="1:13" x14ac:dyDescent="0.3">
      <c r="A109" s="8" t="s">
        <v>114</v>
      </c>
      <c r="B109" s="5" t="e">
        <f>VLOOKUP(A109,'[1]Selected Variables'!A$4:S$28,19,FALSE)</f>
        <v>#N/A</v>
      </c>
      <c r="C109" s="5" t="e">
        <f>VLOOKUP($A109,'[1]Selected Variables'!C$4:$T$55,17,FALSE)</f>
        <v>#N/A</v>
      </c>
      <c r="D109" s="5" t="str">
        <f>VLOOKUP($A109,'[1]Selected Variables'!D$4:$T$55,16,FALSE)</f>
        <v>X</v>
      </c>
      <c r="E109" s="5" t="str">
        <f>VLOOKUP($A109,'[1]Selected Variables'!F$4:$T$55,14,FALSE)</f>
        <v>X</v>
      </c>
      <c r="F109" s="5" t="e">
        <f>VLOOKUP($A109,'[1]Selected Variables'!G$4:$T$55,13,FALSE)</f>
        <v>#N/A</v>
      </c>
      <c r="G109" s="5" t="e">
        <f>VLOOKUP($A109,'[1]Selected Variables'!I$4:$T$55,11,FALSE)</f>
        <v>#N/A</v>
      </c>
      <c r="H109" s="5" t="e">
        <f>VLOOKUP($A109,'[1]Selected Variables'!J$4:$T$55,10,FALSE)</f>
        <v>#N/A</v>
      </c>
      <c r="I109" s="5" t="e">
        <f>VLOOKUP($A109,'[1]Selected Variables'!L$4:$T$55,8,FALSE)</f>
        <v>#N/A</v>
      </c>
      <c r="J109" s="5" t="str">
        <f>VLOOKUP($A109,'[1]Selected Variables'!M$4:$T$55,7,FALSE)</f>
        <v>X</v>
      </c>
      <c r="K109" s="5" t="e">
        <f>VLOOKUP($A109,'[1]Selected Variables'!O$4:$T$55,5,FALSE)</f>
        <v>#N/A</v>
      </c>
      <c r="L109" s="5" t="str">
        <f>VLOOKUP($A109,'[1]Selected Variables'!P$4:$T$55,4,FALSE)</f>
        <v>X</v>
      </c>
      <c r="M109" s="5" t="str">
        <f>VLOOKUP($A109,'[1]Selected Variables'!R$4:$T$55,2,FALSE)</f>
        <v>X</v>
      </c>
    </row>
    <row r="110" spans="1:13" x14ac:dyDescent="0.3">
      <c r="A110" s="8" t="s">
        <v>115</v>
      </c>
      <c r="B110" s="5" t="e">
        <f>VLOOKUP(A110,'[1]Selected Variables'!A$4:S$28,19,FALSE)</f>
        <v>#N/A</v>
      </c>
      <c r="C110" s="5" t="e">
        <f>VLOOKUP($A110,'[1]Selected Variables'!C$4:$T$55,17,FALSE)</f>
        <v>#N/A</v>
      </c>
      <c r="D110" s="5" t="e">
        <f>VLOOKUP($A110,'[1]Selected Variables'!D$4:$T$55,16,FALSE)</f>
        <v>#N/A</v>
      </c>
      <c r="E110" s="5" t="e">
        <f>VLOOKUP($A110,'[1]Selected Variables'!F$4:$T$55,14,FALSE)</f>
        <v>#N/A</v>
      </c>
      <c r="F110" s="5" t="e">
        <f>VLOOKUP($A110,'[1]Selected Variables'!G$4:$T$55,13,FALSE)</f>
        <v>#N/A</v>
      </c>
      <c r="G110" s="5" t="e">
        <f>VLOOKUP($A110,'[1]Selected Variables'!I$4:$T$55,11,FALSE)</f>
        <v>#N/A</v>
      </c>
      <c r="H110" s="5" t="e">
        <f>VLOOKUP($A110,'[1]Selected Variables'!J$4:$T$55,10,FALSE)</f>
        <v>#N/A</v>
      </c>
      <c r="I110" s="5" t="e">
        <f>VLOOKUP($A110,'[1]Selected Variables'!L$4:$T$55,8,FALSE)</f>
        <v>#N/A</v>
      </c>
      <c r="J110" s="5" t="e">
        <f>VLOOKUP($A110,'[1]Selected Variables'!M$4:$T$55,7,FALSE)</f>
        <v>#N/A</v>
      </c>
      <c r="K110" s="5" t="e">
        <f>VLOOKUP($A110,'[1]Selected Variables'!O$4:$T$55,5,FALSE)</f>
        <v>#N/A</v>
      </c>
      <c r="L110" s="5" t="e">
        <f>VLOOKUP($A110,'[1]Selected Variables'!P$4:$T$55,4,FALSE)</f>
        <v>#N/A</v>
      </c>
      <c r="M110" s="5" t="e">
        <f>VLOOKUP($A110,'[1]Selected Variables'!R$4:$T$55,2,FALSE)</f>
        <v>#N/A</v>
      </c>
    </row>
    <row r="111" spans="1:13" x14ac:dyDescent="0.3">
      <c r="A111" s="8" t="s">
        <v>116</v>
      </c>
      <c r="B111" s="5" t="e">
        <f>VLOOKUP(A111,'[1]Selected Variables'!A$4:S$28,19,FALSE)</f>
        <v>#N/A</v>
      </c>
      <c r="C111" s="5" t="e">
        <f>VLOOKUP($A111,'[1]Selected Variables'!C$4:$T$55,17,FALSE)</f>
        <v>#N/A</v>
      </c>
      <c r="D111" s="5" t="e">
        <f>VLOOKUP($A111,'[1]Selected Variables'!D$4:$T$55,16,FALSE)</f>
        <v>#N/A</v>
      </c>
      <c r="E111" s="5" t="e">
        <f>VLOOKUP($A111,'[1]Selected Variables'!F$4:$T$55,14,FALSE)</f>
        <v>#N/A</v>
      </c>
      <c r="F111" s="5" t="e">
        <f>VLOOKUP($A111,'[1]Selected Variables'!G$4:$T$55,13,FALSE)</f>
        <v>#N/A</v>
      </c>
      <c r="G111" s="5" t="e">
        <f>VLOOKUP($A111,'[1]Selected Variables'!I$4:$T$55,11,FALSE)</f>
        <v>#N/A</v>
      </c>
      <c r="H111" s="5" t="e">
        <f>VLOOKUP($A111,'[1]Selected Variables'!J$4:$T$55,10,FALSE)</f>
        <v>#N/A</v>
      </c>
      <c r="I111" s="5" t="e">
        <f>VLOOKUP($A111,'[1]Selected Variables'!L$4:$T$55,8,FALSE)</f>
        <v>#N/A</v>
      </c>
      <c r="J111" s="5" t="e">
        <f>VLOOKUP($A111,'[1]Selected Variables'!M$4:$T$55,7,FALSE)</f>
        <v>#N/A</v>
      </c>
      <c r="K111" s="5" t="e">
        <f>VLOOKUP($A111,'[1]Selected Variables'!O$4:$T$55,5,FALSE)</f>
        <v>#N/A</v>
      </c>
      <c r="L111" s="5" t="e">
        <f>VLOOKUP($A111,'[1]Selected Variables'!P$4:$T$55,4,FALSE)</f>
        <v>#N/A</v>
      </c>
      <c r="M111" s="5" t="e">
        <f>VLOOKUP($A111,'[1]Selected Variables'!R$4:$T$55,2,FALSE)</f>
        <v>#N/A</v>
      </c>
    </row>
    <row r="112" spans="1:13" x14ac:dyDescent="0.3">
      <c r="A112" s="8" t="s">
        <v>117</v>
      </c>
      <c r="B112" s="5" t="e">
        <f>VLOOKUP(A112,'[1]Selected Variables'!A$4:S$28,19,FALSE)</f>
        <v>#N/A</v>
      </c>
      <c r="C112" s="5" t="e">
        <f>VLOOKUP($A112,'[1]Selected Variables'!C$4:$T$55,17,FALSE)</f>
        <v>#N/A</v>
      </c>
      <c r="D112" s="5" t="e">
        <f>VLOOKUP($A112,'[1]Selected Variables'!D$4:$T$55,16,FALSE)</f>
        <v>#N/A</v>
      </c>
      <c r="E112" s="5" t="e">
        <f>VLOOKUP($A112,'[1]Selected Variables'!F$4:$T$55,14,FALSE)</f>
        <v>#N/A</v>
      </c>
      <c r="F112" s="5" t="e">
        <f>VLOOKUP($A112,'[1]Selected Variables'!G$4:$T$55,13,FALSE)</f>
        <v>#N/A</v>
      </c>
      <c r="G112" s="5" t="e">
        <f>VLOOKUP($A112,'[1]Selected Variables'!I$4:$T$55,11,FALSE)</f>
        <v>#N/A</v>
      </c>
      <c r="H112" s="5" t="e">
        <f>VLOOKUP($A112,'[1]Selected Variables'!J$4:$T$55,10,FALSE)</f>
        <v>#N/A</v>
      </c>
      <c r="I112" s="5" t="e">
        <f>VLOOKUP($A112,'[1]Selected Variables'!L$4:$T$55,8,FALSE)</f>
        <v>#N/A</v>
      </c>
      <c r="J112" s="5" t="e">
        <f>VLOOKUP($A112,'[1]Selected Variables'!M$4:$T$55,7,FALSE)</f>
        <v>#N/A</v>
      </c>
      <c r="K112" s="5" t="e">
        <f>VLOOKUP($A112,'[1]Selected Variables'!O$4:$T$55,5,FALSE)</f>
        <v>#N/A</v>
      </c>
      <c r="L112" s="5" t="e">
        <f>VLOOKUP($A112,'[1]Selected Variables'!P$4:$T$55,4,FALSE)</f>
        <v>#N/A</v>
      </c>
      <c r="M112" s="5" t="e">
        <f>VLOOKUP($A112,'[1]Selected Variables'!R$4:$T$55,2,FALSE)</f>
        <v>#N/A</v>
      </c>
    </row>
    <row r="113" spans="1:13" x14ac:dyDescent="0.3">
      <c r="A113" s="8" t="s">
        <v>118</v>
      </c>
      <c r="B113" s="5" t="e">
        <f>VLOOKUP(A113,'[1]Selected Variables'!A$4:S$28,19,FALSE)</f>
        <v>#N/A</v>
      </c>
      <c r="C113" s="5" t="e">
        <f>VLOOKUP($A113,'[1]Selected Variables'!C$4:$T$55,17,FALSE)</f>
        <v>#N/A</v>
      </c>
      <c r="D113" s="5" t="e">
        <f>VLOOKUP($A113,'[1]Selected Variables'!D$4:$T$55,16,FALSE)</f>
        <v>#N/A</v>
      </c>
      <c r="E113" s="5" t="e">
        <f>VLOOKUP($A113,'[1]Selected Variables'!F$4:$T$55,14,FALSE)</f>
        <v>#N/A</v>
      </c>
      <c r="F113" s="5" t="e">
        <f>VLOOKUP($A113,'[1]Selected Variables'!G$4:$T$55,13,FALSE)</f>
        <v>#N/A</v>
      </c>
      <c r="G113" s="5" t="e">
        <f>VLOOKUP($A113,'[1]Selected Variables'!I$4:$T$55,11,FALSE)</f>
        <v>#N/A</v>
      </c>
      <c r="H113" s="5" t="e">
        <f>VLOOKUP($A113,'[1]Selected Variables'!J$4:$T$55,10,FALSE)</f>
        <v>#N/A</v>
      </c>
      <c r="I113" s="5" t="e">
        <f>VLOOKUP($A113,'[1]Selected Variables'!L$4:$T$55,8,FALSE)</f>
        <v>#N/A</v>
      </c>
      <c r="J113" s="5" t="e">
        <f>VLOOKUP($A113,'[1]Selected Variables'!M$4:$T$55,7,FALSE)</f>
        <v>#N/A</v>
      </c>
      <c r="K113" s="5" t="e">
        <f>VLOOKUP($A113,'[1]Selected Variables'!O$4:$T$55,5,FALSE)</f>
        <v>#N/A</v>
      </c>
      <c r="L113" s="5" t="e">
        <f>VLOOKUP($A113,'[1]Selected Variables'!P$4:$T$55,4,FALSE)</f>
        <v>#N/A</v>
      </c>
      <c r="M113" s="5" t="e">
        <f>VLOOKUP($A113,'[1]Selected Variables'!R$4:$T$55,2,FALSE)</f>
        <v>#N/A</v>
      </c>
    </row>
    <row r="114" spans="1:13" x14ac:dyDescent="0.3">
      <c r="A114" s="8" t="s">
        <v>119</v>
      </c>
      <c r="B114" s="5" t="e">
        <f>VLOOKUP(A114,'[1]Selected Variables'!A$4:S$28,19,FALSE)</f>
        <v>#N/A</v>
      </c>
      <c r="C114" s="5" t="e">
        <f>VLOOKUP($A114,'[1]Selected Variables'!C$4:$T$55,17,FALSE)</f>
        <v>#N/A</v>
      </c>
      <c r="D114" s="5" t="e">
        <f>VLOOKUP($A114,'[1]Selected Variables'!D$4:$T$55,16,FALSE)</f>
        <v>#N/A</v>
      </c>
      <c r="E114" s="5" t="e">
        <f>VLOOKUP($A114,'[1]Selected Variables'!F$4:$T$55,14,FALSE)</f>
        <v>#N/A</v>
      </c>
      <c r="F114" s="5" t="e">
        <f>VLOOKUP($A114,'[1]Selected Variables'!G$4:$T$55,13,FALSE)</f>
        <v>#N/A</v>
      </c>
      <c r="G114" s="5" t="e">
        <f>VLOOKUP($A114,'[1]Selected Variables'!I$4:$T$55,11,FALSE)</f>
        <v>#N/A</v>
      </c>
      <c r="H114" s="5" t="e">
        <f>VLOOKUP($A114,'[1]Selected Variables'!J$4:$T$55,10,FALSE)</f>
        <v>#N/A</v>
      </c>
      <c r="I114" s="5" t="e">
        <f>VLOOKUP($A114,'[1]Selected Variables'!L$4:$T$55,8,FALSE)</f>
        <v>#N/A</v>
      </c>
      <c r="J114" s="5" t="e">
        <f>VLOOKUP($A114,'[1]Selected Variables'!M$4:$T$55,7,FALSE)</f>
        <v>#N/A</v>
      </c>
      <c r="K114" s="5" t="e">
        <f>VLOOKUP($A114,'[1]Selected Variables'!O$4:$T$55,5,FALSE)</f>
        <v>#N/A</v>
      </c>
      <c r="L114" s="5" t="e">
        <f>VLOOKUP($A114,'[1]Selected Variables'!P$4:$T$55,4,FALSE)</f>
        <v>#N/A</v>
      </c>
      <c r="M114" s="5" t="e">
        <f>VLOOKUP($A114,'[1]Selected Variables'!R$4:$T$55,2,FALSE)</f>
        <v>#N/A</v>
      </c>
    </row>
    <row r="115" spans="1:13" x14ac:dyDescent="0.3">
      <c r="A115" s="8" t="s">
        <v>120</v>
      </c>
      <c r="B115" s="5" t="e">
        <f>VLOOKUP(A115,'[1]Selected Variables'!A$4:S$28,19,FALSE)</f>
        <v>#N/A</v>
      </c>
      <c r="C115" s="5" t="e">
        <f>VLOOKUP($A115,'[1]Selected Variables'!C$4:$T$55,17,FALSE)</f>
        <v>#N/A</v>
      </c>
      <c r="D115" s="5" t="e">
        <f>VLOOKUP($A115,'[1]Selected Variables'!D$4:$T$55,16,FALSE)</f>
        <v>#N/A</v>
      </c>
      <c r="E115" s="5" t="e">
        <f>VLOOKUP($A115,'[1]Selected Variables'!F$4:$T$55,14,FALSE)</f>
        <v>#N/A</v>
      </c>
      <c r="F115" s="5" t="e">
        <f>VLOOKUP($A115,'[1]Selected Variables'!G$4:$T$55,13,FALSE)</f>
        <v>#N/A</v>
      </c>
      <c r="G115" s="5" t="e">
        <f>VLOOKUP($A115,'[1]Selected Variables'!I$4:$T$55,11,FALSE)</f>
        <v>#N/A</v>
      </c>
      <c r="H115" s="5" t="e">
        <f>VLOOKUP($A115,'[1]Selected Variables'!J$4:$T$55,10,FALSE)</f>
        <v>#N/A</v>
      </c>
      <c r="I115" s="5" t="e">
        <f>VLOOKUP($A115,'[1]Selected Variables'!L$4:$T$55,8,FALSE)</f>
        <v>#N/A</v>
      </c>
      <c r="J115" s="5" t="e">
        <f>VLOOKUP($A115,'[1]Selected Variables'!M$4:$T$55,7,FALSE)</f>
        <v>#N/A</v>
      </c>
      <c r="K115" s="5" t="e">
        <f>VLOOKUP($A115,'[1]Selected Variables'!O$4:$T$55,5,FALSE)</f>
        <v>#N/A</v>
      </c>
      <c r="L115" s="5" t="e">
        <f>VLOOKUP($A115,'[1]Selected Variables'!P$4:$T$55,4,FALSE)</f>
        <v>#N/A</v>
      </c>
      <c r="M115" s="5" t="e">
        <f>VLOOKUP($A115,'[1]Selected Variables'!R$4:$T$55,2,FALSE)</f>
        <v>#N/A</v>
      </c>
    </row>
    <row r="116" spans="1:13" x14ac:dyDescent="0.3">
      <c r="A116" s="8" t="s">
        <v>121</v>
      </c>
      <c r="B116" s="5" t="e">
        <f>VLOOKUP(A116,'[1]Selected Variables'!A$4:S$28,19,FALSE)</f>
        <v>#N/A</v>
      </c>
      <c r="C116" s="5" t="e">
        <f>VLOOKUP($A116,'[1]Selected Variables'!C$4:$T$55,17,FALSE)</f>
        <v>#N/A</v>
      </c>
      <c r="D116" s="5" t="e">
        <f>VLOOKUP($A116,'[1]Selected Variables'!D$4:$T$55,16,FALSE)</f>
        <v>#N/A</v>
      </c>
      <c r="E116" s="5" t="e">
        <f>VLOOKUP($A116,'[1]Selected Variables'!F$4:$T$55,14,FALSE)</f>
        <v>#N/A</v>
      </c>
      <c r="F116" s="5" t="e">
        <f>VLOOKUP($A116,'[1]Selected Variables'!G$4:$T$55,13,FALSE)</f>
        <v>#N/A</v>
      </c>
      <c r="G116" s="5" t="e">
        <f>VLOOKUP($A116,'[1]Selected Variables'!I$4:$T$55,11,FALSE)</f>
        <v>#N/A</v>
      </c>
      <c r="H116" s="5" t="e">
        <f>VLOOKUP($A116,'[1]Selected Variables'!J$4:$T$55,10,FALSE)</f>
        <v>#N/A</v>
      </c>
      <c r="I116" s="5" t="e">
        <f>VLOOKUP($A116,'[1]Selected Variables'!L$4:$T$55,8,FALSE)</f>
        <v>#N/A</v>
      </c>
      <c r="J116" s="5" t="e">
        <f>VLOOKUP($A116,'[1]Selected Variables'!M$4:$T$55,7,FALSE)</f>
        <v>#N/A</v>
      </c>
      <c r="K116" s="5" t="e">
        <f>VLOOKUP($A116,'[1]Selected Variables'!O$4:$T$55,5,FALSE)</f>
        <v>#N/A</v>
      </c>
      <c r="L116" s="5" t="e">
        <f>VLOOKUP($A116,'[1]Selected Variables'!P$4:$T$55,4,FALSE)</f>
        <v>#N/A</v>
      </c>
      <c r="M116" s="5" t="e">
        <f>VLOOKUP($A116,'[1]Selected Variables'!R$4:$T$55,2,FALSE)</f>
        <v>#N/A</v>
      </c>
    </row>
    <row r="117" spans="1:13" x14ac:dyDescent="0.3">
      <c r="A117" s="8" t="s">
        <v>122</v>
      </c>
      <c r="B117" s="5" t="e">
        <f>VLOOKUP(A117,'[1]Selected Variables'!A$4:S$28,19,FALSE)</f>
        <v>#N/A</v>
      </c>
      <c r="C117" s="5" t="e">
        <f>VLOOKUP($A117,'[1]Selected Variables'!C$4:$T$55,17,FALSE)</f>
        <v>#N/A</v>
      </c>
      <c r="D117" s="5" t="e">
        <f>VLOOKUP($A117,'[1]Selected Variables'!D$4:$T$55,16,FALSE)</f>
        <v>#N/A</v>
      </c>
      <c r="E117" s="5" t="e">
        <f>VLOOKUP($A117,'[1]Selected Variables'!F$4:$T$55,14,FALSE)</f>
        <v>#N/A</v>
      </c>
      <c r="F117" s="5" t="e">
        <f>VLOOKUP($A117,'[1]Selected Variables'!G$4:$T$55,13,FALSE)</f>
        <v>#N/A</v>
      </c>
      <c r="G117" s="5" t="e">
        <f>VLOOKUP($A117,'[1]Selected Variables'!I$4:$T$55,11,FALSE)</f>
        <v>#N/A</v>
      </c>
      <c r="H117" s="5" t="e">
        <f>VLOOKUP($A117,'[1]Selected Variables'!J$4:$T$55,10,FALSE)</f>
        <v>#N/A</v>
      </c>
      <c r="I117" s="5" t="e">
        <f>VLOOKUP($A117,'[1]Selected Variables'!L$4:$T$55,8,FALSE)</f>
        <v>#N/A</v>
      </c>
      <c r="J117" s="5" t="e">
        <f>VLOOKUP($A117,'[1]Selected Variables'!M$4:$T$55,7,FALSE)</f>
        <v>#N/A</v>
      </c>
      <c r="K117" s="5" t="e">
        <f>VLOOKUP($A117,'[1]Selected Variables'!O$4:$T$55,5,FALSE)</f>
        <v>#N/A</v>
      </c>
      <c r="L117" s="5" t="e">
        <f>VLOOKUP($A117,'[1]Selected Variables'!P$4:$T$55,4,FALSE)</f>
        <v>#N/A</v>
      </c>
      <c r="M117" s="5" t="e">
        <f>VLOOKUP($A117,'[1]Selected Variables'!R$4:$T$55,2,FALSE)</f>
        <v>#N/A</v>
      </c>
    </row>
    <row r="118" spans="1:13" x14ac:dyDescent="0.3">
      <c r="A118" s="8" t="s">
        <v>123</v>
      </c>
      <c r="B118" s="5" t="e">
        <f>VLOOKUP(A118,'[1]Selected Variables'!A$4:S$28,19,FALSE)</f>
        <v>#N/A</v>
      </c>
      <c r="C118" s="5" t="e">
        <f>VLOOKUP($A118,'[1]Selected Variables'!C$4:$T$55,17,FALSE)</f>
        <v>#N/A</v>
      </c>
      <c r="D118" s="5" t="e">
        <f>VLOOKUP($A118,'[1]Selected Variables'!D$4:$T$55,16,FALSE)</f>
        <v>#N/A</v>
      </c>
      <c r="E118" s="5" t="e">
        <f>VLOOKUP($A118,'[1]Selected Variables'!F$4:$T$55,14,FALSE)</f>
        <v>#N/A</v>
      </c>
      <c r="F118" s="5" t="e">
        <f>VLOOKUP($A118,'[1]Selected Variables'!G$4:$T$55,13,FALSE)</f>
        <v>#N/A</v>
      </c>
      <c r="G118" s="5" t="e">
        <f>VLOOKUP($A118,'[1]Selected Variables'!I$4:$T$55,11,FALSE)</f>
        <v>#N/A</v>
      </c>
      <c r="H118" s="5" t="e">
        <f>VLOOKUP($A118,'[1]Selected Variables'!J$4:$T$55,10,FALSE)</f>
        <v>#N/A</v>
      </c>
      <c r="I118" s="5" t="e">
        <f>VLOOKUP($A118,'[1]Selected Variables'!L$4:$T$55,8,FALSE)</f>
        <v>#N/A</v>
      </c>
      <c r="J118" s="5" t="e">
        <f>VLOOKUP($A118,'[1]Selected Variables'!M$4:$T$55,7,FALSE)</f>
        <v>#N/A</v>
      </c>
      <c r="K118" s="5" t="e">
        <f>VLOOKUP($A118,'[1]Selected Variables'!O$4:$T$55,5,FALSE)</f>
        <v>#N/A</v>
      </c>
      <c r="L118" s="5" t="e">
        <f>VLOOKUP($A118,'[1]Selected Variables'!P$4:$T$55,4,FALSE)</f>
        <v>#N/A</v>
      </c>
      <c r="M118" s="5" t="e">
        <f>VLOOKUP($A118,'[1]Selected Variables'!R$4:$T$55,2,FALSE)</f>
        <v>#N/A</v>
      </c>
    </row>
    <row r="119" spans="1:13" x14ac:dyDescent="0.3">
      <c r="A119" s="8" t="s">
        <v>124</v>
      </c>
      <c r="B119" s="5" t="e">
        <f>VLOOKUP(A119,'[1]Selected Variables'!A$4:S$28,19,FALSE)</f>
        <v>#N/A</v>
      </c>
      <c r="C119" s="5" t="e">
        <f>VLOOKUP($A119,'[1]Selected Variables'!C$4:$T$55,17,FALSE)</f>
        <v>#N/A</v>
      </c>
      <c r="D119" s="5" t="e">
        <f>VLOOKUP($A119,'[1]Selected Variables'!D$4:$T$55,16,FALSE)</f>
        <v>#N/A</v>
      </c>
      <c r="E119" s="5" t="e">
        <f>VLOOKUP($A119,'[1]Selected Variables'!F$4:$T$55,14,FALSE)</f>
        <v>#N/A</v>
      </c>
      <c r="F119" s="5" t="e">
        <f>VLOOKUP($A119,'[1]Selected Variables'!G$4:$T$55,13,FALSE)</f>
        <v>#N/A</v>
      </c>
      <c r="G119" s="5" t="e">
        <f>VLOOKUP($A119,'[1]Selected Variables'!I$4:$T$55,11,FALSE)</f>
        <v>#N/A</v>
      </c>
      <c r="H119" s="5" t="e">
        <f>VLOOKUP($A119,'[1]Selected Variables'!J$4:$T$55,10,FALSE)</f>
        <v>#N/A</v>
      </c>
      <c r="I119" s="5" t="e">
        <f>VLOOKUP($A119,'[1]Selected Variables'!L$4:$T$55,8,FALSE)</f>
        <v>#N/A</v>
      </c>
      <c r="J119" s="5" t="e">
        <f>VLOOKUP($A119,'[1]Selected Variables'!M$4:$T$55,7,FALSE)</f>
        <v>#N/A</v>
      </c>
      <c r="K119" s="5" t="e">
        <f>VLOOKUP($A119,'[1]Selected Variables'!O$4:$T$55,5,FALSE)</f>
        <v>#N/A</v>
      </c>
      <c r="L119" s="5" t="e">
        <f>VLOOKUP($A119,'[1]Selected Variables'!P$4:$T$55,4,FALSE)</f>
        <v>#N/A</v>
      </c>
      <c r="M119" s="5" t="e">
        <f>VLOOKUP($A119,'[1]Selected Variables'!R$4:$T$55,2,FALSE)</f>
        <v>#N/A</v>
      </c>
    </row>
    <row r="120" spans="1:13" x14ac:dyDescent="0.3">
      <c r="A120" s="8" t="s">
        <v>125</v>
      </c>
      <c r="B120" s="5" t="str">
        <f>VLOOKUP(A120,'[1]Selected Variables'!A$4:S$28,19,FALSE)</f>
        <v>X</v>
      </c>
      <c r="C120" s="5" t="str">
        <f>VLOOKUP($A120,'[1]Selected Variables'!C$4:$T$55,17,FALSE)</f>
        <v>X</v>
      </c>
      <c r="D120" s="5" t="str">
        <f>VLOOKUP($A120,'[1]Selected Variables'!D$4:$T$55,16,FALSE)</f>
        <v>X</v>
      </c>
      <c r="E120" s="5" t="str">
        <f>VLOOKUP($A120,'[1]Selected Variables'!F$4:$T$55,14,FALSE)</f>
        <v>X</v>
      </c>
      <c r="F120" s="5" t="str">
        <f>VLOOKUP($A120,'[1]Selected Variables'!G$4:$T$55,13,FALSE)</f>
        <v>X</v>
      </c>
      <c r="G120" s="5" t="str">
        <f>VLOOKUP($A120,'[1]Selected Variables'!I$4:$T$55,11,FALSE)</f>
        <v>X</v>
      </c>
      <c r="H120" s="5" t="str">
        <f>VLOOKUP($A120,'[1]Selected Variables'!J$4:$T$55,10,FALSE)</f>
        <v>X</v>
      </c>
      <c r="I120" s="5" t="str">
        <f>VLOOKUP($A120,'[1]Selected Variables'!L$4:$T$55,8,FALSE)</f>
        <v>X</v>
      </c>
      <c r="J120" s="5" t="str">
        <f>VLOOKUP($A120,'[1]Selected Variables'!M$4:$T$55,7,FALSE)</f>
        <v>X</v>
      </c>
      <c r="K120" s="5" t="str">
        <f>VLOOKUP($A120,'[1]Selected Variables'!O$4:$T$55,5,FALSE)</f>
        <v>X</v>
      </c>
      <c r="L120" s="5" t="str">
        <f>VLOOKUP($A120,'[1]Selected Variables'!P$4:$T$55,4,FALSE)</f>
        <v>X</v>
      </c>
      <c r="M120" s="5" t="str">
        <f>VLOOKUP($A120,'[1]Selected Variables'!R$4:$T$55,2,FALSE)</f>
        <v>X</v>
      </c>
    </row>
    <row r="121" spans="1:13" x14ac:dyDescent="0.3">
      <c r="A121" s="8" t="s">
        <v>126</v>
      </c>
      <c r="B121" s="5" t="e">
        <f>VLOOKUP(A121,'[1]Selected Variables'!A$4:S$28,19,FALSE)</f>
        <v>#N/A</v>
      </c>
      <c r="C121" s="5" t="e">
        <f>VLOOKUP($A121,'[1]Selected Variables'!C$4:$T$55,17,FALSE)</f>
        <v>#N/A</v>
      </c>
      <c r="D121" s="5" t="str">
        <f>VLOOKUP($A121,'[1]Selected Variables'!D$4:$T$55,16,FALSE)</f>
        <v>X</v>
      </c>
      <c r="E121" s="5" t="str">
        <f>VLOOKUP($A121,'[1]Selected Variables'!F$4:$T$55,14,FALSE)</f>
        <v>X</v>
      </c>
      <c r="F121" s="5" t="e">
        <f>VLOOKUP($A121,'[1]Selected Variables'!G$4:$T$55,13,FALSE)</f>
        <v>#N/A</v>
      </c>
      <c r="G121" s="5" t="e">
        <f>VLOOKUP($A121,'[1]Selected Variables'!I$4:$T$55,11,FALSE)</f>
        <v>#N/A</v>
      </c>
      <c r="H121" s="5" t="e">
        <f>VLOOKUP($A121,'[1]Selected Variables'!J$4:$T$55,10,FALSE)</f>
        <v>#N/A</v>
      </c>
      <c r="I121" s="5" t="e">
        <f>VLOOKUP($A121,'[1]Selected Variables'!L$4:$T$55,8,FALSE)</f>
        <v>#N/A</v>
      </c>
      <c r="J121" s="5" t="e">
        <f>VLOOKUP($A121,'[1]Selected Variables'!M$4:$T$55,7,FALSE)</f>
        <v>#N/A</v>
      </c>
      <c r="K121" s="5" t="e">
        <f>VLOOKUP($A121,'[1]Selected Variables'!O$4:$T$55,5,FALSE)</f>
        <v>#N/A</v>
      </c>
      <c r="L121" s="5" t="e">
        <f>VLOOKUP($A121,'[1]Selected Variables'!P$4:$T$55,4,FALSE)</f>
        <v>#N/A</v>
      </c>
      <c r="M121" s="5" t="e">
        <f>VLOOKUP($A121,'[1]Selected Variables'!R$4:$T$55,2,FALSE)</f>
        <v>#N/A</v>
      </c>
    </row>
    <row r="122" spans="1:13" x14ac:dyDescent="0.3">
      <c r="A122" s="8" t="s">
        <v>127</v>
      </c>
      <c r="B122" s="5" t="e">
        <f>VLOOKUP(A122,'[1]Selected Variables'!A$4:S$28,19,FALSE)</f>
        <v>#N/A</v>
      </c>
      <c r="C122" s="5" t="e">
        <f>VLOOKUP($A122,'[1]Selected Variables'!C$4:$T$55,17,FALSE)</f>
        <v>#N/A</v>
      </c>
      <c r="D122" s="5" t="str">
        <f>VLOOKUP($A122,'[1]Selected Variables'!D$4:$T$55,16,FALSE)</f>
        <v>X</v>
      </c>
      <c r="E122" s="5" t="e">
        <f>VLOOKUP($A122,'[1]Selected Variables'!F$4:$T$55,14,FALSE)</f>
        <v>#N/A</v>
      </c>
      <c r="F122" s="5" t="str">
        <f>VLOOKUP($A122,'[1]Selected Variables'!G$4:$T$55,13,FALSE)</f>
        <v>X</v>
      </c>
      <c r="G122" s="5" t="str">
        <f>VLOOKUP($A122,'[1]Selected Variables'!I$4:$T$55,11,FALSE)</f>
        <v>X</v>
      </c>
      <c r="H122" s="5" t="str">
        <f>VLOOKUP($A122,'[1]Selected Variables'!J$4:$T$55,10,FALSE)</f>
        <v>X</v>
      </c>
      <c r="I122" s="5" t="e">
        <f>VLOOKUP($A122,'[1]Selected Variables'!L$4:$T$55,8,FALSE)</f>
        <v>#N/A</v>
      </c>
      <c r="J122" s="5" t="e">
        <f>VLOOKUP($A122,'[1]Selected Variables'!M$4:$T$55,7,FALSE)</f>
        <v>#N/A</v>
      </c>
      <c r="K122" s="5" t="e">
        <f>VLOOKUP($A122,'[1]Selected Variables'!O$4:$T$55,5,FALSE)</f>
        <v>#N/A</v>
      </c>
      <c r="L122" s="5" t="e">
        <f>VLOOKUP($A122,'[1]Selected Variables'!P$4:$T$55,4,FALSE)</f>
        <v>#N/A</v>
      </c>
      <c r="M122" s="5" t="e">
        <f>VLOOKUP($A122,'[1]Selected Variables'!R$4:$T$55,2,FALSE)</f>
        <v>#N/A</v>
      </c>
    </row>
    <row r="123" spans="1:13" x14ac:dyDescent="0.3">
      <c r="A123" s="8" t="s">
        <v>128</v>
      </c>
      <c r="B123" s="5" t="e">
        <f>VLOOKUP(A123,'[1]Selected Variables'!A$4:S$28,19,FALSE)</f>
        <v>#N/A</v>
      </c>
      <c r="C123" s="5" t="e">
        <f>VLOOKUP($A123,'[1]Selected Variables'!C$4:$T$55,17,FALSE)</f>
        <v>#N/A</v>
      </c>
      <c r="D123" s="5" t="str">
        <f>VLOOKUP($A123,'[1]Selected Variables'!D$4:$T$55,16,FALSE)</f>
        <v>X</v>
      </c>
      <c r="E123" s="5" t="str">
        <f>VLOOKUP($A123,'[1]Selected Variables'!F$4:$T$55,14,FALSE)</f>
        <v>X</v>
      </c>
      <c r="F123" s="5" t="e">
        <f>VLOOKUP($A123,'[1]Selected Variables'!G$4:$T$55,13,FALSE)</f>
        <v>#N/A</v>
      </c>
      <c r="G123" s="5" t="e">
        <f>VLOOKUP($A123,'[1]Selected Variables'!I$4:$T$55,11,FALSE)</f>
        <v>#N/A</v>
      </c>
      <c r="H123" s="5" t="e">
        <f>VLOOKUP($A123,'[1]Selected Variables'!J$4:$T$55,10,FALSE)</f>
        <v>#N/A</v>
      </c>
      <c r="I123" s="5" t="e">
        <f>VLOOKUP($A123,'[1]Selected Variables'!L$4:$T$55,8,FALSE)</f>
        <v>#N/A</v>
      </c>
      <c r="J123" s="5" t="e">
        <f>VLOOKUP($A123,'[1]Selected Variables'!M$4:$T$55,7,FALSE)</f>
        <v>#N/A</v>
      </c>
      <c r="K123" s="5" t="e">
        <f>VLOOKUP($A123,'[1]Selected Variables'!O$4:$T$55,5,FALSE)</f>
        <v>#N/A</v>
      </c>
      <c r="L123" s="5" t="e">
        <f>VLOOKUP($A123,'[1]Selected Variables'!P$4:$T$55,4,FALSE)</f>
        <v>#N/A</v>
      </c>
      <c r="M123" s="5" t="e">
        <f>VLOOKUP($A123,'[1]Selected Variables'!R$4:$T$55,2,FALSE)</f>
        <v>#N/A</v>
      </c>
    </row>
    <row r="124" spans="1:13" x14ac:dyDescent="0.3">
      <c r="A124" s="8" t="s">
        <v>129</v>
      </c>
      <c r="B124" s="5" t="e">
        <f>VLOOKUP(A124,'[1]Selected Variables'!A$4:S$28,19,FALSE)</f>
        <v>#N/A</v>
      </c>
      <c r="C124" s="5" t="e">
        <f>VLOOKUP($A124,'[1]Selected Variables'!C$4:$T$55,17,FALSE)</f>
        <v>#N/A</v>
      </c>
      <c r="D124" s="5" t="str">
        <f>VLOOKUP($A124,'[1]Selected Variables'!D$4:$T$55,16,FALSE)</f>
        <v>X</v>
      </c>
      <c r="E124" s="5" t="e">
        <f>VLOOKUP($A124,'[1]Selected Variables'!F$4:$T$55,14,FALSE)</f>
        <v>#N/A</v>
      </c>
      <c r="F124" s="5" t="e">
        <f>VLOOKUP($A124,'[1]Selected Variables'!G$4:$T$55,13,FALSE)</f>
        <v>#N/A</v>
      </c>
      <c r="G124" s="5" t="e">
        <f>VLOOKUP($A124,'[1]Selected Variables'!I$4:$T$55,11,FALSE)</f>
        <v>#N/A</v>
      </c>
      <c r="H124" s="5" t="e">
        <f>VLOOKUP($A124,'[1]Selected Variables'!J$4:$T$55,10,FALSE)</f>
        <v>#N/A</v>
      </c>
      <c r="I124" s="5" t="e">
        <f>VLOOKUP($A124,'[1]Selected Variables'!L$4:$T$55,8,FALSE)</f>
        <v>#N/A</v>
      </c>
      <c r="J124" s="5" t="e">
        <f>VLOOKUP($A124,'[1]Selected Variables'!M$4:$T$55,7,FALSE)</f>
        <v>#N/A</v>
      </c>
      <c r="K124" s="5" t="e">
        <f>VLOOKUP($A124,'[1]Selected Variables'!O$4:$T$55,5,FALSE)</f>
        <v>#N/A</v>
      </c>
      <c r="L124" s="5" t="str">
        <f>VLOOKUP($A124,'[1]Selected Variables'!P$4:$T$55,4,FALSE)</f>
        <v>X</v>
      </c>
      <c r="M124" s="5" t="e">
        <f>VLOOKUP($A124,'[1]Selected Variables'!R$4:$T$55,2,FALSE)</f>
        <v>#N/A</v>
      </c>
    </row>
    <row r="125" spans="1:13" x14ac:dyDescent="0.3">
      <c r="A125" s="8" t="s">
        <v>130</v>
      </c>
      <c r="B125" s="5" t="e">
        <f>VLOOKUP(A125,'[1]Selected Variables'!A$4:S$28,19,FALSE)</f>
        <v>#N/A</v>
      </c>
      <c r="C125" s="5" t="e">
        <f>VLOOKUP($A125,'[1]Selected Variables'!C$4:$T$55,17,FALSE)</f>
        <v>#N/A</v>
      </c>
      <c r="D125" s="5" t="str">
        <f>VLOOKUP($A125,'[1]Selected Variables'!D$4:$T$55,16,FALSE)</f>
        <v>X</v>
      </c>
      <c r="E125" s="5" t="e">
        <f>VLOOKUP($A125,'[1]Selected Variables'!F$4:$T$55,14,FALSE)</f>
        <v>#N/A</v>
      </c>
      <c r="F125" s="5" t="e">
        <f>VLOOKUP($A125,'[1]Selected Variables'!G$4:$T$55,13,FALSE)</f>
        <v>#N/A</v>
      </c>
      <c r="G125" s="5" t="e">
        <f>VLOOKUP($A125,'[1]Selected Variables'!I$4:$T$55,11,FALSE)</f>
        <v>#N/A</v>
      </c>
      <c r="H125" s="5" t="e">
        <f>VLOOKUP($A125,'[1]Selected Variables'!J$4:$T$55,10,FALSE)</f>
        <v>#N/A</v>
      </c>
      <c r="I125" s="5" t="e">
        <f>VLOOKUP($A125,'[1]Selected Variables'!L$4:$T$55,8,FALSE)</f>
        <v>#N/A</v>
      </c>
      <c r="J125" s="5" t="e">
        <f>VLOOKUP($A125,'[1]Selected Variables'!M$4:$T$55,7,FALSE)</f>
        <v>#N/A</v>
      </c>
      <c r="K125" s="5" t="e">
        <f>VLOOKUP($A125,'[1]Selected Variables'!O$4:$T$55,5,FALSE)</f>
        <v>#N/A</v>
      </c>
      <c r="L125" s="5" t="str">
        <f>VLOOKUP($A125,'[1]Selected Variables'!P$4:$T$55,4,FALSE)</f>
        <v>X</v>
      </c>
      <c r="M125" s="5" t="e">
        <f>VLOOKUP($A125,'[1]Selected Variables'!R$4:$T$55,2,FALSE)</f>
        <v>#N/A</v>
      </c>
    </row>
    <row r="126" spans="1:13" x14ac:dyDescent="0.3">
      <c r="A126" s="8" t="s">
        <v>131</v>
      </c>
      <c r="B126" s="5" t="e">
        <f>VLOOKUP(A126,'[1]Selected Variables'!A$4:S$28,19,FALSE)</f>
        <v>#N/A</v>
      </c>
      <c r="C126" s="5" t="e">
        <f>VLOOKUP($A126,'[1]Selected Variables'!C$4:$T$55,17,FALSE)</f>
        <v>#N/A</v>
      </c>
      <c r="D126" s="5" t="e">
        <f>VLOOKUP($A126,'[1]Selected Variables'!D$4:$T$55,16,FALSE)</f>
        <v>#N/A</v>
      </c>
      <c r="E126" s="5" t="e">
        <f>VLOOKUP($A126,'[1]Selected Variables'!F$4:$T$55,14,FALSE)</f>
        <v>#N/A</v>
      </c>
      <c r="F126" s="5" t="e">
        <f>VLOOKUP($A126,'[1]Selected Variables'!G$4:$T$55,13,FALSE)</f>
        <v>#N/A</v>
      </c>
      <c r="G126" s="5" t="e">
        <f>VLOOKUP($A126,'[1]Selected Variables'!I$4:$T$55,11,FALSE)</f>
        <v>#N/A</v>
      </c>
      <c r="H126" s="5" t="e">
        <f>VLOOKUP($A126,'[1]Selected Variables'!J$4:$T$55,10,FALSE)</f>
        <v>#N/A</v>
      </c>
      <c r="I126" s="5" t="e">
        <f>VLOOKUP($A126,'[1]Selected Variables'!L$4:$T$55,8,FALSE)</f>
        <v>#N/A</v>
      </c>
      <c r="J126" s="5" t="e">
        <f>VLOOKUP($A126,'[1]Selected Variables'!M$4:$T$55,7,FALSE)</f>
        <v>#N/A</v>
      </c>
      <c r="K126" s="5" t="e">
        <f>VLOOKUP($A126,'[1]Selected Variables'!O$4:$T$55,5,FALSE)</f>
        <v>#N/A</v>
      </c>
      <c r="L126" s="5" t="e">
        <f>VLOOKUP($A126,'[1]Selected Variables'!P$4:$T$55,4,FALSE)</f>
        <v>#N/A</v>
      </c>
      <c r="M126" s="5" t="e">
        <f>VLOOKUP($A126,'[1]Selected Variables'!R$4:$T$55,2,FALSE)</f>
        <v>#N/A</v>
      </c>
    </row>
    <row r="127" spans="1:13" x14ac:dyDescent="0.3">
      <c r="A127" s="8" t="s">
        <v>132</v>
      </c>
      <c r="B127" s="5" t="e">
        <f>VLOOKUP(A127,'[1]Selected Variables'!A$4:S$28,19,FALSE)</f>
        <v>#N/A</v>
      </c>
      <c r="C127" s="5" t="e">
        <f>VLOOKUP($A127,'[1]Selected Variables'!C$4:$T$55,17,FALSE)</f>
        <v>#N/A</v>
      </c>
      <c r="D127" s="5" t="e">
        <f>VLOOKUP($A127,'[1]Selected Variables'!D$4:$T$55,16,FALSE)</f>
        <v>#N/A</v>
      </c>
      <c r="E127" s="5" t="e">
        <f>VLOOKUP($A127,'[1]Selected Variables'!F$4:$T$55,14,FALSE)</f>
        <v>#N/A</v>
      </c>
      <c r="F127" s="5" t="e">
        <f>VLOOKUP($A127,'[1]Selected Variables'!G$4:$T$55,13,FALSE)</f>
        <v>#N/A</v>
      </c>
      <c r="G127" s="5" t="e">
        <f>VLOOKUP($A127,'[1]Selected Variables'!I$4:$T$55,11,FALSE)</f>
        <v>#N/A</v>
      </c>
      <c r="H127" s="5" t="e">
        <f>VLOOKUP($A127,'[1]Selected Variables'!J$4:$T$55,10,FALSE)</f>
        <v>#N/A</v>
      </c>
      <c r="I127" s="5" t="e">
        <f>VLOOKUP($A127,'[1]Selected Variables'!L$4:$T$55,8,FALSE)</f>
        <v>#N/A</v>
      </c>
      <c r="J127" s="5" t="e">
        <f>VLOOKUP($A127,'[1]Selected Variables'!M$4:$T$55,7,FALSE)</f>
        <v>#N/A</v>
      </c>
      <c r="K127" s="5" t="e">
        <f>VLOOKUP($A127,'[1]Selected Variables'!O$4:$T$55,5,FALSE)</f>
        <v>#N/A</v>
      </c>
      <c r="L127" s="5" t="e">
        <f>VLOOKUP($A127,'[1]Selected Variables'!P$4:$T$55,4,FALSE)</f>
        <v>#N/A</v>
      </c>
      <c r="M127" s="5" t="e">
        <f>VLOOKUP($A127,'[1]Selected Variables'!R$4:$T$55,2,FALSE)</f>
        <v>#N/A</v>
      </c>
    </row>
    <row r="128" spans="1:13" x14ac:dyDescent="0.3">
      <c r="A128" s="8" t="s">
        <v>133</v>
      </c>
      <c r="B128" s="5" t="e">
        <f>VLOOKUP(A128,'[1]Selected Variables'!A$4:S$28,19,FALSE)</f>
        <v>#N/A</v>
      </c>
      <c r="C128" s="5" t="e">
        <f>VLOOKUP($A128,'[1]Selected Variables'!C$4:$T$55,17,FALSE)</f>
        <v>#N/A</v>
      </c>
      <c r="D128" s="5" t="str">
        <f>VLOOKUP($A128,'[1]Selected Variables'!D$4:$T$55,16,FALSE)</f>
        <v>X</v>
      </c>
      <c r="E128" s="5" t="str">
        <f>VLOOKUP($A128,'[1]Selected Variables'!F$4:$T$55,14,FALSE)</f>
        <v>X</v>
      </c>
      <c r="F128" s="5" t="e">
        <f>VLOOKUP($A128,'[1]Selected Variables'!G$4:$T$55,13,FALSE)</f>
        <v>#N/A</v>
      </c>
      <c r="G128" s="5" t="e">
        <f>VLOOKUP($A128,'[1]Selected Variables'!I$4:$T$55,11,FALSE)</f>
        <v>#N/A</v>
      </c>
      <c r="H128" s="5" t="str">
        <f>VLOOKUP($A128,'[1]Selected Variables'!J$4:$T$55,10,FALSE)</f>
        <v>X</v>
      </c>
      <c r="I128" s="5" t="str">
        <f>VLOOKUP($A128,'[1]Selected Variables'!L$4:$T$55,8,FALSE)</f>
        <v>X</v>
      </c>
      <c r="J128" s="5" t="e">
        <f>VLOOKUP($A128,'[1]Selected Variables'!M$4:$T$55,7,FALSE)</f>
        <v>#N/A</v>
      </c>
      <c r="K128" s="5" t="e">
        <f>VLOOKUP($A128,'[1]Selected Variables'!O$4:$T$55,5,FALSE)</f>
        <v>#N/A</v>
      </c>
      <c r="L128" s="5" t="str">
        <f>VLOOKUP($A128,'[1]Selected Variables'!P$4:$T$55,4,FALSE)</f>
        <v>X</v>
      </c>
      <c r="M128" s="5" t="e">
        <f>VLOOKUP($A128,'[1]Selected Variables'!R$4:$T$55,2,FALSE)</f>
        <v>#N/A</v>
      </c>
    </row>
    <row r="129" spans="1:13" x14ac:dyDescent="0.3">
      <c r="A129" s="8" t="s">
        <v>134</v>
      </c>
      <c r="B129" s="5" t="e">
        <f>VLOOKUP(A129,'[1]Selected Variables'!A$4:S$28,19,FALSE)</f>
        <v>#N/A</v>
      </c>
      <c r="C129" s="5" t="e">
        <f>VLOOKUP($A129,'[1]Selected Variables'!C$4:$T$55,17,FALSE)</f>
        <v>#N/A</v>
      </c>
      <c r="D129" s="5" t="str">
        <f>VLOOKUP($A129,'[1]Selected Variables'!D$4:$T$55,16,FALSE)</f>
        <v>X</v>
      </c>
      <c r="E129" s="5" t="str">
        <f>VLOOKUP($A129,'[1]Selected Variables'!F$4:$T$55,14,FALSE)</f>
        <v>X</v>
      </c>
      <c r="F129" s="5" t="e">
        <f>VLOOKUP($A129,'[1]Selected Variables'!G$4:$T$55,13,FALSE)</f>
        <v>#N/A</v>
      </c>
      <c r="G129" s="5" t="e">
        <f>VLOOKUP($A129,'[1]Selected Variables'!I$4:$T$55,11,FALSE)</f>
        <v>#N/A</v>
      </c>
      <c r="H129" s="5" t="str">
        <f>VLOOKUP($A129,'[1]Selected Variables'!J$4:$T$55,10,FALSE)</f>
        <v>X</v>
      </c>
      <c r="I129" s="5" t="str">
        <f>VLOOKUP($A129,'[1]Selected Variables'!L$4:$T$55,8,FALSE)</f>
        <v>X</v>
      </c>
      <c r="J129" s="5" t="e">
        <f>VLOOKUP($A129,'[1]Selected Variables'!M$4:$T$55,7,FALSE)</f>
        <v>#N/A</v>
      </c>
      <c r="K129" s="5" t="e">
        <f>VLOOKUP($A129,'[1]Selected Variables'!O$4:$T$55,5,FALSE)</f>
        <v>#N/A</v>
      </c>
      <c r="L129" s="5" t="str">
        <f>VLOOKUP($A129,'[1]Selected Variables'!P$4:$T$55,4,FALSE)</f>
        <v>X</v>
      </c>
      <c r="M129" s="5" t="e">
        <f>VLOOKUP($A129,'[1]Selected Variables'!R$4:$T$55,2,FALSE)</f>
        <v>#N/A</v>
      </c>
    </row>
    <row r="130" spans="1:13" x14ac:dyDescent="0.3">
      <c r="A130" s="8" t="s">
        <v>135</v>
      </c>
      <c r="B130" s="5" t="e">
        <f>VLOOKUP(A130,'[1]Selected Variables'!A$4:S$28,19,FALSE)</f>
        <v>#N/A</v>
      </c>
      <c r="C130" s="5" t="e">
        <f>VLOOKUP($A130,'[1]Selected Variables'!C$4:$T$55,17,FALSE)</f>
        <v>#N/A</v>
      </c>
      <c r="D130" s="5" t="e">
        <f>VLOOKUP($A130,'[1]Selected Variables'!D$4:$T$55,16,FALSE)</f>
        <v>#N/A</v>
      </c>
      <c r="E130" s="5" t="e">
        <f>VLOOKUP($A130,'[1]Selected Variables'!F$4:$T$55,14,FALSE)</f>
        <v>#N/A</v>
      </c>
      <c r="F130" s="5" t="e">
        <f>VLOOKUP($A130,'[1]Selected Variables'!G$4:$T$55,13,FALSE)</f>
        <v>#N/A</v>
      </c>
      <c r="G130" s="5" t="e">
        <f>VLOOKUP($A130,'[1]Selected Variables'!I$4:$T$55,11,FALSE)</f>
        <v>#N/A</v>
      </c>
      <c r="H130" s="5" t="e">
        <f>VLOOKUP($A130,'[1]Selected Variables'!J$4:$T$55,10,FALSE)</f>
        <v>#N/A</v>
      </c>
      <c r="I130" s="5" t="e">
        <f>VLOOKUP($A130,'[1]Selected Variables'!L$4:$T$55,8,FALSE)</f>
        <v>#N/A</v>
      </c>
      <c r="J130" s="5" t="e">
        <f>VLOOKUP($A130,'[1]Selected Variables'!M$4:$T$55,7,FALSE)</f>
        <v>#N/A</v>
      </c>
      <c r="K130" s="5" t="e">
        <f>VLOOKUP($A130,'[1]Selected Variables'!O$4:$T$55,5,FALSE)</f>
        <v>#N/A</v>
      </c>
      <c r="L130" s="5" t="e">
        <f>VLOOKUP($A130,'[1]Selected Variables'!P$4:$T$55,4,FALSE)</f>
        <v>#N/A</v>
      </c>
      <c r="M130" s="5" t="e">
        <f>VLOOKUP($A130,'[1]Selected Variables'!R$4:$T$55,2,FALSE)</f>
        <v>#N/A</v>
      </c>
    </row>
    <row r="131" spans="1:13" x14ac:dyDescent="0.3">
      <c r="A131" s="8" t="s">
        <v>136</v>
      </c>
      <c r="B131" s="5" t="e">
        <f>VLOOKUP(A131,'[1]Selected Variables'!A$4:S$28,19,FALSE)</f>
        <v>#N/A</v>
      </c>
      <c r="C131" s="5" t="e">
        <f>VLOOKUP($A131,'[1]Selected Variables'!C$4:$T$55,17,FALSE)</f>
        <v>#N/A</v>
      </c>
      <c r="D131" s="5" t="e">
        <f>VLOOKUP($A131,'[1]Selected Variables'!D$4:$T$55,16,FALSE)</f>
        <v>#N/A</v>
      </c>
      <c r="E131" s="5" t="e">
        <f>VLOOKUP($A131,'[1]Selected Variables'!F$4:$T$55,14,FALSE)</f>
        <v>#N/A</v>
      </c>
      <c r="F131" s="5" t="e">
        <f>VLOOKUP($A131,'[1]Selected Variables'!G$4:$T$55,13,FALSE)</f>
        <v>#N/A</v>
      </c>
      <c r="G131" s="5" t="e">
        <f>VLOOKUP($A131,'[1]Selected Variables'!I$4:$T$55,11,FALSE)</f>
        <v>#N/A</v>
      </c>
      <c r="H131" s="5" t="e">
        <f>VLOOKUP($A131,'[1]Selected Variables'!J$4:$T$55,10,FALSE)</f>
        <v>#N/A</v>
      </c>
      <c r="I131" s="5" t="e">
        <f>VLOOKUP($A131,'[1]Selected Variables'!L$4:$T$55,8,FALSE)</f>
        <v>#N/A</v>
      </c>
      <c r="J131" s="5" t="e">
        <f>VLOOKUP($A131,'[1]Selected Variables'!M$4:$T$55,7,FALSE)</f>
        <v>#N/A</v>
      </c>
      <c r="K131" s="5" t="e">
        <f>VLOOKUP($A131,'[1]Selected Variables'!O$4:$T$55,5,FALSE)</f>
        <v>#N/A</v>
      </c>
      <c r="L131" s="5" t="e">
        <f>VLOOKUP($A131,'[1]Selected Variables'!P$4:$T$55,4,FALSE)</f>
        <v>#N/A</v>
      </c>
      <c r="M131" s="5" t="e">
        <f>VLOOKUP($A131,'[1]Selected Variables'!R$4:$T$55,2,FALSE)</f>
        <v>#N/A</v>
      </c>
    </row>
    <row r="132" spans="1:13" x14ac:dyDescent="0.3">
      <c r="A132" s="8" t="s">
        <v>137</v>
      </c>
      <c r="B132" s="5" t="e">
        <f>VLOOKUP(A132,'[1]Selected Variables'!A$4:S$28,19,FALSE)</f>
        <v>#N/A</v>
      </c>
      <c r="C132" s="5" t="e">
        <f>VLOOKUP($A132,'[1]Selected Variables'!C$4:$T$55,17,FALSE)</f>
        <v>#N/A</v>
      </c>
      <c r="D132" s="5" t="e">
        <f>VLOOKUP($A132,'[1]Selected Variables'!D$4:$T$55,16,FALSE)</f>
        <v>#N/A</v>
      </c>
      <c r="E132" s="5" t="e">
        <f>VLOOKUP($A132,'[1]Selected Variables'!F$4:$T$55,14,FALSE)</f>
        <v>#N/A</v>
      </c>
      <c r="F132" s="5" t="e">
        <f>VLOOKUP($A132,'[1]Selected Variables'!G$4:$T$55,13,FALSE)</f>
        <v>#N/A</v>
      </c>
      <c r="G132" s="5" t="e">
        <f>VLOOKUP($A132,'[1]Selected Variables'!I$4:$T$55,11,FALSE)</f>
        <v>#N/A</v>
      </c>
      <c r="H132" s="5" t="e">
        <f>VLOOKUP($A132,'[1]Selected Variables'!J$4:$T$55,10,FALSE)</f>
        <v>#N/A</v>
      </c>
      <c r="I132" s="5" t="e">
        <f>VLOOKUP($A132,'[1]Selected Variables'!L$4:$T$55,8,FALSE)</f>
        <v>#N/A</v>
      </c>
      <c r="J132" s="5" t="e">
        <f>VLOOKUP($A132,'[1]Selected Variables'!M$4:$T$55,7,FALSE)</f>
        <v>#N/A</v>
      </c>
      <c r="K132" s="5" t="e">
        <f>VLOOKUP($A132,'[1]Selected Variables'!O$4:$T$55,5,FALSE)</f>
        <v>#N/A</v>
      </c>
      <c r="L132" s="5" t="e">
        <f>VLOOKUP($A132,'[1]Selected Variables'!P$4:$T$55,4,FALSE)</f>
        <v>#N/A</v>
      </c>
      <c r="M132" s="5" t="e">
        <f>VLOOKUP($A132,'[1]Selected Variables'!R$4:$T$55,2,FALSE)</f>
        <v>#N/A</v>
      </c>
    </row>
    <row r="133" spans="1:13" x14ac:dyDescent="0.3">
      <c r="A133" s="8" t="s">
        <v>138</v>
      </c>
      <c r="B133" s="5" t="e">
        <f>VLOOKUP(A133,'[1]Selected Variables'!A$4:S$28,19,FALSE)</f>
        <v>#N/A</v>
      </c>
      <c r="C133" s="5" t="e">
        <f>VLOOKUP($A133,'[1]Selected Variables'!C$4:$T$55,17,FALSE)</f>
        <v>#N/A</v>
      </c>
      <c r="D133" s="5" t="e">
        <f>VLOOKUP($A133,'[1]Selected Variables'!D$4:$T$55,16,FALSE)</f>
        <v>#N/A</v>
      </c>
      <c r="E133" s="5" t="e">
        <f>VLOOKUP($A133,'[1]Selected Variables'!F$4:$T$55,14,FALSE)</f>
        <v>#N/A</v>
      </c>
      <c r="F133" s="5" t="e">
        <f>VLOOKUP($A133,'[1]Selected Variables'!G$4:$T$55,13,FALSE)</f>
        <v>#N/A</v>
      </c>
      <c r="G133" s="5" t="e">
        <f>VLOOKUP($A133,'[1]Selected Variables'!I$4:$T$55,11,FALSE)</f>
        <v>#N/A</v>
      </c>
      <c r="H133" s="5" t="e">
        <f>VLOOKUP($A133,'[1]Selected Variables'!J$4:$T$55,10,FALSE)</f>
        <v>#N/A</v>
      </c>
      <c r="I133" s="5" t="e">
        <f>VLOOKUP($A133,'[1]Selected Variables'!L$4:$T$55,8,FALSE)</f>
        <v>#N/A</v>
      </c>
      <c r="J133" s="5" t="e">
        <f>VLOOKUP($A133,'[1]Selected Variables'!M$4:$T$55,7,FALSE)</f>
        <v>#N/A</v>
      </c>
      <c r="K133" s="5" t="e">
        <f>VLOOKUP($A133,'[1]Selected Variables'!O$4:$T$55,5,FALSE)</f>
        <v>#N/A</v>
      </c>
      <c r="L133" s="5" t="e">
        <f>VLOOKUP($A133,'[1]Selected Variables'!P$4:$T$55,4,FALSE)</f>
        <v>#N/A</v>
      </c>
      <c r="M133" s="5" t="e">
        <f>VLOOKUP($A133,'[1]Selected Variables'!R$4:$T$55,2,FALSE)</f>
        <v>#N/A</v>
      </c>
    </row>
    <row r="134" spans="1:13" x14ac:dyDescent="0.3">
      <c r="A134" s="8" t="s">
        <v>139</v>
      </c>
      <c r="B134" s="5" t="e">
        <f>VLOOKUP(A134,'[1]Selected Variables'!A$4:S$28,19,FALSE)</f>
        <v>#N/A</v>
      </c>
      <c r="C134" s="5" t="e">
        <f>VLOOKUP($A134,'[1]Selected Variables'!C$4:$T$55,17,FALSE)</f>
        <v>#N/A</v>
      </c>
      <c r="D134" s="5" t="e">
        <f>VLOOKUP($A134,'[1]Selected Variables'!D$4:$T$55,16,FALSE)</f>
        <v>#N/A</v>
      </c>
      <c r="E134" s="5" t="e">
        <f>VLOOKUP($A134,'[1]Selected Variables'!F$4:$T$55,14,FALSE)</f>
        <v>#N/A</v>
      </c>
      <c r="F134" s="5" t="e">
        <f>VLOOKUP($A134,'[1]Selected Variables'!G$4:$T$55,13,FALSE)</f>
        <v>#N/A</v>
      </c>
      <c r="G134" s="5" t="e">
        <f>VLOOKUP($A134,'[1]Selected Variables'!I$4:$T$55,11,FALSE)</f>
        <v>#N/A</v>
      </c>
      <c r="H134" s="5" t="e">
        <f>VLOOKUP($A134,'[1]Selected Variables'!J$4:$T$55,10,FALSE)</f>
        <v>#N/A</v>
      </c>
      <c r="I134" s="5" t="e">
        <f>VLOOKUP($A134,'[1]Selected Variables'!L$4:$T$55,8,FALSE)</f>
        <v>#N/A</v>
      </c>
      <c r="J134" s="5" t="e">
        <f>VLOOKUP($A134,'[1]Selected Variables'!M$4:$T$55,7,FALSE)</f>
        <v>#N/A</v>
      </c>
      <c r="K134" s="5" t="e">
        <f>VLOOKUP($A134,'[1]Selected Variables'!O$4:$T$55,5,FALSE)</f>
        <v>#N/A</v>
      </c>
      <c r="L134" s="5" t="e">
        <f>VLOOKUP($A134,'[1]Selected Variables'!P$4:$T$55,4,FALSE)</f>
        <v>#N/A</v>
      </c>
      <c r="M134" s="5" t="e">
        <f>VLOOKUP($A134,'[1]Selected Variables'!R$4:$T$55,2,FALSE)</f>
        <v>#N/A</v>
      </c>
    </row>
    <row r="135" spans="1:13" x14ac:dyDescent="0.3">
      <c r="A135" s="8" t="s">
        <v>140</v>
      </c>
      <c r="B135" s="5" t="e">
        <f>VLOOKUP(A135,'[1]Selected Variables'!A$4:S$28,19,FALSE)</f>
        <v>#N/A</v>
      </c>
      <c r="C135" s="5" t="e">
        <f>VLOOKUP($A135,'[1]Selected Variables'!C$4:$T$55,17,FALSE)</f>
        <v>#N/A</v>
      </c>
      <c r="D135" s="5" t="e">
        <f>VLOOKUP($A135,'[1]Selected Variables'!D$4:$T$55,16,FALSE)</f>
        <v>#N/A</v>
      </c>
      <c r="E135" s="5" t="e">
        <f>VLOOKUP($A135,'[1]Selected Variables'!F$4:$T$55,14,FALSE)</f>
        <v>#N/A</v>
      </c>
      <c r="F135" s="5" t="e">
        <f>VLOOKUP($A135,'[1]Selected Variables'!G$4:$T$55,13,FALSE)</f>
        <v>#N/A</v>
      </c>
      <c r="G135" s="5" t="e">
        <f>VLOOKUP($A135,'[1]Selected Variables'!I$4:$T$55,11,FALSE)</f>
        <v>#N/A</v>
      </c>
      <c r="H135" s="5" t="e">
        <f>VLOOKUP($A135,'[1]Selected Variables'!J$4:$T$55,10,FALSE)</f>
        <v>#N/A</v>
      </c>
      <c r="I135" s="5" t="e">
        <f>VLOOKUP($A135,'[1]Selected Variables'!L$4:$T$55,8,FALSE)</f>
        <v>#N/A</v>
      </c>
      <c r="J135" s="5" t="e">
        <f>VLOOKUP($A135,'[1]Selected Variables'!M$4:$T$55,7,FALSE)</f>
        <v>#N/A</v>
      </c>
      <c r="K135" s="5" t="e">
        <f>VLOOKUP($A135,'[1]Selected Variables'!O$4:$T$55,5,FALSE)</f>
        <v>#N/A</v>
      </c>
      <c r="L135" s="5" t="e">
        <f>VLOOKUP($A135,'[1]Selected Variables'!P$4:$T$55,4,FALSE)</f>
        <v>#N/A</v>
      </c>
      <c r="M135" s="5" t="e">
        <f>VLOOKUP($A135,'[1]Selected Variables'!R$4:$T$55,2,FALSE)</f>
        <v>#N/A</v>
      </c>
    </row>
    <row r="136" spans="1:13" x14ac:dyDescent="0.3">
      <c r="A136" s="8" t="s">
        <v>141</v>
      </c>
      <c r="B136" s="5" t="e">
        <f>VLOOKUP(A136,'[1]Selected Variables'!A$4:S$28,19,FALSE)</f>
        <v>#N/A</v>
      </c>
      <c r="C136" s="5" t="e">
        <f>VLOOKUP($A136,'[1]Selected Variables'!C$4:$T$55,17,FALSE)</f>
        <v>#N/A</v>
      </c>
      <c r="D136" s="5" t="e">
        <f>VLOOKUP($A136,'[1]Selected Variables'!D$4:$T$55,16,FALSE)</f>
        <v>#N/A</v>
      </c>
      <c r="E136" s="5" t="e">
        <f>VLOOKUP($A136,'[1]Selected Variables'!F$4:$T$55,14,FALSE)</f>
        <v>#N/A</v>
      </c>
      <c r="F136" s="5" t="e">
        <f>VLOOKUP($A136,'[1]Selected Variables'!G$4:$T$55,13,FALSE)</f>
        <v>#N/A</v>
      </c>
      <c r="G136" s="5" t="e">
        <f>VLOOKUP($A136,'[1]Selected Variables'!I$4:$T$55,11,FALSE)</f>
        <v>#N/A</v>
      </c>
      <c r="H136" s="5" t="e">
        <f>VLOOKUP($A136,'[1]Selected Variables'!J$4:$T$55,10,FALSE)</f>
        <v>#N/A</v>
      </c>
      <c r="I136" s="5" t="e">
        <f>VLOOKUP($A136,'[1]Selected Variables'!L$4:$T$55,8,FALSE)</f>
        <v>#N/A</v>
      </c>
      <c r="J136" s="5" t="e">
        <f>VLOOKUP($A136,'[1]Selected Variables'!M$4:$T$55,7,FALSE)</f>
        <v>#N/A</v>
      </c>
      <c r="K136" s="5" t="e">
        <f>VLOOKUP($A136,'[1]Selected Variables'!O$4:$T$55,5,FALSE)</f>
        <v>#N/A</v>
      </c>
      <c r="L136" s="5" t="e">
        <f>VLOOKUP($A136,'[1]Selected Variables'!P$4:$T$55,4,FALSE)</f>
        <v>#N/A</v>
      </c>
      <c r="M136" s="5" t="e">
        <f>VLOOKUP($A136,'[1]Selected Variables'!R$4:$T$55,2,FALSE)</f>
        <v>#N/A</v>
      </c>
    </row>
    <row r="137" spans="1:13" x14ac:dyDescent="0.3">
      <c r="A137" s="8" t="s">
        <v>142</v>
      </c>
      <c r="B137" s="5" t="e">
        <f>VLOOKUP(A137,'[1]Selected Variables'!A$4:S$28,19,FALSE)</f>
        <v>#N/A</v>
      </c>
      <c r="C137" s="5" t="e">
        <f>VLOOKUP($A137,'[1]Selected Variables'!C$4:$T$55,17,FALSE)</f>
        <v>#N/A</v>
      </c>
      <c r="D137" s="5" t="e">
        <f>VLOOKUP($A137,'[1]Selected Variables'!D$4:$T$55,16,FALSE)</f>
        <v>#N/A</v>
      </c>
      <c r="E137" s="5" t="e">
        <f>VLOOKUP($A137,'[1]Selected Variables'!F$4:$T$55,14,FALSE)</f>
        <v>#N/A</v>
      </c>
      <c r="F137" s="5" t="e">
        <f>VLOOKUP($A137,'[1]Selected Variables'!G$4:$T$55,13,FALSE)</f>
        <v>#N/A</v>
      </c>
      <c r="G137" s="5" t="e">
        <f>VLOOKUP($A137,'[1]Selected Variables'!I$4:$T$55,11,FALSE)</f>
        <v>#N/A</v>
      </c>
      <c r="H137" s="5" t="e">
        <f>VLOOKUP($A137,'[1]Selected Variables'!J$4:$T$55,10,FALSE)</f>
        <v>#N/A</v>
      </c>
      <c r="I137" s="5" t="e">
        <f>VLOOKUP($A137,'[1]Selected Variables'!L$4:$T$55,8,FALSE)</f>
        <v>#N/A</v>
      </c>
      <c r="J137" s="5" t="e">
        <f>VLOOKUP($A137,'[1]Selected Variables'!M$4:$T$55,7,FALSE)</f>
        <v>#N/A</v>
      </c>
      <c r="K137" s="5" t="e">
        <f>VLOOKUP($A137,'[1]Selected Variables'!O$4:$T$55,5,FALSE)</f>
        <v>#N/A</v>
      </c>
      <c r="L137" s="5" t="e">
        <f>VLOOKUP($A137,'[1]Selected Variables'!P$4:$T$55,4,FALSE)</f>
        <v>#N/A</v>
      </c>
      <c r="M137" s="5" t="e">
        <f>VLOOKUP($A137,'[1]Selected Variables'!R$4:$T$55,2,FALSE)</f>
        <v>#N/A</v>
      </c>
    </row>
    <row r="138" spans="1:13" x14ac:dyDescent="0.3">
      <c r="A138" s="8" t="s">
        <v>143</v>
      </c>
      <c r="B138" s="5" t="str">
        <f>VLOOKUP(A138,'[1]Selected Variables'!A$4:S$28,19,FALSE)</f>
        <v>X</v>
      </c>
      <c r="C138" s="5" t="str">
        <f>VLOOKUP($A138,'[1]Selected Variables'!C$4:$T$55,17,FALSE)</f>
        <v>X</v>
      </c>
      <c r="D138" s="5" t="str">
        <f>VLOOKUP($A138,'[1]Selected Variables'!D$4:$T$55,16,FALSE)</f>
        <v>X</v>
      </c>
      <c r="E138" s="5" t="str">
        <f>VLOOKUP($A138,'[1]Selected Variables'!F$4:$T$55,14,FALSE)</f>
        <v>X</v>
      </c>
      <c r="F138" s="5" t="str">
        <f>VLOOKUP($A138,'[1]Selected Variables'!G$4:$T$55,13,FALSE)</f>
        <v>X</v>
      </c>
      <c r="G138" s="5" t="str">
        <f>VLOOKUP($A138,'[1]Selected Variables'!I$4:$T$55,11,FALSE)</f>
        <v>X</v>
      </c>
      <c r="H138" s="5" t="e">
        <f>VLOOKUP($A138,'[1]Selected Variables'!J$4:$T$55,10,FALSE)</f>
        <v>#N/A</v>
      </c>
      <c r="I138" s="5" t="e">
        <f>VLOOKUP($A138,'[1]Selected Variables'!L$4:$T$55,8,FALSE)</f>
        <v>#N/A</v>
      </c>
      <c r="J138" s="5" t="str">
        <f>VLOOKUP($A138,'[1]Selected Variables'!M$4:$T$55,7,FALSE)</f>
        <v>X</v>
      </c>
      <c r="K138" s="5" t="str">
        <f>VLOOKUP($A138,'[1]Selected Variables'!O$4:$T$55,5,FALSE)</f>
        <v>X</v>
      </c>
      <c r="L138" s="5" t="str">
        <f>VLOOKUP($A138,'[1]Selected Variables'!P$4:$T$55,4,FALSE)</f>
        <v>X</v>
      </c>
      <c r="M138" s="5" t="str">
        <f>VLOOKUP($A138,'[1]Selected Variables'!R$4:$T$55,2,FALSE)</f>
        <v>X</v>
      </c>
    </row>
    <row r="139" spans="1:13" x14ac:dyDescent="0.3">
      <c r="A139" s="8" t="s">
        <v>144</v>
      </c>
      <c r="B139" s="5" t="e">
        <f>VLOOKUP(A139,'[1]Selected Variables'!A$4:S$28,19,FALSE)</f>
        <v>#N/A</v>
      </c>
      <c r="C139" s="5" t="e">
        <f>VLOOKUP($A139,'[1]Selected Variables'!C$4:$T$55,17,FALSE)</f>
        <v>#N/A</v>
      </c>
      <c r="D139" s="5" t="e">
        <f>VLOOKUP($A139,'[1]Selected Variables'!D$4:$T$55,16,FALSE)</f>
        <v>#N/A</v>
      </c>
      <c r="E139" s="5" t="e">
        <f>VLOOKUP($A139,'[1]Selected Variables'!F$4:$T$55,14,FALSE)</f>
        <v>#N/A</v>
      </c>
      <c r="F139" s="5" t="e">
        <f>VLOOKUP($A139,'[1]Selected Variables'!G$4:$T$55,13,FALSE)</f>
        <v>#N/A</v>
      </c>
      <c r="G139" s="5" t="e">
        <f>VLOOKUP($A139,'[1]Selected Variables'!I$4:$T$55,11,FALSE)</f>
        <v>#N/A</v>
      </c>
      <c r="H139" s="5" t="e">
        <f>VLOOKUP($A139,'[1]Selected Variables'!J$4:$T$55,10,FALSE)</f>
        <v>#N/A</v>
      </c>
      <c r="I139" s="5" t="e">
        <f>VLOOKUP($A139,'[1]Selected Variables'!L$4:$T$55,8,FALSE)</f>
        <v>#N/A</v>
      </c>
      <c r="J139" s="5" t="e">
        <f>VLOOKUP($A139,'[1]Selected Variables'!M$4:$T$55,7,FALSE)</f>
        <v>#N/A</v>
      </c>
      <c r="K139" s="5" t="e">
        <f>VLOOKUP($A139,'[1]Selected Variables'!O$4:$T$55,5,FALSE)</f>
        <v>#N/A</v>
      </c>
      <c r="L139" s="5" t="e">
        <f>VLOOKUP($A139,'[1]Selected Variables'!P$4:$T$55,4,FALSE)</f>
        <v>#N/A</v>
      </c>
      <c r="M139" s="5" t="e">
        <f>VLOOKUP($A139,'[1]Selected Variables'!R$4:$T$55,2,FALSE)</f>
        <v>#N/A</v>
      </c>
    </row>
    <row r="140" spans="1:13" x14ac:dyDescent="0.3">
      <c r="A140" s="8" t="s">
        <v>145</v>
      </c>
      <c r="B140" s="5" t="e">
        <f>VLOOKUP(A140,'[1]Selected Variables'!A$4:S$28,19,FALSE)</f>
        <v>#N/A</v>
      </c>
      <c r="C140" s="5" t="e">
        <f>VLOOKUP($A140,'[1]Selected Variables'!C$4:$T$55,17,FALSE)</f>
        <v>#N/A</v>
      </c>
      <c r="D140" s="5" t="e">
        <f>VLOOKUP($A140,'[1]Selected Variables'!D$4:$T$55,16,FALSE)</f>
        <v>#N/A</v>
      </c>
      <c r="E140" s="5" t="e">
        <f>VLOOKUP($A140,'[1]Selected Variables'!F$4:$T$55,14,FALSE)</f>
        <v>#N/A</v>
      </c>
      <c r="F140" s="5" t="e">
        <f>VLOOKUP($A140,'[1]Selected Variables'!G$4:$T$55,13,FALSE)</f>
        <v>#N/A</v>
      </c>
      <c r="G140" s="5" t="e">
        <f>VLOOKUP($A140,'[1]Selected Variables'!I$4:$T$55,11,FALSE)</f>
        <v>#N/A</v>
      </c>
      <c r="H140" s="5" t="e">
        <f>VLOOKUP($A140,'[1]Selected Variables'!J$4:$T$55,10,FALSE)</f>
        <v>#N/A</v>
      </c>
      <c r="I140" s="5" t="e">
        <f>VLOOKUP($A140,'[1]Selected Variables'!L$4:$T$55,8,FALSE)</f>
        <v>#N/A</v>
      </c>
      <c r="J140" s="5" t="e">
        <f>VLOOKUP($A140,'[1]Selected Variables'!M$4:$T$55,7,FALSE)</f>
        <v>#N/A</v>
      </c>
      <c r="K140" s="5" t="e">
        <f>VLOOKUP($A140,'[1]Selected Variables'!O$4:$T$55,5,FALSE)</f>
        <v>#N/A</v>
      </c>
      <c r="L140" s="5" t="e">
        <f>VLOOKUP($A140,'[1]Selected Variables'!P$4:$T$55,4,FALSE)</f>
        <v>#N/A</v>
      </c>
      <c r="M140" s="5" t="e">
        <f>VLOOKUP($A140,'[1]Selected Variables'!R$4:$T$55,2,FALSE)</f>
        <v>#N/A</v>
      </c>
    </row>
    <row r="141" spans="1:13" x14ac:dyDescent="0.3">
      <c r="A141" s="8" t="s">
        <v>146</v>
      </c>
      <c r="B141" s="5" t="e">
        <f>VLOOKUP(A141,'[1]Selected Variables'!A$4:S$28,19,FALSE)</f>
        <v>#N/A</v>
      </c>
      <c r="C141" s="5" t="e">
        <f>VLOOKUP($A141,'[1]Selected Variables'!C$4:$T$55,17,FALSE)</f>
        <v>#N/A</v>
      </c>
      <c r="D141" s="5" t="e">
        <f>VLOOKUP($A141,'[1]Selected Variables'!D$4:$T$55,16,FALSE)</f>
        <v>#N/A</v>
      </c>
      <c r="E141" s="5" t="e">
        <f>VLOOKUP($A141,'[1]Selected Variables'!F$4:$T$55,14,FALSE)</f>
        <v>#N/A</v>
      </c>
      <c r="F141" s="5" t="e">
        <f>VLOOKUP($A141,'[1]Selected Variables'!G$4:$T$55,13,FALSE)</f>
        <v>#N/A</v>
      </c>
      <c r="G141" s="5" t="e">
        <f>VLOOKUP($A141,'[1]Selected Variables'!I$4:$T$55,11,FALSE)</f>
        <v>#N/A</v>
      </c>
      <c r="H141" s="5" t="e">
        <f>VLOOKUP($A141,'[1]Selected Variables'!J$4:$T$55,10,FALSE)</f>
        <v>#N/A</v>
      </c>
      <c r="I141" s="5" t="e">
        <f>VLOOKUP($A141,'[1]Selected Variables'!L$4:$T$55,8,FALSE)</f>
        <v>#N/A</v>
      </c>
      <c r="J141" s="5" t="e">
        <f>VLOOKUP($A141,'[1]Selected Variables'!M$4:$T$55,7,FALSE)</f>
        <v>#N/A</v>
      </c>
      <c r="K141" s="5" t="e">
        <f>VLOOKUP($A141,'[1]Selected Variables'!O$4:$T$55,5,FALSE)</f>
        <v>#N/A</v>
      </c>
      <c r="L141" s="5" t="e">
        <f>VLOOKUP($A141,'[1]Selected Variables'!P$4:$T$55,4,FALSE)</f>
        <v>#N/A</v>
      </c>
      <c r="M141" s="5" t="e">
        <f>VLOOKUP($A141,'[1]Selected Variables'!R$4:$T$55,2,FALSE)</f>
        <v>#N/A</v>
      </c>
    </row>
    <row r="142" spans="1:13" x14ac:dyDescent="0.3">
      <c r="A142" s="8" t="s">
        <v>147</v>
      </c>
      <c r="B142" s="5" t="e">
        <f>VLOOKUP(A142,'[1]Selected Variables'!A$4:S$28,19,FALSE)</f>
        <v>#N/A</v>
      </c>
      <c r="C142" s="5" t="str">
        <f>VLOOKUP($A142,'[1]Selected Variables'!C$4:$T$55,17,FALSE)</f>
        <v>X</v>
      </c>
      <c r="D142" s="5" t="str">
        <f>VLOOKUP($A142,'[1]Selected Variables'!D$4:$T$55,16,FALSE)</f>
        <v>X</v>
      </c>
      <c r="E142" s="5" t="e">
        <f>VLOOKUP($A142,'[1]Selected Variables'!F$4:$T$55,14,FALSE)</f>
        <v>#N/A</v>
      </c>
      <c r="F142" s="5" t="e">
        <f>VLOOKUP($A142,'[1]Selected Variables'!G$4:$T$55,13,FALSE)</f>
        <v>#N/A</v>
      </c>
      <c r="G142" s="5" t="e">
        <f>VLOOKUP($A142,'[1]Selected Variables'!I$4:$T$55,11,FALSE)</f>
        <v>#N/A</v>
      </c>
      <c r="H142" s="5" t="e">
        <f>VLOOKUP($A142,'[1]Selected Variables'!J$4:$T$55,10,FALSE)</f>
        <v>#N/A</v>
      </c>
      <c r="I142" s="5" t="e">
        <f>VLOOKUP($A142,'[1]Selected Variables'!L$4:$T$55,8,FALSE)</f>
        <v>#N/A</v>
      </c>
      <c r="J142" s="5" t="e">
        <f>VLOOKUP($A142,'[1]Selected Variables'!M$4:$T$55,7,FALSE)</f>
        <v>#N/A</v>
      </c>
      <c r="K142" s="5" t="e">
        <f>VLOOKUP($A142,'[1]Selected Variables'!O$4:$T$55,5,FALSE)</f>
        <v>#N/A</v>
      </c>
      <c r="L142" s="5" t="e">
        <f>VLOOKUP($A142,'[1]Selected Variables'!P$4:$T$55,4,FALSE)</f>
        <v>#N/A</v>
      </c>
      <c r="M142" s="5" t="e">
        <f>VLOOKUP($A142,'[1]Selected Variables'!R$4:$T$55,2,FALSE)</f>
        <v>#N/A</v>
      </c>
    </row>
    <row r="143" spans="1:13" x14ac:dyDescent="0.3">
      <c r="A143" s="8" t="s">
        <v>148</v>
      </c>
      <c r="B143" s="5" t="e">
        <f>VLOOKUP(A143,'[1]Selected Variables'!A$4:S$28,19,FALSE)</f>
        <v>#N/A</v>
      </c>
      <c r="C143" s="5" t="e">
        <f>VLOOKUP($A143,'[1]Selected Variables'!C$4:$T$55,17,FALSE)</f>
        <v>#N/A</v>
      </c>
      <c r="D143" s="5" t="str">
        <f>VLOOKUP($A143,'[1]Selected Variables'!D$4:$T$55,16,FALSE)</f>
        <v>X</v>
      </c>
      <c r="E143" s="5" t="str">
        <f>VLOOKUP($A143,'[1]Selected Variables'!F$4:$T$55,14,FALSE)</f>
        <v>X</v>
      </c>
      <c r="F143" s="5" t="e">
        <f>VLOOKUP($A143,'[1]Selected Variables'!G$4:$T$55,13,FALSE)</f>
        <v>#N/A</v>
      </c>
      <c r="G143" s="5" t="e">
        <f>VLOOKUP($A143,'[1]Selected Variables'!I$4:$T$55,11,FALSE)</f>
        <v>#N/A</v>
      </c>
      <c r="H143" s="5" t="str">
        <f>VLOOKUP($A143,'[1]Selected Variables'!J$4:$T$55,10,FALSE)</f>
        <v>X</v>
      </c>
      <c r="I143" s="5" t="str">
        <f>VLOOKUP($A143,'[1]Selected Variables'!L$4:$T$55,8,FALSE)</f>
        <v>X</v>
      </c>
      <c r="J143" s="5" t="e">
        <f>VLOOKUP($A143,'[1]Selected Variables'!M$4:$T$55,7,FALSE)</f>
        <v>#N/A</v>
      </c>
      <c r="K143" s="5" t="e">
        <f>VLOOKUP($A143,'[1]Selected Variables'!O$4:$T$55,5,FALSE)</f>
        <v>#N/A</v>
      </c>
      <c r="L143" s="5" t="e">
        <f>VLOOKUP($A143,'[1]Selected Variables'!P$4:$T$55,4,FALSE)</f>
        <v>#N/A</v>
      </c>
      <c r="M143" s="5" t="e">
        <f>VLOOKUP($A143,'[1]Selected Variables'!R$4:$T$55,2,FALSE)</f>
        <v>#N/A</v>
      </c>
    </row>
    <row r="144" spans="1:13" x14ac:dyDescent="0.3">
      <c r="A144" s="8" t="s">
        <v>149</v>
      </c>
      <c r="B144" s="5" t="e">
        <f>VLOOKUP(A144,'[1]Selected Variables'!A$4:S$28,19,FALSE)</f>
        <v>#N/A</v>
      </c>
      <c r="C144" s="5" t="e">
        <f>VLOOKUP($A144,'[1]Selected Variables'!C$4:$T$55,17,FALSE)</f>
        <v>#N/A</v>
      </c>
      <c r="D144" s="5" t="str">
        <f>VLOOKUP($A144,'[1]Selected Variables'!D$4:$T$55,16,FALSE)</f>
        <v>X</v>
      </c>
      <c r="E144" s="5" t="str">
        <f>VLOOKUP($A144,'[1]Selected Variables'!F$4:$T$55,14,FALSE)</f>
        <v>X</v>
      </c>
      <c r="F144" s="5" t="e">
        <f>VLOOKUP($A144,'[1]Selected Variables'!G$4:$T$55,13,FALSE)</f>
        <v>#N/A</v>
      </c>
      <c r="G144" s="5" t="e">
        <f>VLOOKUP($A144,'[1]Selected Variables'!I$4:$T$55,11,FALSE)</f>
        <v>#N/A</v>
      </c>
      <c r="H144" s="5" t="str">
        <f>VLOOKUP($A144,'[1]Selected Variables'!J$4:$T$55,10,FALSE)</f>
        <v>X</v>
      </c>
      <c r="I144" s="5" t="str">
        <f>VLOOKUP($A144,'[1]Selected Variables'!L$4:$T$55,8,FALSE)</f>
        <v>X</v>
      </c>
      <c r="J144" s="5" t="str">
        <f>VLOOKUP($A144,'[1]Selected Variables'!M$4:$T$55,7,FALSE)</f>
        <v>X</v>
      </c>
      <c r="K144" s="5" t="str">
        <f>VLOOKUP($A144,'[1]Selected Variables'!O$4:$T$55,5,FALSE)</f>
        <v>X</v>
      </c>
      <c r="L144" s="5" t="str">
        <f>VLOOKUP($A144,'[1]Selected Variables'!P$4:$T$55,4,FALSE)</f>
        <v>X</v>
      </c>
      <c r="M144" s="5" t="str">
        <f>VLOOKUP($A144,'[1]Selected Variables'!R$4:$T$55,2,FALSE)</f>
        <v>X</v>
      </c>
    </row>
    <row r="145" spans="1:13" x14ac:dyDescent="0.3">
      <c r="A145" s="8" t="s">
        <v>150</v>
      </c>
      <c r="B145" s="5" t="e">
        <f>VLOOKUP(A145,'[1]Selected Variables'!A$4:S$28,19,FALSE)</f>
        <v>#N/A</v>
      </c>
      <c r="C145" s="5" t="e">
        <f>VLOOKUP($A145,'[1]Selected Variables'!C$4:$T$55,17,FALSE)</f>
        <v>#N/A</v>
      </c>
      <c r="D145" s="5" t="str">
        <f>VLOOKUP($A145,'[1]Selected Variables'!D$4:$T$55,16,FALSE)</f>
        <v>X</v>
      </c>
      <c r="E145" s="5" t="str">
        <f>VLOOKUP($A145,'[1]Selected Variables'!F$4:$T$55,14,FALSE)</f>
        <v>X</v>
      </c>
      <c r="F145" s="5" t="e">
        <f>VLOOKUP($A145,'[1]Selected Variables'!G$4:$T$55,13,FALSE)</f>
        <v>#N/A</v>
      </c>
      <c r="G145" s="5" t="e">
        <f>VLOOKUP($A145,'[1]Selected Variables'!I$4:$T$55,11,FALSE)</f>
        <v>#N/A</v>
      </c>
      <c r="H145" s="5" t="e">
        <f>VLOOKUP($A145,'[1]Selected Variables'!J$4:$T$55,10,FALSE)</f>
        <v>#N/A</v>
      </c>
      <c r="I145" s="5" t="e">
        <f>VLOOKUP($A145,'[1]Selected Variables'!L$4:$T$55,8,FALSE)</f>
        <v>#N/A</v>
      </c>
      <c r="J145" s="5" t="str">
        <f>VLOOKUP($A145,'[1]Selected Variables'!M$4:$T$55,7,FALSE)</f>
        <v>X</v>
      </c>
      <c r="K145" s="5" t="str">
        <f>VLOOKUP($A145,'[1]Selected Variables'!O$4:$T$55,5,FALSE)</f>
        <v>X</v>
      </c>
      <c r="L145" s="5" t="str">
        <f>VLOOKUP($A145,'[1]Selected Variables'!P$4:$T$55,4,FALSE)</f>
        <v>X</v>
      </c>
      <c r="M145" s="5" t="str">
        <f>VLOOKUP($A145,'[1]Selected Variables'!R$4:$T$55,2,FALSE)</f>
        <v>X</v>
      </c>
    </row>
    <row r="146" spans="1:13" x14ac:dyDescent="0.3">
      <c r="A146" s="8" t="s">
        <v>151</v>
      </c>
      <c r="B146" s="5" t="e">
        <f>VLOOKUP(A146,'[1]Selected Variables'!A$4:S$28,19,FALSE)</f>
        <v>#N/A</v>
      </c>
      <c r="C146" s="5" t="e">
        <f>VLOOKUP($A146,'[1]Selected Variables'!C$4:$T$55,17,FALSE)</f>
        <v>#N/A</v>
      </c>
      <c r="D146" s="5" t="str">
        <f>VLOOKUP($A146,'[1]Selected Variables'!D$4:$T$55,16,FALSE)</f>
        <v>X</v>
      </c>
      <c r="E146" s="5" t="str">
        <f>VLOOKUP($A146,'[1]Selected Variables'!F$4:$T$55,14,FALSE)</f>
        <v>X</v>
      </c>
      <c r="F146" s="5" t="e">
        <f>VLOOKUP($A146,'[1]Selected Variables'!G$4:$T$55,13,FALSE)</f>
        <v>#N/A</v>
      </c>
      <c r="G146" s="5" t="e">
        <f>VLOOKUP($A146,'[1]Selected Variables'!I$4:$T$55,11,FALSE)</f>
        <v>#N/A</v>
      </c>
      <c r="H146" s="5" t="str">
        <f>VLOOKUP($A146,'[1]Selected Variables'!J$4:$T$55,10,FALSE)</f>
        <v>X</v>
      </c>
      <c r="I146" s="5" t="e">
        <f>VLOOKUP($A146,'[1]Selected Variables'!L$4:$T$55,8,FALSE)</f>
        <v>#N/A</v>
      </c>
      <c r="J146" s="5" t="str">
        <f>VLOOKUP($A146,'[1]Selected Variables'!M$4:$T$55,7,FALSE)</f>
        <v>X</v>
      </c>
      <c r="K146" s="5" t="e">
        <f>VLOOKUP($A146,'[1]Selected Variables'!O$4:$T$55,5,FALSE)</f>
        <v>#N/A</v>
      </c>
      <c r="L146" s="5" t="e">
        <f>VLOOKUP($A146,'[1]Selected Variables'!P$4:$T$55,4,FALSE)</f>
        <v>#N/A</v>
      </c>
      <c r="M146" s="5" t="e">
        <f>VLOOKUP($A146,'[1]Selected Variables'!R$4:$T$55,2,FALSE)</f>
        <v>#N/A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topLeftCell="A29" workbookViewId="0">
      <selection activeCell="C58" sqref="C58"/>
    </sheetView>
  </sheetViews>
  <sheetFormatPr defaultColWidth="8.88671875" defaultRowHeight="14.4" x14ac:dyDescent="0.3"/>
  <cols>
    <col min="1" max="1" width="17.44140625" style="1" bestFit="1" customWidth="1"/>
    <col min="2" max="2" width="6.109375" style="1" bestFit="1" customWidth="1"/>
    <col min="3" max="3" width="6.6640625" style="1" bestFit="1" customWidth="1"/>
    <col min="4" max="4" width="6.109375" style="1" bestFit="1" customWidth="1"/>
    <col min="5" max="5" width="6.6640625" style="1" bestFit="1" customWidth="1"/>
    <col min="6" max="6" width="6.109375" style="1" bestFit="1" customWidth="1"/>
    <col min="7" max="7" width="6.33203125" style="1" bestFit="1" customWidth="1"/>
    <col min="8" max="8" width="6.109375" style="1" bestFit="1" customWidth="1"/>
    <col min="9" max="9" width="6.6640625" style="1" bestFit="1" customWidth="1"/>
    <col min="10" max="10" width="6.109375" style="1" bestFit="1" customWidth="1"/>
    <col min="11" max="11" width="6.6640625" style="1" bestFit="1" customWidth="1"/>
    <col min="12" max="12" width="6.109375" style="1" bestFit="1" customWidth="1"/>
    <col min="13" max="13" width="6.6640625" style="1" bestFit="1" customWidth="1"/>
    <col min="14" max="14" width="8.5546875" style="12" bestFit="1" customWidth="1"/>
    <col min="15" max="16384" width="8.88671875" style="1"/>
  </cols>
  <sheetData>
    <row r="1" spans="1:14" x14ac:dyDescent="0.3">
      <c r="A1" s="9"/>
      <c r="B1" s="23" t="s">
        <v>0</v>
      </c>
      <c r="C1" s="23"/>
      <c r="D1" s="23" t="s">
        <v>1</v>
      </c>
      <c r="E1" s="23"/>
      <c r="F1" s="23" t="s">
        <v>2</v>
      </c>
      <c r="G1" s="23"/>
      <c r="H1" s="23" t="s">
        <v>3</v>
      </c>
      <c r="I1" s="23"/>
      <c r="J1" s="23" t="s">
        <v>4</v>
      </c>
      <c r="K1" s="23"/>
      <c r="L1" s="23" t="s">
        <v>5</v>
      </c>
      <c r="M1" s="23"/>
      <c r="N1" s="22" t="s">
        <v>152</v>
      </c>
    </row>
    <row r="2" spans="1:14" x14ac:dyDescent="0.3">
      <c r="A2" s="9" t="s">
        <v>6</v>
      </c>
      <c r="B2" s="10" t="s">
        <v>153</v>
      </c>
      <c r="C2" s="11" t="s">
        <v>154</v>
      </c>
      <c r="D2" s="10" t="s">
        <v>153</v>
      </c>
      <c r="E2" s="11" t="s">
        <v>154</v>
      </c>
      <c r="F2" s="10" t="s">
        <v>153</v>
      </c>
      <c r="G2" s="11" t="s">
        <v>154</v>
      </c>
      <c r="H2" s="10" t="s">
        <v>153</v>
      </c>
      <c r="I2" s="11" t="s">
        <v>154</v>
      </c>
      <c r="J2" s="10" t="s">
        <v>153</v>
      </c>
      <c r="K2" s="11" t="s">
        <v>154</v>
      </c>
      <c r="L2" s="10" t="s">
        <v>153</v>
      </c>
      <c r="M2" s="11" t="s">
        <v>154</v>
      </c>
      <c r="N2" s="23"/>
    </row>
    <row r="3" spans="1:14" x14ac:dyDescent="0.3">
      <c r="A3" s="9" t="s">
        <v>9</v>
      </c>
      <c r="B3" s="10" t="s">
        <v>156</v>
      </c>
      <c r="C3" s="9" t="s">
        <v>157</v>
      </c>
      <c r="D3" s="10" t="s">
        <v>156</v>
      </c>
      <c r="E3" s="9" t="s">
        <v>157</v>
      </c>
      <c r="F3" s="10" t="s">
        <v>156</v>
      </c>
      <c r="G3" s="9" t="s">
        <v>157</v>
      </c>
      <c r="H3" s="10" t="s">
        <v>156</v>
      </c>
      <c r="I3" s="9" t="s">
        <v>157</v>
      </c>
      <c r="J3" s="10" t="s">
        <v>156</v>
      </c>
      <c r="K3" s="9" t="s">
        <v>157</v>
      </c>
      <c r="L3" s="10" t="s">
        <v>156</v>
      </c>
      <c r="M3" s="9" t="s">
        <v>157</v>
      </c>
      <c r="N3" s="9">
        <f>COUNTIF(B3:M3,"X")</f>
        <v>6</v>
      </c>
    </row>
    <row r="4" spans="1:14" x14ac:dyDescent="0.3">
      <c r="A4" s="9" t="s">
        <v>10</v>
      </c>
      <c r="B4" s="10" t="s">
        <v>156</v>
      </c>
      <c r="C4" s="9" t="s">
        <v>157</v>
      </c>
      <c r="D4" s="10" t="s">
        <v>156</v>
      </c>
      <c r="E4" s="9" t="s">
        <v>157</v>
      </c>
      <c r="F4" s="10" t="s">
        <v>156</v>
      </c>
      <c r="G4" s="9" t="s">
        <v>157</v>
      </c>
      <c r="H4" s="10" t="s">
        <v>156</v>
      </c>
      <c r="I4" s="9" t="s">
        <v>157</v>
      </c>
      <c r="J4" s="10" t="s">
        <v>156</v>
      </c>
      <c r="K4" s="9" t="s">
        <v>157</v>
      </c>
      <c r="L4" s="10" t="s">
        <v>156</v>
      </c>
      <c r="M4" s="9" t="s">
        <v>157</v>
      </c>
      <c r="N4" s="9">
        <f t="shared" ref="N4:N69" si="0">COUNTIF(B4:M4,"X")</f>
        <v>6</v>
      </c>
    </row>
    <row r="5" spans="1:14" x14ac:dyDescent="0.3">
      <c r="A5" s="9" t="s">
        <v>11</v>
      </c>
      <c r="B5" s="10" t="s">
        <v>156</v>
      </c>
      <c r="C5" s="9"/>
      <c r="D5" s="10" t="s">
        <v>156</v>
      </c>
      <c r="E5" s="9" t="s">
        <v>157</v>
      </c>
      <c r="F5" s="10" t="s">
        <v>156</v>
      </c>
      <c r="G5" s="9" t="s">
        <v>157</v>
      </c>
      <c r="H5" s="10" t="s">
        <v>156</v>
      </c>
      <c r="I5" s="9" t="s">
        <v>157</v>
      </c>
      <c r="J5" s="10" t="s">
        <v>156</v>
      </c>
      <c r="K5" s="9"/>
      <c r="L5" s="10" t="s">
        <v>156</v>
      </c>
      <c r="M5" s="9" t="s">
        <v>157</v>
      </c>
      <c r="N5" s="9">
        <f t="shared" si="0"/>
        <v>4</v>
      </c>
    </row>
    <row r="6" spans="1:14" x14ac:dyDescent="0.3">
      <c r="A6" s="9" t="s">
        <v>12</v>
      </c>
      <c r="B6" s="10" t="s">
        <v>156</v>
      </c>
      <c r="C6" s="9" t="s">
        <v>157</v>
      </c>
      <c r="D6" s="10" t="s">
        <v>156</v>
      </c>
      <c r="E6" s="9" t="s">
        <v>157</v>
      </c>
      <c r="F6" s="10" t="s">
        <v>156</v>
      </c>
      <c r="G6" s="9" t="s">
        <v>157</v>
      </c>
      <c r="H6" s="10" t="s">
        <v>156</v>
      </c>
      <c r="I6" s="9" t="s">
        <v>157</v>
      </c>
      <c r="J6" s="10" t="s">
        <v>156</v>
      </c>
      <c r="K6" s="9" t="s">
        <v>157</v>
      </c>
      <c r="L6" s="10" t="s">
        <v>156</v>
      </c>
      <c r="M6" s="9" t="s">
        <v>157</v>
      </c>
      <c r="N6" s="9">
        <f t="shared" si="0"/>
        <v>6</v>
      </c>
    </row>
    <row r="7" spans="1:14" x14ac:dyDescent="0.3">
      <c r="A7" s="9" t="s">
        <v>13</v>
      </c>
      <c r="B7" s="10" t="s">
        <v>156</v>
      </c>
      <c r="C7" s="9"/>
      <c r="D7" s="10" t="s">
        <v>156</v>
      </c>
      <c r="E7" s="9" t="s">
        <v>157</v>
      </c>
      <c r="F7" s="10" t="s">
        <v>156</v>
      </c>
      <c r="G7" s="9" t="s">
        <v>157</v>
      </c>
      <c r="H7" s="10" t="s">
        <v>156</v>
      </c>
      <c r="I7" s="9" t="s">
        <v>157</v>
      </c>
      <c r="J7" s="10" t="s">
        <v>156</v>
      </c>
      <c r="K7" s="9"/>
      <c r="L7" s="10" t="s">
        <v>156</v>
      </c>
      <c r="M7" s="9"/>
      <c r="N7" s="9">
        <f t="shared" si="0"/>
        <v>3</v>
      </c>
    </row>
    <row r="8" spans="1:14" x14ac:dyDescent="0.3">
      <c r="A8" s="9" t="s">
        <v>14</v>
      </c>
      <c r="B8" s="10" t="s">
        <v>156</v>
      </c>
      <c r="C8" s="9"/>
      <c r="D8" s="10" t="s">
        <v>156</v>
      </c>
      <c r="E8" s="9" t="s">
        <v>157</v>
      </c>
      <c r="F8" s="10" t="s">
        <v>156</v>
      </c>
      <c r="G8" s="9"/>
      <c r="H8" s="10" t="s">
        <v>156</v>
      </c>
      <c r="I8" s="9" t="s">
        <v>157</v>
      </c>
      <c r="J8" s="10" t="s">
        <v>156</v>
      </c>
      <c r="K8" s="9"/>
      <c r="L8" s="10" t="s">
        <v>156</v>
      </c>
      <c r="M8" s="9" t="s">
        <v>157</v>
      </c>
      <c r="N8" s="9">
        <f t="shared" si="0"/>
        <v>3</v>
      </c>
    </row>
    <row r="9" spans="1:14" x14ac:dyDescent="0.3">
      <c r="A9" s="9" t="s">
        <v>15</v>
      </c>
      <c r="B9" s="10" t="s">
        <v>156</v>
      </c>
      <c r="C9" s="9"/>
      <c r="D9" s="10" t="s">
        <v>156</v>
      </c>
      <c r="E9" s="9"/>
      <c r="F9" s="10" t="s">
        <v>156</v>
      </c>
      <c r="G9" s="9"/>
      <c r="H9" s="10" t="s">
        <v>156</v>
      </c>
      <c r="I9" s="9"/>
      <c r="J9" s="10" t="s">
        <v>156</v>
      </c>
      <c r="K9" s="9"/>
      <c r="L9" s="10" t="s">
        <v>156</v>
      </c>
      <c r="M9" s="9"/>
      <c r="N9" s="9">
        <f t="shared" si="0"/>
        <v>0</v>
      </c>
    </row>
    <row r="10" spans="1:14" x14ac:dyDescent="0.3">
      <c r="A10" s="9" t="s">
        <v>16</v>
      </c>
      <c r="B10" s="10" t="s">
        <v>156</v>
      </c>
      <c r="C10" s="9"/>
      <c r="D10" s="10" t="s">
        <v>156</v>
      </c>
      <c r="E10" s="9" t="s">
        <v>157</v>
      </c>
      <c r="F10" s="10" t="s">
        <v>156</v>
      </c>
      <c r="G10" s="9"/>
      <c r="H10" s="10" t="s">
        <v>156</v>
      </c>
      <c r="I10" s="9" t="s">
        <v>157</v>
      </c>
      <c r="J10" s="10" t="s">
        <v>156</v>
      </c>
      <c r="K10" s="9"/>
      <c r="L10" s="10" t="s">
        <v>156</v>
      </c>
      <c r="M10" s="9" t="s">
        <v>157</v>
      </c>
      <c r="N10" s="9">
        <f t="shared" si="0"/>
        <v>3</v>
      </c>
    </row>
    <row r="11" spans="1:14" x14ac:dyDescent="0.3">
      <c r="A11" s="9" t="s">
        <v>17</v>
      </c>
      <c r="B11" s="10" t="s">
        <v>156</v>
      </c>
      <c r="C11" s="9" t="s">
        <v>157</v>
      </c>
      <c r="D11" s="10" t="s">
        <v>156</v>
      </c>
      <c r="E11" s="9" t="s">
        <v>157</v>
      </c>
      <c r="F11" s="10" t="s">
        <v>156</v>
      </c>
      <c r="G11" s="9" t="s">
        <v>157</v>
      </c>
      <c r="H11" s="10" t="s">
        <v>156</v>
      </c>
      <c r="I11" s="9" t="s">
        <v>157</v>
      </c>
      <c r="J11" s="10" t="s">
        <v>156</v>
      </c>
      <c r="K11" s="9" t="s">
        <v>157</v>
      </c>
      <c r="L11" s="10" t="s">
        <v>156</v>
      </c>
      <c r="M11" s="9" t="s">
        <v>157</v>
      </c>
      <c r="N11" s="9">
        <f t="shared" si="0"/>
        <v>6</v>
      </c>
    </row>
    <row r="12" spans="1:14" x14ac:dyDescent="0.3">
      <c r="A12" s="9" t="s">
        <v>18</v>
      </c>
      <c r="B12" s="10" t="s">
        <v>156</v>
      </c>
      <c r="C12" s="9" t="s">
        <v>157</v>
      </c>
      <c r="D12" s="10" t="s">
        <v>156</v>
      </c>
      <c r="E12" s="9" t="s">
        <v>157</v>
      </c>
      <c r="F12" s="10" t="s">
        <v>156</v>
      </c>
      <c r="G12" s="9" t="s">
        <v>157</v>
      </c>
      <c r="H12" s="10" t="s">
        <v>156</v>
      </c>
      <c r="I12" s="9" t="s">
        <v>157</v>
      </c>
      <c r="J12" s="10" t="s">
        <v>156</v>
      </c>
      <c r="K12" s="9" t="s">
        <v>157</v>
      </c>
      <c r="L12" s="10" t="s">
        <v>156</v>
      </c>
      <c r="M12" s="9" t="s">
        <v>157</v>
      </c>
      <c r="N12" s="9">
        <f t="shared" si="0"/>
        <v>6</v>
      </c>
    </row>
    <row r="13" spans="1:14" x14ac:dyDescent="0.3">
      <c r="A13" s="9" t="s">
        <v>19</v>
      </c>
      <c r="B13" s="10" t="s">
        <v>156</v>
      </c>
      <c r="C13" s="9"/>
      <c r="D13" s="10" t="s">
        <v>156</v>
      </c>
      <c r="E13" s="9" t="s">
        <v>157</v>
      </c>
      <c r="F13" s="10" t="s">
        <v>156</v>
      </c>
      <c r="G13" s="9"/>
      <c r="H13" s="10" t="s">
        <v>156</v>
      </c>
      <c r="I13" s="9" t="s">
        <v>157</v>
      </c>
      <c r="J13" s="10" t="s">
        <v>156</v>
      </c>
      <c r="K13" s="9"/>
      <c r="L13" s="10" t="s">
        <v>156</v>
      </c>
      <c r="M13" s="9" t="s">
        <v>157</v>
      </c>
      <c r="N13" s="9">
        <f t="shared" si="0"/>
        <v>3</v>
      </c>
    </row>
    <row r="14" spans="1:14" x14ac:dyDescent="0.3">
      <c r="A14" s="9" t="s">
        <v>20</v>
      </c>
      <c r="B14" s="10" t="s">
        <v>156</v>
      </c>
      <c r="C14" s="9"/>
      <c r="D14" s="10" t="s">
        <v>156</v>
      </c>
      <c r="E14" s="9" t="s">
        <v>157</v>
      </c>
      <c r="F14" s="10" t="s">
        <v>156</v>
      </c>
      <c r="G14" s="9"/>
      <c r="H14" s="10" t="s">
        <v>156</v>
      </c>
      <c r="I14" s="9" t="s">
        <v>157</v>
      </c>
      <c r="J14" s="10" t="s">
        <v>156</v>
      </c>
      <c r="K14" s="9" t="s">
        <v>157</v>
      </c>
      <c r="L14" s="10" t="s">
        <v>156</v>
      </c>
      <c r="M14" s="9" t="s">
        <v>157</v>
      </c>
      <c r="N14" s="9">
        <f t="shared" si="0"/>
        <v>4</v>
      </c>
    </row>
    <row r="15" spans="1:14" x14ac:dyDescent="0.3">
      <c r="A15" s="9" t="s">
        <v>21</v>
      </c>
      <c r="B15" s="10" t="s">
        <v>156</v>
      </c>
      <c r="C15" s="9"/>
      <c r="D15" s="10" t="s">
        <v>156</v>
      </c>
      <c r="E15" s="9"/>
      <c r="F15" s="10" t="s">
        <v>156</v>
      </c>
      <c r="G15" s="9"/>
      <c r="H15" s="10" t="s">
        <v>156</v>
      </c>
      <c r="I15" s="9"/>
      <c r="J15" s="10" t="s">
        <v>156</v>
      </c>
      <c r="K15" s="9"/>
      <c r="L15" s="10" t="s">
        <v>156</v>
      </c>
      <c r="M15" s="9"/>
      <c r="N15" s="9">
        <f t="shared" si="0"/>
        <v>0</v>
      </c>
    </row>
    <row r="16" spans="1:14" x14ac:dyDescent="0.3">
      <c r="A16" s="9" t="s">
        <v>22</v>
      </c>
      <c r="B16" s="10" t="s">
        <v>156</v>
      </c>
      <c r="C16" s="9"/>
      <c r="D16" s="10" t="s">
        <v>156</v>
      </c>
      <c r="E16" s="9" t="s">
        <v>157</v>
      </c>
      <c r="F16" s="10" t="s">
        <v>156</v>
      </c>
      <c r="G16" s="9"/>
      <c r="H16" s="10" t="s">
        <v>156</v>
      </c>
      <c r="I16" s="9" t="s">
        <v>157</v>
      </c>
      <c r="J16" s="10" t="s">
        <v>156</v>
      </c>
      <c r="K16" s="9" t="s">
        <v>157</v>
      </c>
      <c r="L16" s="10" t="s">
        <v>156</v>
      </c>
      <c r="M16" s="9" t="s">
        <v>157</v>
      </c>
      <c r="N16" s="9">
        <f t="shared" si="0"/>
        <v>4</v>
      </c>
    </row>
    <row r="17" spans="1:14" x14ac:dyDescent="0.3">
      <c r="A17" s="9" t="s">
        <v>23</v>
      </c>
      <c r="B17" s="10" t="s">
        <v>156</v>
      </c>
      <c r="C17" s="9" t="s">
        <v>157</v>
      </c>
      <c r="D17" s="10" t="s">
        <v>156</v>
      </c>
      <c r="E17" s="9" t="s">
        <v>157</v>
      </c>
      <c r="F17" s="10" t="s">
        <v>156</v>
      </c>
      <c r="G17" s="9" t="s">
        <v>157</v>
      </c>
      <c r="H17" s="10" t="s">
        <v>156</v>
      </c>
      <c r="I17" s="9" t="s">
        <v>157</v>
      </c>
      <c r="J17" s="10" t="s">
        <v>156</v>
      </c>
      <c r="K17" s="9" t="s">
        <v>157</v>
      </c>
      <c r="L17" s="10" t="s">
        <v>156</v>
      </c>
      <c r="M17" s="9" t="s">
        <v>157</v>
      </c>
      <c r="N17" s="9">
        <f t="shared" si="0"/>
        <v>6</v>
      </c>
    </row>
    <row r="18" spans="1:14" x14ac:dyDescent="0.3">
      <c r="A18" s="9" t="s">
        <v>24</v>
      </c>
      <c r="B18" s="10" t="s">
        <v>156</v>
      </c>
      <c r="C18" s="9" t="s">
        <v>157</v>
      </c>
      <c r="D18" s="10" t="s">
        <v>156</v>
      </c>
      <c r="E18" s="9" t="s">
        <v>157</v>
      </c>
      <c r="F18" s="10" t="s">
        <v>156</v>
      </c>
      <c r="G18" s="9" t="s">
        <v>157</v>
      </c>
      <c r="H18" s="10" t="s">
        <v>156</v>
      </c>
      <c r="I18" s="9" t="s">
        <v>157</v>
      </c>
      <c r="J18" s="10" t="s">
        <v>156</v>
      </c>
      <c r="K18" s="9" t="s">
        <v>157</v>
      </c>
      <c r="L18" s="10" t="s">
        <v>156</v>
      </c>
      <c r="M18" s="9" t="s">
        <v>157</v>
      </c>
      <c r="N18" s="9">
        <f t="shared" si="0"/>
        <v>6</v>
      </c>
    </row>
    <row r="19" spans="1:14" x14ac:dyDescent="0.3">
      <c r="A19" s="9" t="s">
        <v>25</v>
      </c>
      <c r="B19" s="10" t="s">
        <v>156</v>
      </c>
      <c r="C19" s="9" t="s">
        <v>157</v>
      </c>
      <c r="D19" s="10" t="s">
        <v>156</v>
      </c>
      <c r="E19" s="9" t="s">
        <v>157</v>
      </c>
      <c r="F19" s="10" t="s">
        <v>156</v>
      </c>
      <c r="G19" s="9"/>
      <c r="H19" s="10" t="s">
        <v>156</v>
      </c>
      <c r="I19" s="9" t="s">
        <v>157</v>
      </c>
      <c r="J19" s="10" t="s">
        <v>156</v>
      </c>
      <c r="K19" s="9"/>
      <c r="L19" s="10" t="s">
        <v>156</v>
      </c>
      <c r="M19" s="9" t="s">
        <v>157</v>
      </c>
      <c r="N19" s="9">
        <f t="shared" si="0"/>
        <v>4</v>
      </c>
    </row>
    <row r="20" spans="1:14" x14ac:dyDescent="0.3">
      <c r="A20" s="9" t="s">
        <v>26</v>
      </c>
      <c r="B20" s="10" t="s">
        <v>156</v>
      </c>
      <c r="C20" s="9"/>
      <c r="D20" s="10" t="s">
        <v>156</v>
      </c>
      <c r="E20" s="9" t="s">
        <v>157</v>
      </c>
      <c r="F20" s="10" t="s">
        <v>156</v>
      </c>
      <c r="G20" s="9" t="s">
        <v>157</v>
      </c>
      <c r="H20" s="10" t="s">
        <v>156</v>
      </c>
      <c r="I20" s="9" t="s">
        <v>157</v>
      </c>
      <c r="J20" s="10" t="s">
        <v>156</v>
      </c>
      <c r="K20" s="9"/>
      <c r="L20" s="10" t="s">
        <v>156</v>
      </c>
      <c r="M20" s="9" t="s">
        <v>157</v>
      </c>
      <c r="N20" s="9">
        <f t="shared" si="0"/>
        <v>4</v>
      </c>
    </row>
    <row r="21" spans="1:14" x14ac:dyDescent="0.3">
      <c r="A21" s="9" t="s">
        <v>27</v>
      </c>
      <c r="B21" s="10" t="s">
        <v>156</v>
      </c>
      <c r="C21" s="9"/>
      <c r="D21" s="10" t="s">
        <v>156</v>
      </c>
      <c r="E21" s="9"/>
      <c r="F21" s="10" t="s">
        <v>156</v>
      </c>
      <c r="G21" s="9"/>
      <c r="H21" s="10" t="s">
        <v>156</v>
      </c>
      <c r="I21" s="9"/>
      <c r="J21" s="10" t="s">
        <v>156</v>
      </c>
      <c r="K21" s="9"/>
      <c r="L21" s="10" t="s">
        <v>156</v>
      </c>
      <c r="M21" s="9"/>
      <c r="N21" s="9">
        <f t="shared" si="0"/>
        <v>0</v>
      </c>
    </row>
    <row r="22" spans="1:14" x14ac:dyDescent="0.3">
      <c r="A22" s="9" t="s">
        <v>28</v>
      </c>
      <c r="B22" s="10" t="s">
        <v>156</v>
      </c>
      <c r="C22" s="9"/>
      <c r="D22" s="10" t="s">
        <v>156</v>
      </c>
      <c r="E22" s="9" t="s">
        <v>157</v>
      </c>
      <c r="F22" s="10" t="s">
        <v>156</v>
      </c>
      <c r="G22" s="9" t="s">
        <v>157</v>
      </c>
      <c r="H22" s="10" t="s">
        <v>156</v>
      </c>
      <c r="I22" s="9" t="s">
        <v>157</v>
      </c>
      <c r="J22" s="10" t="s">
        <v>156</v>
      </c>
      <c r="K22" s="9"/>
      <c r="L22" s="10" t="s">
        <v>156</v>
      </c>
      <c r="M22" s="9" t="s">
        <v>157</v>
      </c>
      <c r="N22" s="9">
        <f t="shared" si="0"/>
        <v>4</v>
      </c>
    </row>
    <row r="23" spans="1:14" x14ac:dyDescent="0.3">
      <c r="A23" s="9" t="s">
        <v>29</v>
      </c>
      <c r="B23" s="10" t="s">
        <v>156</v>
      </c>
      <c r="C23" s="9" t="s">
        <v>157</v>
      </c>
      <c r="D23" s="10" t="s">
        <v>156</v>
      </c>
      <c r="E23" s="9" t="s">
        <v>157</v>
      </c>
      <c r="F23" s="10" t="s">
        <v>156</v>
      </c>
      <c r="G23" s="9" t="s">
        <v>157</v>
      </c>
      <c r="H23" s="10" t="s">
        <v>156</v>
      </c>
      <c r="I23" s="9" t="s">
        <v>157</v>
      </c>
      <c r="J23" s="10" t="s">
        <v>156</v>
      </c>
      <c r="K23" s="9" t="s">
        <v>157</v>
      </c>
      <c r="L23" s="10" t="s">
        <v>156</v>
      </c>
      <c r="M23" s="9" t="s">
        <v>157</v>
      </c>
      <c r="N23" s="9">
        <f t="shared" si="0"/>
        <v>6</v>
      </c>
    </row>
    <row r="24" spans="1:14" x14ac:dyDescent="0.3">
      <c r="A24" s="9" t="s">
        <v>30</v>
      </c>
      <c r="B24" s="10" t="s">
        <v>156</v>
      </c>
      <c r="C24" s="9" t="s">
        <v>157</v>
      </c>
      <c r="D24" s="10" t="s">
        <v>156</v>
      </c>
      <c r="E24" s="9" t="s">
        <v>157</v>
      </c>
      <c r="F24" s="10" t="s">
        <v>156</v>
      </c>
      <c r="G24" s="9" t="s">
        <v>157</v>
      </c>
      <c r="H24" s="10" t="s">
        <v>156</v>
      </c>
      <c r="I24" s="9" t="s">
        <v>157</v>
      </c>
      <c r="J24" s="10" t="s">
        <v>156</v>
      </c>
      <c r="K24" s="9" t="s">
        <v>157</v>
      </c>
      <c r="L24" s="10" t="s">
        <v>156</v>
      </c>
      <c r="M24" s="9" t="s">
        <v>157</v>
      </c>
      <c r="N24" s="9">
        <f t="shared" si="0"/>
        <v>6</v>
      </c>
    </row>
    <row r="25" spans="1:14" x14ac:dyDescent="0.3">
      <c r="A25" s="9" t="s">
        <v>31</v>
      </c>
      <c r="B25" s="10" t="s">
        <v>156</v>
      </c>
      <c r="C25" s="9"/>
      <c r="D25" s="10" t="s">
        <v>156</v>
      </c>
      <c r="E25" s="9" t="s">
        <v>157</v>
      </c>
      <c r="F25" s="10" t="s">
        <v>156</v>
      </c>
      <c r="G25" s="9" t="s">
        <v>157</v>
      </c>
      <c r="H25" s="10" t="s">
        <v>156</v>
      </c>
      <c r="I25" s="9" t="s">
        <v>157</v>
      </c>
      <c r="J25" s="10" t="s">
        <v>156</v>
      </c>
      <c r="K25" s="9"/>
      <c r="L25" s="10" t="s">
        <v>156</v>
      </c>
      <c r="M25" s="9" t="s">
        <v>157</v>
      </c>
      <c r="N25" s="9">
        <f t="shared" si="0"/>
        <v>4</v>
      </c>
    </row>
    <row r="26" spans="1:14" x14ac:dyDescent="0.3">
      <c r="A26" s="9" t="s">
        <v>32</v>
      </c>
      <c r="B26" s="10" t="s">
        <v>156</v>
      </c>
      <c r="C26" s="9"/>
      <c r="D26" s="10" t="s">
        <v>156</v>
      </c>
      <c r="E26" s="9" t="s">
        <v>157</v>
      </c>
      <c r="F26" s="10" t="s">
        <v>156</v>
      </c>
      <c r="G26" s="9" t="s">
        <v>157</v>
      </c>
      <c r="H26" s="10" t="s">
        <v>156</v>
      </c>
      <c r="I26" s="9" t="s">
        <v>157</v>
      </c>
      <c r="J26" s="10" t="s">
        <v>156</v>
      </c>
      <c r="K26" s="9" t="s">
        <v>157</v>
      </c>
      <c r="L26" s="10" t="s">
        <v>156</v>
      </c>
      <c r="M26" s="9" t="s">
        <v>157</v>
      </c>
      <c r="N26" s="9">
        <f t="shared" si="0"/>
        <v>5</v>
      </c>
    </row>
    <row r="27" spans="1:14" x14ac:dyDescent="0.3">
      <c r="A27" s="9" t="s">
        <v>33</v>
      </c>
      <c r="B27" s="10" t="s">
        <v>156</v>
      </c>
      <c r="C27" s="9"/>
      <c r="D27" s="10" t="s">
        <v>156</v>
      </c>
      <c r="E27" s="9"/>
      <c r="F27" s="10" t="s">
        <v>156</v>
      </c>
      <c r="G27" s="9"/>
      <c r="H27" s="10" t="s">
        <v>156</v>
      </c>
      <c r="I27" s="9"/>
      <c r="J27" s="10" t="s">
        <v>156</v>
      </c>
      <c r="K27" s="9"/>
      <c r="L27" s="10" t="s">
        <v>156</v>
      </c>
      <c r="M27" s="9"/>
      <c r="N27" s="9">
        <f t="shared" si="0"/>
        <v>0</v>
      </c>
    </row>
    <row r="28" spans="1:14" x14ac:dyDescent="0.3">
      <c r="A28" s="9" t="s">
        <v>34</v>
      </c>
      <c r="B28" s="10" t="s">
        <v>156</v>
      </c>
      <c r="C28" s="9"/>
      <c r="D28" s="10" t="s">
        <v>156</v>
      </c>
      <c r="E28" s="9" t="s">
        <v>157</v>
      </c>
      <c r="F28" s="10" t="s">
        <v>156</v>
      </c>
      <c r="G28" s="9"/>
      <c r="H28" s="10" t="s">
        <v>156</v>
      </c>
      <c r="I28" s="9" t="s">
        <v>157</v>
      </c>
      <c r="J28" s="10" t="s">
        <v>156</v>
      </c>
      <c r="K28" s="9" t="s">
        <v>157</v>
      </c>
      <c r="L28" s="10" t="s">
        <v>156</v>
      </c>
      <c r="M28" s="9" t="s">
        <v>157</v>
      </c>
      <c r="N28" s="9">
        <f t="shared" si="0"/>
        <v>4</v>
      </c>
    </row>
    <row r="29" spans="1:14" x14ac:dyDescent="0.3">
      <c r="A29" s="9" t="s">
        <v>35</v>
      </c>
      <c r="B29" s="10" t="s">
        <v>156</v>
      </c>
      <c r="C29" s="9"/>
      <c r="D29" s="10" t="s">
        <v>156</v>
      </c>
      <c r="E29" s="9" t="s">
        <v>157</v>
      </c>
      <c r="F29" s="10" t="s">
        <v>156</v>
      </c>
      <c r="G29" s="9" t="s">
        <v>157</v>
      </c>
      <c r="H29" s="10" t="s">
        <v>156</v>
      </c>
      <c r="I29" s="9" t="s">
        <v>157</v>
      </c>
      <c r="J29" s="10" t="s">
        <v>156</v>
      </c>
      <c r="K29" s="9" t="s">
        <v>157</v>
      </c>
      <c r="L29" s="10" t="s">
        <v>156</v>
      </c>
      <c r="M29" s="9" t="s">
        <v>157</v>
      </c>
      <c r="N29" s="9">
        <f t="shared" si="0"/>
        <v>5</v>
      </c>
    </row>
    <row r="30" spans="1:14" x14ac:dyDescent="0.3">
      <c r="A30" s="9" t="s">
        <v>36</v>
      </c>
      <c r="B30" s="10" t="s">
        <v>156</v>
      </c>
      <c r="C30" s="9" t="s">
        <v>157</v>
      </c>
      <c r="D30" s="10" t="s">
        <v>156</v>
      </c>
      <c r="E30" s="9" t="s">
        <v>157</v>
      </c>
      <c r="F30" s="10" t="s">
        <v>156</v>
      </c>
      <c r="G30" s="9" t="s">
        <v>157</v>
      </c>
      <c r="H30" s="10" t="s">
        <v>156</v>
      </c>
      <c r="I30" s="9" t="s">
        <v>157</v>
      </c>
      <c r="J30" s="10" t="s">
        <v>156</v>
      </c>
      <c r="K30" s="9" t="s">
        <v>157</v>
      </c>
      <c r="L30" s="10" t="s">
        <v>156</v>
      </c>
      <c r="M30" s="9" t="s">
        <v>157</v>
      </c>
      <c r="N30" s="9">
        <f t="shared" si="0"/>
        <v>6</v>
      </c>
    </row>
    <row r="31" spans="1:14" x14ac:dyDescent="0.3">
      <c r="A31" s="9" t="s">
        <v>37</v>
      </c>
      <c r="B31" s="10" t="s">
        <v>156</v>
      </c>
      <c r="C31" s="9"/>
      <c r="D31" s="10" t="s">
        <v>156</v>
      </c>
      <c r="E31" s="9" t="s">
        <v>157</v>
      </c>
      <c r="F31" s="10" t="s">
        <v>156</v>
      </c>
      <c r="G31" s="9"/>
      <c r="H31" s="10" t="s">
        <v>156</v>
      </c>
      <c r="I31" s="9" t="s">
        <v>157</v>
      </c>
      <c r="J31" s="10" t="s">
        <v>156</v>
      </c>
      <c r="K31" s="9" t="s">
        <v>157</v>
      </c>
      <c r="L31" s="10" t="s">
        <v>156</v>
      </c>
      <c r="M31" s="9" t="s">
        <v>157</v>
      </c>
      <c r="N31" s="9">
        <f t="shared" si="0"/>
        <v>4</v>
      </c>
    </row>
    <row r="32" spans="1:14" x14ac:dyDescent="0.3">
      <c r="A32" s="9" t="s">
        <v>38</v>
      </c>
      <c r="B32" s="10" t="s">
        <v>156</v>
      </c>
      <c r="C32" s="9"/>
      <c r="D32" s="10" t="s">
        <v>156</v>
      </c>
      <c r="E32" s="9" t="s">
        <v>157</v>
      </c>
      <c r="F32" s="10" t="s">
        <v>156</v>
      </c>
      <c r="G32" s="9" t="s">
        <v>157</v>
      </c>
      <c r="H32" s="10" t="s">
        <v>156</v>
      </c>
      <c r="I32" s="9" t="s">
        <v>157</v>
      </c>
      <c r="J32" s="10" t="s">
        <v>156</v>
      </c>
      <c r="K32" s="9" t="s">
        <v>157</v>
      </c>
      <c r="L32" s="10" t="s">
        <v>156</v>
      </c>
      <c r="M32" s="9" t="s">
        <v>157</v>
      </c>
      <c r="N32" s="9">
        <f t="shared" si="0"/>
        <v>5</v>
      </c>
    </row>
    <row r="33" spans="1:14" x14ac:dyDescent="0.3">
      <c r="A33" s="9" t="s">
        <v>39</v>
      </c>
      <c r="B33" s="10" t="s">
        <v>156</v>
      </c>
      <c r="C33" s="9" t="s">
        <v>157</v>
      </c>
      <c r="D33" s="10" t="s">
        <v>156</v>
      </c>
      <c r="E33" s="9"/>
      <c r="F33" s="10" t="s">
        <v>156</v>
      </c>
      <c r="G33" s="9"/>
      <c r="H33" s="10" t="s">
        <v>156</v>
      </c>
      <c r="I33" s="9"/>
      <c r="J33" s="10" t="s">
        <v>156</v>
      </c>
      <c r="K33" s="9"/>
      <c r="L33" s="10" t="s">
        <v>156</v>
      </c>
      <c r="M33" s="9"/>
      <c r="N33" s="9">
        <f t="shared" si="0"/>
        <v>1</v>
      </c>
    </row>
    <row r="34" spans="1:14" x14ac:dyDescent="0.3">
      <c r="A34" s="9" t="s">
        <v>40</v>
      </c>
      <c r="B34" s="10" t="s">
        <v>156</v>
      </c>
      <c r="C34" s="9"/>
      <c r="D34" s="10" t="s">
        <v>156</v>
      </c>
      <c r="E34" s="9" t="s">
        <v>157</v>
      </c>
      <c r="F34" s="10" t="s">
        <v>156</v>
      </c>
      <c r="G34" s="9"/>
      <c r="H34" s="10" t="s">
        <v>156</v>
      </c>
      <c r="I34" s="9" t="s">
        <v>157</v>
      </c>
      <c r="J34" s="10" t="s">
        <v>156</v>
      </c>
      <c r="K34" s="9" t="s">
        <v>157</v>
      </c>
      <c r="L34" s="10" t="s">
        <v>156</v>
      </c>
      <c r="M34" s="9" t="s">
        <v>157</v>
      </c>
      <c r="N34" s="9">
        <f t="shared" si="0"/>
        <v>4</v>
      </c>
    </row>
    <row r="35" spans="1:14" x14ac:dyDescent="0.3">
      <c r="A35" s="9" t="s">
        <v>41</v>
      </c>
      <c r="B35" s="10" t="s">
        <v>156</v>
      </c>
      <c r="C35" s="9" t="s">
        <v>157</v>
      </c>
      <c r="D35" s="10" t="s">
        <v>156</v>
      </c>
      <c r="E35" s="9" t="s">
        <v>157</v>
      </c>
      <c r="F35" s="10" t="s">
        <v>156</v>
      </c>
      <c r="G35" s="9" t="s">
        <v>157</v>
      </c>
      <c r="H35" s="10" t="s">
        <v>156</v>
      </c>
      <c r="I35" s="9" t="s">
        <v>157</v>
      </c>
      <c r="J35" s="10" t="s">
        <v>156</v>
      </c>
      <c r="K35" s="9" t="s">
        <v>157</v>
      </c>
      <c r="L35" s="10" t="s">
        <v>156</v>
      </c>
      <c r="M35" s="9" t="s">
        <v>157</v>
      </c>
      <c r="N35" s="9">
        <f t="shared" si="0"/>
        <v>6</v>
      </c>
    </row>
    <row r="36" spans="1:14" x14ac:dyDescent="0.3">
      <c r="A36" s="9" t="s">
        <v>42</v>
      </c>
      <c r="B36" s="10" t="s">
        <v>156</v>
      </c>
      <c r="C36" s="9"/>
      <c r="D36" s="10" t="s">
        <v>156</v>
      </c>
      <c r="E36" s="9" t="s">
        <v>157</v>
      </c>
      <c r="F36" s="10" t="s">
        <v>156</v>
      </c>
      <c r="G36" s="9" t="s">
        <v>157</v>
      </c>
      <c r="H36" s="10" t="s">
        <v>156</v>
      </c>
      <c r="I36" s="9" t="s">
        <v>157</v>
      </c>
      <c r="J36" s="10" t="s">
        <v>156</v>
      </c>
      <c r="K36" s="9" t="s">
        <v>157</v>
      </c>
      <c r="L36" s="10" t="s">
        <v>156</v>
      </c>
      <c r="M36" s="9" t="s">
        <v>157</v>
      </c>
      <c r="N36" s="9">
        <f t="shared" si="0"/>
        <v>5</v>
      </c>
    </row>
    <row r="37" spans="1:14" x14ac:dyDescent="0.3">
      <c r="A37" s="9" t="s">
        <v>43</v>
      </c>
      <c r="B37" s="10" t="s">
        <v>156</v>
      </c>
      <c r="C37" s="9"/>
      <c r="D37" s="10" t="s">
        <v>156</v>
      </c>
      <c r="E37" s="9" t="s">
        <v>157</v>
      </c>
      <c r="F37" s="10" t="s">
        <v>156</v>
      </c>
      <c r="G37" s="9"/>
      <c r="H37" s="10" t="s">
        <v>156</v>
      </c>
      <c r="I37" s="9" t="s">
        <v>157</v>
      </c>
      <c r="J37" s="10" t="s">
        <v>156</v>
      </c>
      <c r="K37" s="9" t="s">
        <v>157</v>
      </c>
      <c r="L37" s="10" t="s">
        <v>156</v>
      </c>
      <c r="M37" s="9" t="s">
        <v>157</v>
      </c>
      <c r="N37" s="9">
        <f t="shared" si="0"/>
        <v>4</v>
      </c>
    </row>
    <row r="38" spans="1:14" x14ac:dyDescent="0.3">
      <c r="A38" s="9" t="s">
        <v>44</v>
      </c>
      <c r="B38" s="10" t="s">
        <v>156</v>
      </c>
      <c r="C38" s="9"/>
      <c r="D38" s="10" t="s">
        <v>156</v>
      </c>
      <c r="E38" s="9" t="s">
        <v>157</v>
      </c>
      <c r="F38" s="10" t="s">
        <v>156</v>
      </c>
      <c r="G38" s="9" t="s">
        <v>157</v>
      </c>
      <c r="H38" s="10" t="s">
        <v>156</v>
      </c>
      <c r="I38" s="9" t="s">
        <v>157</v>
      </c>
      <c r="J38" s="10" t="s">
        <v>156</v>
      </c>
      <c r="K38" s="9" t="s">
        <v>157</v>
      </c>
      <c r="L38" s="10" t="s">
        <v>156</v>
      </c>
      <c r="M38" s="9" t="s">
        <v>157</v>
      </c>
      <c r="N38" s="9">
        <f t="shared" si="0"/>
        <v>5</v>
      </c>
    </row>
    <row r="39" spans="1:14" x14ac:dyDescent="0.3">
      <c r="A39" s="9" t="s">
        <v>45</v>
      </c>
      <c r="B39" s="10" t="s">
        <v>156</v>
      </c>
      <c r="C39" s="9" t="s">
        <v>157</v>
      </c>
      <c r="D39" s="10" t="s">
        <v>156</v>
      </c>
      <c r="E39" s="9" t="s">
        <v>157</v>
      </c>
      <c r="F39" s="10" t="s">
        <v>156</v>
      </c>
      <c r="G39" s="9"/>
      <c r="H39" s="10" t="s">
        <v>156</v>
      </c>
      <c r="I39" s="9"/>
      <c r="J39" s="10" t="s">
        <v>156</v>
      </c>
      <c r="K39" s="9"/>
      <c r="L39" s="10" t="s">
        <v>156</v>
      </c>
      <c r="M39" s="9"/>
      <c r="N39" s="9">
        <f t="shared" si="0"/>
        <v>2</v>
      </c>
    </row>
    <row r="40" spans="1:14" x14ac:dyDescent="0.3">
      <c r="A40" s="9" t="s">
        <v>46</v>
      </c>
      <c r="B40" s="10" t="s">
        <v>156</v>
      </c>
      <c r="C40" s="9"/>
      <c r="D40" s="10" t="s">
        <v>156</v>
      </c>
      <c r="E40" s="9" t="s">
        <v>157</v>
      </c>
      <c r="F40" s="10" t="s">
        <v>156</v>
      </c>
      <c r="G40" s="9"/>
      <c r="H40" s="10" t="s">
        <v>156</v>
      </c>
      <c r="I40" s="9" t="s">
        <v>157</v>
      </c>
      <c r="J40" s="10" t="s">
        <v>156</v>
      </c>
      <c r="K40" s="9" t="s">
        <v>157</v>
      </c>
      <c r="L40" s="10" t="s">
        <v>156</v>
      </c>
      <c r="M40" s="9" t="s">
        <v>157</v>
      </c>
      <c r="N40" s="9">
        <f t="shared" si="0"/>
        <v>4</v>
      </c>
    </row>
    <row r="41" spans="1:14" x14ac:dyDescent="0.3">
      <c r="A41" s="9" t="s">
        <v>47</v>
      </c>
      <c r="B41" s="10" t="s">
        <v>156</v>
      </c>
      <c r="C41" s="9"/>
      <c r="D41" s="10" t="s">
        <v>156</v>
      </c>
      <c r="E41" s="9" t="s">
        <v>157</v>
      </c>
      <c r="F41" s="10" t="s">
        <v>156</v>
      </c>
      <c r="G41" s="9" t="s">
        <v>157</v>
      </c>
      <c r="H41" s="10" t="s">
        <v>156</v>
      </c>
      <c r="I41" s="9" t="s">
        <v>157</v>
      </c>
      <c r="J41" s="10" t="s">
        <v>156</v>
      </c>
      <c r="K41" s="9"/>
      <c r="L41" s="10" t="s">
        <v>156</v>
      </c>
      <c r="M41" s="9" t="s">
        <v>157</v>
      </c>
      <c r="N41" s="9">
        <f t="shared" si="0"/>
        <v>4</v>
      </c>
    </row>
    <row r="42" spans="1:14" x14ac:dyDescent="0.3">
      <c r="A42" s="9" t="s">
        <v>48</v>
      </c>
      <c r="B42" s="10" t="s">
        <v>156</v>
      </c>
      <c r="C42" s="9"/>
      <c r="D42" s="10" t="s">
        <v>156</v>
      </c>
      <c r="E42" s="9"/>
      <c r="F42" s="10" t="s">
        <v>156</v>
      </c>
      <c r="G42" s="9"/>
      <c r="H42" s="10" t="s">
        <v>156</v>
      </c>
      <c r="I42" s="9"/>
      <c r="J42" s="10" t="s">
        <v>156</v>
      </c>
      <c r="K42" s="9"/>
      <c r="L42" s="10" t="s">
        <v>156</v>
      </c>
      <c r="M42" s="9"/>
      <c r="N42" s="9">
        <f t="shared" si="0"/>
        <v>0</v>
      </c>
    </row>
    <row r="43" spans="1:14" x14ac:dyDescent="0.3">
      <c r="A43" s="9" t="s">
        <v>49</v>
      </c>
      <c r="B43" s="10" t="s">
        <v>156</v>
      </c>
      <c r="C43" s="9"/>
      <c r="D43" s="10" t="s">
        <v>156</v>
      </c>
      <c r="E43" s="9"/>
      <c r="F43" s="10" t="s">
        <v>156</v>
      </c>
      <c r="G43" s="9"/>
      <c r="H43" s="10" t="s">
        <v>156</v>
      </c>
      <c r="I43" s="9"/>
      <c r="J43" s="10" t="s">
        <v>156</v>
      </c>
      <c r="K43" s="9"/>
      <c r="L43" s="10" t="s">
        <v>156</v>
      </c>
      <c r="M43" s="9"/>
      <c r="N43" s="9">
        <f t="shared" si="0"/>
        <v>0</v>
      </c>
    </row>
    <row r="44" spans="1:14" x14ac:dyDescent="0.3">
      <c r="A44" s="9" t="s">
        <v>50</v>
      </c>
      <c r="B44" s="10" t="s">
        <v>156</v>
      </c>
      <c r="C44" s="9"/>
      <c r="D44" s="10" t="s">
        <v>156</v>
      </c>
      <c r="E44" s="9"/>
      <c r="F44" s="10" t="s">
        <v>156</v>
      </c>
      <c r="G44" s="9"/>
      <c r="H44" s="10" t="s">
        <v>156</v>
      </c>
      <c r="I44" s="9"/>
      <c r="J44" s="10" t="s">
        <v>156</v>
      </c>
      <c r="K44" s="9"/>
      <c r="L44" s="10" t="s">
        <v>156</v>
      </c>
      <c r="M44" s="9"/>
      <c r="N44" s="9">
        <f t="shared" si="0"/>
        <v>0</v>
      </c>
    </row>
    <row r="45" spans="1:14" x14ac:dyDescent="0.3">
      <c r="A45" s="9" t="s">
        <v>51</v>
      </c>
      <c r="B45" s="10" t="s">
        <v>156</v>
      </c>
      <c r="C45" s="9"/>
      <c r="D45" s="10" t="s">
        <v>156</v>
      </c>
      <c r="E45" s="9"/>
      <c r="F45" s="10" t="s">
        <v>156</v>
      </c>
      <c r="G45" s="9"/>
      <c r="H45" s="10" t="s">
        <v>156</v>
      </c>
      <c r="I45" s="9"/>
      <c r="J45" s="10" t="s">
        <v>156</v>
      </c>
      <c r="K45" s="9"/>
      <c r="L45" s="10" t="s">
        <v>156</v>
      </c>
      <c r="M45" s="9"/>
      <c r="N45" s="9">
        <f t="shared" si="0"/>
        <v>0</v>
      </c>
    </row>
    <row r="46" spans="1:14" x14ac:dyDescent="0.3">
      <c r="A46" s="9" t="s">
        <v>52</v>
      </c>
      <c r="B46" s="10" t="s">
        <v>156</v>
      </c>
      <c r="C46" s="9"/>
      <c r="D46" s="10" t="s">
        <v>156</v>
      </c>
      <c r="E46" s="9"/>
      <c r="F46" s="10" t="s">
        <v>156</v>
      </c>
      <c r="G46" s="9"/>
      <c r="H46" s="10" t="s">
        <v>156</v>
      </c>
      <c r="I46" s="9"/>
      <c r="J46" s="10" t="s">
        <v>156</v>
      </c>
      <c r="K46" s="9"/>
      <c r="L46" s="10" t="s">
        <v>156</v>
      </c>
      <c r="M46" s="9"/>
      <c r="N46" s="9">
        <f t="shared" si="0"/>
        <v>0</v>
      </c>
    </row>
    <row r="47" spans="1:14" x14ac:dyDescent="0.3">
      <c r="A47" s="9" t="s">
        <v>53</v>
      </c>
      <c r="B47" s="10" t="s">
        <v>156</v>
      </c>
      <c r="C47" s="9"/>
      <c r="D47" s="10" t="s">
        <v>156</v>
      </c>
      <c r="E47" s="9"/>
      <c r="F47" s="10" t="s">
        <v>156</v>
      </c>
      <c r="G47" s="9" t="s">
        <v>157</v>
      </c>
      <c r="H47" s="10" t="s">
        <v>156</v>
      </c>
      <c r="I47" s="9"/>
      <c r="J47" s="10" t="s">
        <v>156</v>
      </c>
      <c r="K47" s="9"/>
      <c r="L47" s="10" t="s">
        <v>156</v>
      </c>
      <c r="M47" s="9"/>
      <c r="N47" s="9">
        <f t="shared" si="0"/>
        <v>1</v>
      </c>
    </row>
    <row r="48" spans="1:14" x14ac:dyDescent="0.3">
      <c r="A48" s="9" t="s">
        <v>54</v>
      </c>
      <c r="B48" s="10" t="s">
        <v>156</v>
      </c>
      <c r="C48" s="9"/>
      <c r="D48" s="10" t="s">
        <v>156</v>
      </c>
      <c r="E48" s="9" t="s">
        <v>157</v>
      </c>
      <c r="F48" s="10" t="s">
        <v>156</v>
      </c>
      <c r="G48" s="9"/>
      <c r="H48" s="10" t="s">
        <v>156</v>
      </c>
      <c r="I48" s="9"/>
      <c r="J48" s="10" t="s">
        <v>156</v>
      </c>
      <c r="K48" s="9"/>
      <c r="L48" s="10" t="s">
        <v>156</v>
      </c>
      <c r="M48" s="9"/>
      <c r="N48" s="9">
        <f t="shared" si="0"/>
        <v>1</v>
      </c>
    </row>
    <row r="49" spans="1:14" x14ac:dyDescent="0.3">
      <c r="A49" s="9" t="s">
        <v>55</v>
      </c>
      <c r="B49" s="10" t="s">
        <v>156</v>
      </c>
      <c r="C49" s="9"/>
      <c r="D49" s="10" t="s">
        <v>156</v>
      </c>
      <c r="E49" s="9" t="s">
        <v>157</v>
      </c>
      <c r="F49" s="10" t="s">
        <v>156</v>
      </c>
      <c r="G49" s="9"/>
      <c r="H49" s="10" t="s">
        <v>156</v>
      </c>
      <c r="I49" s="9"/>
      <c r="J49" s="10" t="s">
        <v>156</v>
      </c>
      <c r="K49" s="9"/>
      <c r="L49" s="10" t="s">
        <v>156</v>
      </c>
      <c r="M49" s="9"/>
      <c r="N49" s="9">
        <f t="shared" si="0"/>
        <v>1</v>
      </c>
    </row>
    <row r="50" spans="1:14" x14ac:dyDescent="0.3">
      <c r="A50" s="9" t="s">
        <v>56</v>
      </c>
      <c r="B50" s="10" t="s">
        <v>156</v>
      </c>
      <c r="C50" s="9"/>
      <c r="D50" s="10" t="s">
        <v>156</v>
      </c>
      <c r="E50" s="9" t="s">
        <v>157</v>
      </c>
      <c r="F50" s="10" t="s">
        <v>156</v>
      </c>
      <c r="G50" s="9"/>
      <c r="H50" s="10" t="s">
        <v>156</v>
      </c>
      <c r="I50" s="9"/>
      <c r="J50" s="10" t="s">
        <v>156</v>
      </c>
      <c r="K50" s="9"/>
      <c r="L50" s="10" t="s">
        <v>156</v>
      </c>
      <c r="M50" s="9"/>
      <c r="N50" s="9">
        <f t="shared" si="0"/>
        <v>1</v>
      </c>
    </row>
    <row r="51" spans="1:14" x14ac:dyDescent="0.3">
      <c r="A51" s="9" t="s">
        <v>57</v>
      </c>
      <c r="B51" s="10" t="s">
        <v>156</v>
      </c>
      <c r="C51" s="9"/>
      <c r="D51" s="10" t="s">
        <v>156</v>
      </c>
      <c r="E51" s="9"/>
      <c r="F51" s="10" t="s">
        <v>156</v>
      </c>
      <c r="G51" s="9"/>
      <c r="H51" s="10" t="s">
        <v>156</v>
      </c>
      <c r="I51" s="9"/>
      <c r="J51" s="10" t="s">
        <v>156</v>
      </c>
      <c r="K51" s="9"/>
      <c r="L51" s="10" t="s">
        <v>156</v>
      </c>
      <c r="M51" s="9"/>
      <c r="N51" s="9">
        <f t="shared" si="0"/>
        <v>0</v>
      </c>
    </row>
    <row r="52" spans="1:14" x14ac:dyDescent="0.3">
      <c r="A52" s="9" t="s">
        <v>58</v>
      </c>
      <c r="B52" s="10" t="s">
        <v>156</v>
      </c>
      <c r="C52" s="9"/>
      <c r="D52" s="10" t="s">
        <v>156</v>
      </c>
      <c r="E52" s="9"/>
      <c r="F52" s="10" t="s">
        <v>156</v>
      </c>
      <c r="G52" s="9"/>
      <c r="H52" s="10" t="s">
        <v>156</v>
      </c>
      <c r="I52" s="9"/>
      <c r="J52" s="10" t="s">
        <v>156</v>
      </c>
      <c r="K52" s="9"/>
      <c r="L52" s="10" t="s">
        <v>156</v>
      </c>
      <c r="M52" s="9"/>
      <c r="N52" s="9">
        <f t="shared" si="0"/>
        <v>0</v>
      </c>
    </row>
    <row r="53" spans="1:14" x14ac:dyDescent="0.3">
      <c r="A53" s="9" t="s">
        <v>59</v>
      </c>
      <c r="B53" s="10" t="s">
        <v>156</v>
      </c>
      <c r="C53" s="9"/>
      <c r="D53" s="10" t="s">
        <v>156</v>
      </c>
      <c r="E53" s="9" t="s">
        <v>157</v>
      </c>
      <c r="F53" s="10" t="s">
        <v>156</v>
      </c>
      <c r="G53" s="9" t="s">
        <v>157</v>
      </c>
      <c r="H53" s="10" t="s">
        <v>156</v>
      </c>
      <c r="I53" s="9" t="s">
        <v>157</v>
      </c>
      <c r="J53" s="10" t="s">
        <v>156</v>
      </c>
      <c r="K53" s="9"/>
      <c r="L53" s="10" t="s">
        <v>156</v>
      </c>
      <c r="M53" s="9"/>
      <c r="N53" s="9">
        <f t="shared" si="0"/>
        <v>3</v>
      </c>
    </row>
    <row r="54" spans="1:14" x14ac:dyDescent="0.3">
      <c r="A54" s="9" t="s">
        <v>158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9">
        <f t="shared" si="0"/>
        <v>0</v>
      </c>
    </row>
    <row r="55" spans="1:14" x14ac:dyDescent="0.3">
      <c r="A55" s="9"/>
      <c r="B55" s="23" t="s">
        <v>0</v>
      </c>
      <c r="C55" s="23"/>
      <c r="D55" s="23" t="s">
        <v>1</v>
      </c>
      <c r="E55" s="23"/>
      <c r="F55" s="23" t="s">
        <v>2</v>
      </c>
      <c r="G55" s="23"/>
      <c r="H55" s="23" t="s">
        <v>3</v>
      </c>
      <c r="I55" s="23"/>
      <c r="J55" s="23" t="s">
        <v>4</v>
      </c>
      <c r="K55" s="23"/>
      <c r="L55" s="23" t="s">
        <v>5</v>
      </c>
      <c r="M55" s="23"/>
      <c r="N55" s="22" t="s">
        <v>152</v>
      </c>
    </row>
    <row r="56" spans="1:14" x14ac:dyDescent="0.3">
      <c r="A56" s="9" t="s">
        <v>6</v>
      </c>
      <c r="B56" s="10" t="s">
        <v>153</v>
      </c>
      <c r="C56" s="11" t="s">
        <v>154</v>
      </c>
      <c r="D56" s="10" t="s">
        <v>153</v>
      </c>
      <c r="E56" s="11" t="s">
        <v>154</v>
      </c>
      <c r="F56" s="10" t="s">
        <v>153</v>
      </c>
      <c r="G56" s="10" t="s">
        <v>155</v>
      </c>
      <c r="H56" s="10" t="s">
        <v>153</v>
      </c>
      <c r="I56" s="11" t="s">
        <v>154</v>
      </c>
      <c r="J56" s="10" t="s">
        <v>153</v>
      </c>
      <c r="K56" s="11" t="s">
        <v>154</v>
      </c>
      <c r="L56" s="10" t="s">
        <v>153</v>
      </c>
      <c r="M56" s="11" t="s">
        <v>154</v>
      </c>
      <c r="N56" s="23"/>
    </row>
    <row r="57" spans="1:14" x14ac:dyDescent="0.3">
      <c r="A57" s="9" t="s">
        <v>60</v>
      </c>
      <c r="B57" s="9" t="s">
        <v>157</v>
      </c>
      <c r="C57" s="9" t="s">
        <v>157</v>
      </c>
      <c r="D57" s="9" t="s">
        <v>157</v>
      </c>
      <c r="E57" s="9" t="s">
        <v>157</v>
      </c>
      <c r="F57" s="9" t="s">
        <v>157</v>
      </c>
      <c r="G57" s="9" t="s">
        <v>157</v>
      </c>
      <c r="H57" s="9" t="s">
        <v>157</v>
      </c>
      <c r="I57" s="9" t="s">
        <v>157</v>
      </c>
      <c r="J57" s="9" t="s">
        <v>157</v>
      </c>
      <c r="K57" s="9" t="s">
        <v>157</v>
      </c>
      <c r="L57" s="9" t="s">
        <v>157</v>
      </c>
      <c r="M57" s="9" t="s">
        <v>157</v>
      </c>
      <c r="N57" s="9">
        <f t="shared" si="0"/>
        <v>12</v>
      </c>
    </row>
    <row r="58" spans="1:14" x14ac:dyDescent="0.3">
      <c r="A58" s="9" t="s">
        <v>61</v>
      </c>
      <c r="B58" s="9" t="s">
        <v>157</v>
      </c>
      <c r="C58" s="9" t="s">
        <v>157</v>
      </c>
      <c r="D58" s="9" t="s">
        <v>157</v>
      </c>
      <c r="E58" s="9" t="s">
        <v>157</v>
      </c>
      <c r="F58" s="9" t="s">
        <v>157</v>
      </c>
      <c r="G58" s="9" t="s">
        <v>157</v>
      </c>
      <c r="H58" s="9" t="s">
        <v>157</v>
      </c>
      <c r="I58" s="9" t="s">
        <v>157</v>
      </c>
      <c r="J58" s="9" t="s">
        <v>157</v>
      </c>
      <c r="K58" s="9" t="s">
        <v>157</v>
      </c>
      <c r="L58" s="9" t="s">
        <v>157</v>
      </c>
      <c r="M58" s="9" t="s">
        <v>157</v>
      </c>
      <c r="N58" s="9">
        <f t="shared" si="0"/>
        <v>12</v>
      </c>
    </row>
    <row r="59" spans="1:14" x14ac:dyDescent="0.3">
      <c r="A59" s="9" t="s">
        <v>62</v>
      </c>
      <c r="B59" s="9"/>
      <c r="C59" s="9"/>
      <c r="D59" s="9" t="s">
        <v>157</v>
      </c>
      <c r="E59" s="9" t="s">
        <v>157</v>
      </c>
      <c r="F59" s="9" t="s">
        <v>157</v>
      </c>
      <c r="G59" s="9"/>
      <c r="H59" s="9" t="s">
        <v>157</v>
      </c>
      <c r="I59" s="9" t="s">
        <v>157</v>
      </c>
      <c r="J59" s="9" t="s">
        <v>157</v>
      </c>
      <c r="K59" s="9"/>
      <c r="L59" s="9" t="s">
        <v>157</v>
      </c>
      <c r="M59" s="9" t="s">
        <v>157</v>
      </c>
      <c r="N59" s="9">
        <f t="shared" si="0"/>
        <v>8</v>
      </c>
    </row>
    <row r="60" spans="1:14" x14ac:dyDescent="0.3">
      <c r="A60" s="9" t="s">
        <v>63</v>
      </c>
      <c r="B60" s="9" t="s">
        <v>157</v>
      </c>
      <c r="C60" s="9" t="s">
        <v>157</v>
      </c>
      <c r="D60" s="9" t="s">
        <v>157</v>
      </c>
      <c r="E60" s="9" t="s">
        <v>157</v>
      </c>
      <c r="F60" s="9" t="s">
        <v>157</v>
      </c>
      <c r="G60" s="9" t="s">
        <v>157</v>
      </c>
      <c r="H60" s="9" t="s">
        <v>157</v>
      </c>
      <c r="I60" s="9" t="s">
        <v>157</v>
      </c>
      <c r="J60" s="9" t="s">
        <v>157</v>
      </c>
      <c r="K60" s="9" t="s">
        <v>157</v>
      </c>
      <c r="L60" s="9" t="s">
        <v>157</v>
      </c>
      <c r="M60" s="9" t="s">
        <v>157</v>
      </c>
      <c r="N60" s="9">
        <f t="shared" si="0"/>
        <v>12</v>
      </c>
    </row>
    <row r="61" spans="1:14" x14ac:dyDescent="0.3">
      <c r="A61" s="9" t="s">
        <v>64</v>
      </c>
      <c r="B61" s="9"/>
      <c r="C61" s="9"/>
      <c r="D61" s="9" t="s">
        <v>157</v>
      </c>
      <c r="E61" s="9" t="s">
        <v>157</v>
      </c>
      <c r="F61" s="9" t="s">
        <v>157</v>
      </c>
      <c r="G61" s="9"/>
      <c r="H61" s="9" t="s">
        <v>157</v>
      </c>
      <c r="I61" s="9" t="s">
        <v>157</v>
      </c>
      <c r="J61" s="9" t="s">
        <v>157</v>
      </c>
      <c r="K61" s="9" t="s">
        <v>157</v>
      </c>
      <c r="L61" s="9" t="s">
        <v>157</v>
      </c>
      <c r="M61" s="9" t="s">
        <v>157</v>
      </c>
      <c r="N61" s="9">
        <f t="shared" si="0"/>
        <v>9</v>
      </c>
    </row>
    <row r="62" spans="1:14" x14ac:dyDescent="0.3">
      <c r="A62" s="9" t="s">
        <v>65</v>
      </c>
      <c r="B62" s="9"/>
      <c r="C62" s="9"/>
      <c r="D62" s="9" t="s">
        <v>157</v>
      </c>
      <c r="E62" s="9" t="s">
        <v>157</v>
      </c>
      <c r="F62" s="9" t="s">
        <v>157</v>
      </c>
      <c r="G62" s="9"/>
      <c r="H62" s="9" t="s">
        <v>157</v>
      </c>
      <c r="I62" s="9" t="s">
        <v>157</v>
      </c>
      <c r="J62" s="9" t="s">
        <v>157</v>
      </c>
      <c r="K62" s="9"/>
      <c r="L62" s="9" t="s">
        <v>157</v>
      </c>
      <c r="M62" s="9"/>
      <c r="N62" s="9">
        <f t="shared" si="0"/>
        <v>7</v>
      </c>
    </row>
    <row r="63" spans="1:14" x14ac:dyDescent="0.3">
      <c r="A63" s="9" t="s">
        <v>66</v>
      </c>
      <c r="B63" s="9" t="s">
        <v>157</v>
      </c>
      <c r="C63" s="9" t="s">
        <v>157</v>
      </c>
      <c r="D63" s="9" t="s">
        <v>157</v>
      </c>
      <c r="E63" s="9" t="s">
        <v>157</v>
      </c>
      <c r="F63" s="9" t="s">
        <v>157</v>
      </c>
      <c r="G63" s="9" t="s">
        <v>157</v>
      </c>
      <c r="H63" s="9" t="s">
        <v>157</v>
      </c>
      <c r="I63" s="9" t="s">
        <v>157</v>
      </c>
      <c r="J63" s="9" t="s">
        <v>157</v>
      </c>
      <c r="K63" s="9" t="s">
        <v>157</v>
      </c>
      <c r="L63" s="9" t="s">
        <v>157</v>
      </c>
      <c r="M63" s="9" t="s">
        <v>157</v>
      </c>
      <c r="N63" s="9">
        <f t="shared" si="0"/>
        <v>12</v>
      </c>
    </row>
    <row r="64" spans="1:14" x14ac:dyDescent="0.3">
      <c r="A64" s="9" t="s">
        <v>67</v>
      </c>
      <c r="B64" s="9" t="s">
        <v>157</v>
      </c>
      <c r="C64" s="9"/>
      <c r="D64" s="9" t="s">
        <v>157</v>
      </c>
      <c r="E64" s="9" t="s">
        <v>157</v>
      </c>
      <c r="F64" s="9" t="s">
        <v>157</v>
      </c>
      <c r="G64" s="9" t="s">
        <v>157</v>
      </c>
      <c r="H64" s="9" t="s">
        <v>157</v>
      </c>
      <c r="I64" s="9" t="s">
        <v>157</v>
      </c>
      <c r="J64" s="9" t="s">
        <v>157</v>
      </c>
      <c r="K64" s="9" t="s">
        <v>157</v>
      </c>
      <c r="L64" s="9" t="s">
        <v>157</v>
      </c>
      <c r="M64" s="9"/>
      <c r="N64" s="9">
        <f t="shared" si="0"/>
        <v>10</v>
      </c>
    </row>
    <row r="65" spans="1:14" x14ac:dyDescent="0.3">
      <c r="A65" s="9" t="s">
        <v>68</v>
      </c>
      <c r="B65" s="9"/>
      <c r="C65" s="9"/>
      <c r="D65" s="9" t="s">
        <v>157</v>
      </c>
      <c r="E65" s="9"/>
      <c r="F65" s="9"/>
      <c r="G65" s="9"/>
      <c r="H65" s="9" t="s">
        <v>157</v>
      </c>
      <c r="I65" s="9"/>
      <c r="J65" s="9"/>
      <c r="K65" s="9"/>
      <c r="L65" s="9" t="s">
        <v>157</v>
      </c>
      <c r="M65" s="9" t="s">
        <v>157</v>
      </c>
      <c r="N65" s="9">
        <f t="shared" si="0"/>
        <v>4</v>
      </c>
    </row>
    <row r="66" spans="1:14" x14ac:dyDescent="0.3">
      <c r="A66" s="9" t="s">
        <v>69</v>
      </c>
      <c r="B66" s="9"/>
      <c r="C66" s="9"/>
      <c r="D66" s="9" t="s">
        <v>157</v>
      </c>
      <c r="E66" s="9" t="s">
        <v>157</v>
      </c>
      <c r="F66" s="9" t="s">
        <v>157</v>
      </c>
      <c r="G66" s="9"/>
      <c r="H66" s="9" t="s">
        <v>157</v>
      </c>
      <c r="I66" s="9"/>
      <c r="J66" s="9" t="s">
        <v>157</v>
      </c>
      <c r="K66" s="9"/>
      <c r="L66" s="9" t="s">
        <v>157</v>
      </c>
      <c r="M66" s="9"/>
      <c r="N66" s="9">
        <f t="shared" si="0"/>
        <v>6</v>
      </c>
    </row>
    <row r="67" spans="1:14" x14ac:dyDescent="0.3">
      <c r="A67" s="9" t="s">
        <v>70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>
        <f t="shared" si="0"/>
        <v>0</v>
      </c>
    </row>
    <row r="68" spans="1:14" x14ac:dyDescent="0.3">
      <c r="A68" s="9" t="s">
        <v>71</v>
      </c>
      <c r="B68" s="9"/>
      <c r="C68" s="9"/>
      <c r="D68" s="9"/>
      <c r="E68" s="9"/>
      <c r="F68" s="9" t="s">
        <v>157</v>
      </c>
      <c r="G68" s="9" t="s">
        <v>157</v>
      </c>
      <c r="H68" s="9" t="s">
        <v>157</v>
      </c>
      <c r="I68" s="9" t="s">
        <v>157</v>
      </c>
      <c r="J68" s="9"/>
      <c r="K68" s="9"/>
      <c r="L68" s="9"/>
      <c r="M68" s="9"/>
      <c r="N68" s="9">
        <f t="shared" si="0"/>
        <v>4</v>
      </c>
    </row>
    <row r="69" spans="1:14" x14ac:dyDescent="0.3">
      <c r="A69" s="9" t="s">
        <v>72</v>
      </c>
      <c r="B69" s="9" t="s">
        <v>157</v>
      </c>
      <c r="C69" s="9" t="s">
        <v>157</v>
      </c>
      <c r="D69" s="9" t="s">
        <v>157</v>
      </c>
      <c r="E69" s="9" t="s">
        <v>157</v>
      </c>
      <c r="F69" s="9" t="s">
        <v>157</v>
      </c>
      <c r="G69" s="9" t="s">
        <v>157</v>
      </c>
      <c r="H69" s="9" t="s">
        <v>157</v>
      </c>
      <c r="I69" s="9" t="s">
        <v>157</v>
      </c>
      <c r="J69" s="9" t="s">
        <v>157</v>
      </c>
      <c r="K69" s="9"/>
      <c r="L69" s="9" t="s">
        <v>157</v>
      </c>
      <c r="M69" s="9" t="s">
        <v>157</v>
      </c>
      <c r="N69" s="9">
        <f t="shared" si="0"/>
        <v>11</v>
      </c>
    </row>
    <row r="70" spans="1:14" x14ac:dyDescent="0.3">
      <c r="A70" s="9" t="s">
        <v>73</v>
      </c>
      <c r="B70" s="9" t="s">
        <v>157</v>
      </c>
      <c r="C70" s="9" t="s">
        <v>157</v>
      </c>
      <c r="D70" s="9" t="s">
        <v>157</v>
      </c>
      <c r="E70" s="9" t="s">
        <v>157</v>
      </c>
      <c r="F70" s="9" t="s">
        <v>157</v>
      </c>
      <c r="G70" s="9" t="s">
        <v>157</v>
      </c>
      <c r="H70" s="9" t="s">
        <v>157</v>
      </c>
      <c r="I70" s="9" t="s">
        <v>157</v>
      </c>
      <c r="J70" s="9" t="s">
        <v>157</v>
      </c>
      <c r="K70" s="9"/>
      <c r="L70" s="9" t="s">
        <v>157</v>
      </c>
      <c r="M70" s="9" t="s">
        <v>157</v>
      </c>
      <c r="N70" s="9">
        <f t="shared" ref="N70:N133" si="1">COUNTIF(B70:M70,"X")</f>
        <v>11</v>
      </c>
    </row>
    <row r="71" spans="1:14" x14ac:dyDescent="0.3">
      <c r="A71" s="9" t="s">
        <v>74</v>
      </c>
      <c r="B71" s="9"/>
      <c r="C71" s="9"/>
      <c r="D71" s="9"/>
      <c r="E71" s="9"/>
      <c r="F71" s="9" t="s">
        <v>157</v>
      </c>
      <c r="G71" s="9" t="s">
        <v>157</v>
      </c>
      <c r="H71" s="9"/>
      <c r="I71" s="9"/>
      <c r="J71" s="9"/>
      <c r="K71" s="9"/>
      <c r="L71" s="9"/>
      <c r="M71" s="9"/>
      <c r="N71" s="9">
        <f t="shared" si="1"/>
        <v>2</v>
      </c>
    </row>
    <row r="72" spans="1:14" x14ac:dyDescent="0.3">
      <c r="A72" s="9" t="s">
        <v>75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>
        <f t="shared" si="1"/>
        <v>0</v>
      </c>
    </row>
    <row r="73" spans="1:14" x14ac:dyDescent="0.3">
      <c r="A73" s="9" t="s">
        <v>76</v>
      </c>
      <c r="B73" s="9" t="s">
        <v>157</v>
      </c>
      <c r="C73" s="9" t="s">
        <v>157</v>
      </c>
      <c r="D73" s="9" t="s">
        <v>157</v>
      </c>
      <c r="E73" s="9" t="s">
        <v>157</v>
      </c>
      <c r="F73" s="9" t="s">
        <v>157</v>
      </c>
      <c r="G73" s="9"/>
      <c r="H73" s="9" t="s">
        <v>157</v>
      </c>
      <c r="I73" s="9" t="s">
        <v>157</v>
      </c>
      <c r="J73" s="9" t="s">
        <v>157</v>
      </c>
      <c r="K73" s="9" t="s">
        <v>157</v>
      </c>
      <c r="L73" s="9" t="s">
        <v>157</v>
      </c>
      <c r="M73" s="9" t="s">
        <v>157</v>
      </c>
      <c r="N73" s="9">
        <f t="shared" si="1"/>
        <v>11</v>
      </c>
    </row>
    <row r="74" spans="1:14" x14ac:dyDescent="0.3">
      <c r="A74" s="9" t="s">
        <v>77</v>
      </c>
      <c r="B74" s="9" t="s">
        <v>157</v>
      </c>
      <c r="C74" s="9" t="s">
        <v>157</v>
      </c>
      <c r="D74" s="9" t="s">
        <v>157</v>
      </c>
      <c r="E74" s="9" t="s">
        <v>157</v>
      </c>
      <c r="F74" s="9" t="s">
        <v>157</v>
      </c>
      <c r="G74" s="9"/>
      <c r="H74" s="9"/>
      <c r="I74" s="9" t="s">
        <v>157</v>
      </c>
      <c r="J74" s="9" t="s">
        <v>157</v>
      </c>
      <c r="K74" s="9" t="s">
        <v>157</v>
      </c>
      <c r="L74" s="9" t="s">
        <v>157</v>
      </c>
      <c r="M74" s="9" t="s">
        <v>157</v>
      </c>
      <c r="N74" s="9">
        <f t="shared" si="1"/>
        <v>10</v>
      </c>
    </row>
    <row r="75" spans="1:14" x14ac:dyDescent="0.3">
      <c r="A75" s="9" t="s">
        <v>78</v>
      </c>
      <c r="B75" s="9"/>
      <c r="C75" s="9"/>
      <c r="D75" s="9"/>
      <c r="E75" s="9"/>
      <c r="F75" s="9" t="s">
        <v>157</v>
      </c>
      <c r="G75" s="9" t="s">
        <v>157</v>
      </c>
      <c r="H75" s="9"/>
      <c r="I75" s="9"/>
      <c r="J75" s="9"/>
      <c r="K75" s="9"/>
      <c r="L75" s="9"/>
      <c r="M75" s="9"/>
      <c r="N75" s="9">
        <f t="shared" si="1"/>
        <v>2</v>
      </c>
    </row>
    <row r="76" spans="1:14" x14ac:dyDescent="0.3">
      <c r="A76" s="9" t="s">
        <v>79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>
        <f t="shared" si="1"/>
        <v>0</v>
      </c>
    </row>
    <row r="77" spans="1:14" x14ac:dyDescent="0.3">
      <c r="A77" s="9" t="s">
        <v>80</v>
      </c>
      <c r="B77" s="9" t="s">
        <v>157</v>
      </c>
      <c r="C77" s="9" t="s">
        <v>157</v>
      </c>
      <c r="D77" s="9" t="s">
        <v>157</v>
      </c>
      <c r="E77" s="9" t="s">
        <v>157</v>
      </c>
      <c r="F77" s="9"/>
      <c r="G77" s="9"/>
      <c r="H77" s="9" t="s">
        <v>157</v>
      </c>
      <c r="I77" s="9" t="s">
        <v>157</v>
      </c>
      <c r="J77" s="9"/>
      <c r="K77" s="9"/>
      <c r="L77" s="9"/>
      <c r="M77" s="9" t="s">
        <v>157</v>
      </c>
      <c r="N77" s="9">
        <f t="shared" si="1"/>
        <v>7</v>
      </c>
    </row>
    <row r="78" spans="1:14" x14ac:dyDescent="0.3">
      <c r="A78" s="9" t="s">
        <v>81</v>
      </c>
      <c r="B78" s="9" t="s">
        <v>157</v>
      </c>
      <c r="C78" s="9" t="s">
        <v>157</v>
      </c>
      <c r="D78" s="9" t="s">
        <v>157</v>
      </c>
      <c r="E78" s="9" t="s">
        <v>157</v>
      </c>
      <c r="F78" s="9" t="s">
        <v>157</v>
      </c>
      <c r="G78" s="9"/>
      <c r="H78" s="9" t="s">
        <v>157</v>
      </c>
      <c r="I78" s="9"/>
      <c r="J78" s="9"/>
      <c r="K78" s="9"/>
      <c r="L78" s="9"/>
      <c r="M78" s="9"/>
      <c r="N78" s="9">
        <f t="shared" si="1"/>
        <v>6</v>
      </c>
    </row>
    <row r="79" spans="1:14" x14ac:dyDescent="0.3">
      <c r="A79" s="9" t="s">
        <v>82</v>
      </c>
      <c r="B79" s="9" t="s">
        <v>157</v>
      </c>
      <c r="C79" s="9" t="s">
        <v>157</v>
      </c>
      <c r="D79" s="9" t="s">
        <v>157</v>
      </c>
      <c r="E79" s="9" t="s">
        <v>157</v>
      </c>
      <c r="F79" s="9"/>
      <c r="G79" s="9"/>
      <c r="H79" s="9"/>
      <c r="I79" s="9" t="s">
        <v>157</v>
      </c>
      <c r="J79" s="9" t="s">
        <v>157</v>
      </c>
      <c r="K79" s="9" t="s">
        <v>157</v>
      </c>
      <c r="L79" s="9" t="s">
        <v>157</v>
      </c>
      <c r="M79" s="9" t="s">
        <v>157</v>
      </c>
      <c r="N79" s="9">
        <f t="shared" si="1"/>
        <v>9</v>
      </c>
    </row>
    <row r="80" spans="1:14" x14ac:dyDescent="0.3">
      <c r="A80" s="9" t="s">
        <v>83</v>
      </c>
      <c r="B80" s="9"/>
      <c r="C80" s="9"/>
      <c r="D80" s="9" t="s">
        <v>157</v>
      </c>
      <c r="E80" s="9" t="s">
        <v>157</v>
      </c>
      <c r="F80" s="9"/>
      <c r="G80" s="9"/>
      <c r="H80" s="9" t="s">
        <v>157</v>
      </c>
      <c r="I80" s="9" t="s">
        <v>157</v>
      </c>
      <c r="J80" s="9"/>
      <c r="K80" s="9"/>
      <c r="L80" s="9" t="s">
        <v>157</v>
      </c>
      <c r="M80" s="9" t="s">
        <v>157</v>
      </c>
      <c r="N80" s="9">
        <f t="shared" si="1"/>
        <v>6</v>
      </c>
    </row>
    <row r="81" spans="1:14" x14ac:dyDescent="0.3">
      <c r="A81" s="9" t="s">
        <v>84</v>
      </c>
      <c r="B81" s="9" t="s">
        <v>157</v>
      </c>
      <c r="C81" s="9" t="s">
        <v>157</v>
      </c>
      <c r="D81" s="9" t="s">
        <v>157</v>
      </c>
      <c r="E81" s="9" t="s">
        <v>157</v>
      </c>
      <c r="F81" s="9" t="s">
        <v>157</v>
      </c>
      <c r="G81" s="9" t="s">
        <v>157</v>
      </c>
      <c r="H81" s="9" t="s">
        <v>157</v>
      </c>
      <c r="I81" s="9" t="s">
        <v>157</v>
      </c>
      <c r="J81" s="9" t="s">
        <v>157</v>
      </c>
      <c r="K81" s="9" t="s">
        <v>157</v>
      </c>
      <c r="L81" s="9" t="s">
        <v>157</v>
      </c>
      <c r="M81" s="9" t="s">
        <v>157</v>
      </c>
      <c r="N81" s="9">
        <f t="shared" si="1"/>
        <v>12</v>
      </c>
    </row>
    <row r="82" spans="1:14" x14ac:dyDescent="0.3">
      <c r="A82" s="9" t="s">
        <v>85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>
        <f t="shared" si="1"/>
        <v>0</v>
      </c>
    </row>
    <row r="83" spans="1:14" x14ac:dyDescent="0.3">
      <c r="A83" s="9" t="s">
        <v>86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>
        <f t="shared" si="1"/>
        <v>0</v>
      </c>
    </row>
    <row r="84" spans="1:14" x14ac:dyDescent="0.3">
      <c r="A84" s="9" t="s">
        <v>87</v>
      </c>
      <c r="B84" s="9" t="s">
        <v>157</v>
      </c>
      <c r="C84" s="9"/>
      <c r="D84" s="9" t="s">
        <v>157</v>
      </c>
      <c r="E84" s="9" t="s">
        <v>157</v>
      </c>
      <c r="F84" s="9" t="s">
        <v>157</v>
      </c>
      <c r="G84" s="9" t="s">
        <v>157</v>
      </c>
      <c r="H84" s="9" t="s">
        <v>157</v>
      </c>
      <c r="I84" s="9" t="s">
        <v>157</v>
      </c>
      <c r="J84" s="9" t="s">
        <v>157</v>
      </c>
      <c r="K84" s="9" t="s">
        <v>157</v>
      </c>
      <c r="L84" s="9" t="s">
        <v>157</v>
      </c>
      <c r="M84" s="9" t="s">
        <v>157</v>
      </c>
      <c r="N84" s="9">
        <f t="shared" si="1"/>
        <v>11</v>
      </c>
    </row>
    <row r="85" spans="1:14" x14ac:dyDescent="0.3">
      <c r="A85" s="9" t="s">
        <v>88</v>
      </c>
      <c r="B85" s="9"/>
      <c r="C85" s="9"/>
      <c r="D85" s="9" t="s">
        <v>157</v>
      </c>
      <c r="E85" s="9" t="s">
        <v>157</v>
      </c>
      <c r="F85" s="9" t="s">
        <v>157</v>
      </c>
      <c r="G85" s="9" t="s">
        <v>157</v>
      </c>
      <c r="H85" s="9" t="s">
        <v>157</v>
      </c>
      <c r="I85" s="9" t="s">
        <v>157</v>
      </c>
      <c r="J85" s="9" t="s">
        <v>157</v>
      </c>
      <c r="K85" s="9"/>
      <c r="L85" s="9" t="s">
        <v>157</v>
      </c>
      <c r="M85" s="9"/>
      <c r="N85" s="9">
        <f t="shared" si="1"/>
        <v>8</v>
      </c>
    </row>
    <row r="86" spans="1:14" x14ac:dyDescent="0.3">
      <c r="A86" s="9" t="s">
        <v>89</v>
      </c>
      <c r="B86" s="9"/>
      <c r="C86" s="9"/>
      <c r="D86" s="9" t="s">
        <v>157</v>
      </c>
      <c r="E86" s="9" t="s">
        <v>157</v>
      </c>
      <c r="F86" s="9" t="s">
        <v>157</v>
      </c>
      <c r="G86" s="9" t="s">
        <v>157</v>
      </c>
      <c r="H86" s="9" t="s">
        <v>157</v>
      </c>
      <c r="I86" s="9" t="s">
        <v>157</v>
      </c>
      <c r="J86" s="9" t="s">
        <v>157</v>
      </c>
      <c r="K86" s="9"/>
      <c r="L86" s="9" t="s">
        <v>157</v>
      </c>
      <c r="M86" s="9" t="s">
        <v>157</v>
      </c>
      <c r="N86" s="9">
        <f t="shared" si="1"/>
        <v>9</v>
      </c>
    </row>
    <row r="87" spans="1:14" x14ac:dyDescent="0.3">
      <c r="A87" s="9" t="s">
        <v>90</v>
      </c>
      <c r="B87" s="9" t="s">
        <v>157</v>
      </c>
      <c r="C87" s="9" t="s">
        <v>157</v>
      </c>
      <c r="D87" s="9" t="s">
        <v>157</v>
      </c>
      <c r="E87" s="9" t="s">
        <v>157</v>
      </c>
      <c r="F87" s="9" t="s">
        <v>157</v>
      </c>
      <c r="G87" s="9" t="s">
        <v>157</v>
      </c>
      <c r="H87" s="9" t="s">
        <v>157</v>
      </c>
      <c r="I87" s="9" t="s">
        <v>157</v>
      </c>
      <c r="J87" s="9" t="s">
        <v>157</v>
      </c>
      <c r="K87" s="9" t="s">
        <v>157</v>
      </c>
      <c r="L87" s="9" t="s">
        <v>157</v>
      </c>
      <c r="M87" s="9" t="s">
        <v>157</v>
      </c>
      <c r="N87" s="9">
        <f t="shared" si="1"/>
        <v>12</v>
      </c>
    </row>
    <row r="88" spans="1:14" x14ac:dyDescent="0.3">
      <c r="A88" s="9" t="s">
        <v>91</v>
      </c>
      <c r="B88" s="9"/>
      <c r="C88" s="9"/>
      <c r="D88" s="9" t="s">
        <v>157</v>
      </c>
      <c r="E88" s="9" t="s">
        <v>157</v>
      </c>
      <c r="F88" s="9" t="s">
        <v>157</v>
      </c>
      <c r="G88" s="9"/>
      <c r="H88" s="9" t="s">
        <v>157</v>
      </c>
      <c r="I88" s="9" t="s">
        <v>157</v>
      </c>
      <c r="J88" s="9" t="s">
        <v>157</v>
      </c>
      <c r="K88" s="9"/>
      <c r="L88" s="9" t="s">
        <v>157</v>
      </c>
      <c r="M88" s="9" t="s">
        <v>157</v>
      </c>
      <c r="N88" s="9">
        <f t="shared" si="1"/>
        <v>8</v>
      </c>
    </row>
    <row r="89" spans="1:14" x14ac:dyDescent="0.3">
      <c r="A89" s="9" t="s">
        <v>92</v>
      </c>
      <c r="B89" s="9"/>
      <c r="C89" s="9"/>
      <c r="D89" s="9" t="s">
        <v>157</v>
      </c>
      <c r="E89" s="9" t="s">
        <v>157</v>
      </c>
      <c r="F89" s="9" t="s">
        <v>157</v>
      </c>
      <c r="G89" s="9" t="s">
        <v>157</v>
      </c>
      <c r="H89" s="9" t="s">
        <v>157</v>
      </c>
      <c r="I89" s="9" t="s">
        <v>157</v>
      </c>
      <c r="J89" s="9" t="s">
        <v>157</v>
      </c>
      <c r="K89" s="9" t="s">
        <v>157</v>
      </c>
      <c r="L89" s="9" t="s">
        <v>157</v>
      </c>
      <c r="M89" s="9" t="s">
        <v>157</v>
      </c>
      <c r="N89" s="9">
        <f t="shared" si="1"/>
        <v>10</v>
      </c>
    </row>
    <row r="90" spans="1:14" x14ac:dyDescent="0.3">
      <c r="A90" s="9" t="s">
        <v>93</v>
      </c>
      <c r="B90" s="9" t="s">
        <v>157</v>
      </c>
      <c r="C90" s="9" t="s">
        <v>157</v>
      </c>
      <c r="D90" s="9" t="s">
        <v>157</v>
      </c>
      <c r="E90" s="9" t="s">
        <v>157</v>
      </c>
      <c r="F90" s="9" t="s">
        <v>157</v>
      </c>
      <c r="G90" s="9" t="s">
        <v>157</v>
      </c>
      <c r="H90" s="9" t="s">
        <v>157</v>
      </c>
      <c r="I90" s="9" t="s">
        <v>157</v>
      </c>
      <c r="J90" s="9" t="s">
        <v>157</v>
      </c>
      <c r="K90" s="9" t="s">
        <v>157</v>
      </c>
      <c r="L90" s="9" t="s">
        <v>157</v>
      </c>
      <c r="M90" s="9" t="s">
        <v>157</v>
      </c>
      <c r="N90" s="9">
        <f t="shared" si="1"/>
        <v>12</v>
      </c>
    </row>
    <row r="91" spans="1:14" x14ac:dyDescent="0.3">
      <c r="A91" s="9" t="s">
        <v>94</v>
      </c>
      <c r="B91" s="9" t="s">
        <v>157</v>
      </c>
      <c r="C91" s="9"/>
      <c r="D91" s="9" t="s">
        <v>157</v>
      </c>
      <c r="E91" s="9" t="s">
        <v>157</v>
      </c>
      <c r="F91" s="9" t="s">
        <v>157</v>
      </c>
      <c r="G91" s="9"/>
      <c r="H91" s="9" t="s">
        <v>157</v>
      </c>
      <c r="I91" s="9" t="s">
        <v>157</v>
      </c>
      <c r="J91" s="9" t="s">
        <v>157</v>
      </c>
      <c r="K91" s="9" t="s">
        <v>157</v>
      </c>
      <c r="L91" s="9" t="s">
        <v>157</v>
      </c>
      <c r="M91" s="9" t="s">
        <v>157</v>
      </c>
      <c r="N91" s="9">
        <f t="shared" si="1"/>
        <v>10</v>
      </c>
    </row>
    <row r="92" spans="1:14" x14ac:dyDescent="0.3">
      <c r="A92" s="9" t="s">
        <v>95</v>
      </c>
      <c r="B92" s="9"/>
      <c r="C92" s="9"/>
      <c r="D92" s="9" t="s">
        <v>157</v>
      </c>
      <c r="E92" s="9" t="s">
        <v>157</v>
      </c>
      <c r="F92" s="9" t="s">
        <v>157</v>
      </c>
      <c r="G92" s="9"/>
      <c r="H92" s="9" t="s">
        <v>157</v>
      </c>
      <c r="I92" s="9"/>
      <c r="J92" s="9" t="s">
        <v>157</v>
      </c>
      <c r="K92" s="9"/>
      <c r="L92" s="9" t="s">
        <v>157</v>
      </c>
      <c r="M92" s="9" t="s">
        <v>157</v>
      </c>
      <c r="N92" s="9">
        <f t="shared" si="1"/>
        <v>7</v>
      </c>
    </row>
    <row r="93" spans="1:14" x14ac:dyDescent="0.3">
      <c r="A93" s="9" t="s">
        <v>96</v>
      </c>
      <c r="B93" s="9" t="s">
        <v>157</v>
      </c>
      <c r="C93" s="9" t="s">
        <v>157</v>
      </c>
      <c r="D93" s="9" t="s">
        <v>157</v>
      </c>
      <c r="E93" s="9" t="s">
        <v>157</v>
      </c>
      <c r="F93" s="9" t="s">
        <v>157</v>
      </c>
      <c r="G93" s="9" t="s">
        <v>157</v>
      </c>
      <c r="H93" s="9" t="s">
        <v>157</v>
      </c>
      <c r="I93" s="9" t="s">
        <v>157</v>
      </c>
      <c r="J93" s="9" t="s">
        <v>157</v>
      </c>
      <c r="K93" s="9" t="s">
        <v>157</v>
      </c>
      <c r="L93" s="9" t="s">
        <v>157</v>
      </c>
      <c r="M93" s="9" t="s">
        <v>157</v>
      </c>
      <c r="N93" s="9">
        <f t="shared" si="1"/>
        <v>12</v>
      </c>
    </row>
    <row r="94" spans="1:14" x14ac:dyDescent="0.3">
      <c r="A94" s="9" t="s">
        <v>97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>
        <f t="shared" si="1"/>
        <v>0</v>
      </c>
    </row>
    <row r="95" spans="1:14" x14ac:dyDescent="0.3">
      <c r="A95" s="9" t="s">
        <v>98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>
        <f t="shared" si="1"/>
        <v>0</v>
      </c>
    </row>
    <row r="96" spans="1:14" x14ac:dyDescent="0.3">
      <c r="A96" s="9" t="s">
        <v>99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>
        <f t="shared" si="1"/>
        <v>0</v>
      </c>
    </row>
    <row r="97" spans="1:14" x14ac:dyDescent="0.3">
      <c r="A97" s="9" t="s">
        <v>100</v>
      </c>
      <c r="B97" s="9"/>
      <c r="C97" s="9"/>
      <c r="D97" s="9" t="s">
        <v>157</v>
      </c>
      <c r="E97" s="9" t="s">
        <v>157</v>
      </c>
      <c r="F97" s="9" t="s">
        <v>157</v>
      </c>
      <c r="G97" s="9" t="s">
        <v>157</v>
      </c>
      <c r="H97" s="9" t="s">
        <v>157</v>
      </c>
      <c r="I97" s="9" t="s">
        <v>157</v>
      </c>
      <c r="J97" s="9" t="s">
        <v>157</v>
      </c>
      <c r="K97" s="9"/>
      <c r="L97" s="9" t="s">
        <v>157</v>
      </c>
      <c r="M97" s="9" t="s">
        <v>157</v>
      </c>
      <c r="N97" s="9">
        <f t="shared" si="1"/>
        <v>9</v>
      </c>
    </row>
    <row r="98" spans="1:14" x14ac:dyDescent="0.3">
      <c r="A98" s="9" t="s">
        <v>101</v>
      </c>
      <c r="B98" s="9"/>
      <c r="C98" s="9"/>
      <c r="D98" s="9" t="s">
        <v>157</v>
      </c>
      <c r="E98" s="9" t="s">
        <v>157</v>
      </c>
      <c r="F98" s="9" t="s">
        <v>157</v>
      </c>
      <c r="G98" s="9" t="s">
        <v>157</v>
      </c>
      <c r="H98" s="9" t="s">
        <v>157</v>
      </c>
      <c r="I98" s="9"/>
      <c r="J98" s="9" t="s">
        <v>157</v>
      </c>
      <c r="K98" s="9"/>
      <c r="L98" s="9" t="s">
        <v>157</v>
      </c>
      <c r="M98" s="9" t="s">
        <v>157</v>
      </c>
      <c r="N98" s="9">
        <f t="shared" si="1"/>
        <v>8</v>
      </c>
    </row>
    <row r="99" spans="1:14" x14ac:dyDescent="0.3">
      <c r="A99" s="9" t="s">
        <v>102</v>
      </c>
      <c r="B99" s="9" t="s">
        <v>157</v>
      </c>
      <c r="C99" s="9" t="s">
        <v>157</v>
      </c>
      <c r="D99" s="9" t="s">
        <v>157</v>
      </c>
      <c r="E99" s="9" t="s">
        <v>157</v>
      </c>
      <c r="F99" s="9" t="s">
        <v>157</v>
      </c>
      <c r="G99" s="9" t="s">
        <v>157</v>
      </c>
      <c r="H99" s="9" t="s">
        <v>157</v>
      </c>
      <c r="I99" s="9" t="s">
        <v>157</v>
      </c>
      <c r="J99" s="9" t="s">
        <v>157</v>
      </c>
      <c r="K99" s="9" t="s">
        <v>157</v>
      </c>
      <c r="L99" s="9" t="s">
        <v>157</v>
      </c>
      <c r="M99" s="9" t="s">
        <v>157</v>
      </c>
      <c r="N99" s="9">
        <f t="shared" si="1"/>
        <v>12</v>
      </c>
    </row>
    <row r="100" spans="1:14" x14ac:dyDescent="0.3">
      <c r="A100" s="9" t="s">
        <v>103</v>
      </c>
      <c r="B100" s="9" t="s">
        <v>157</v>
      </c>
      <c r="C100" s="9" t="s">
        <v>157</v>
      </c>
      <c r="D100" s="9" t="s">
        <v>157</v>
      </c>
      <c r="E100" s="9" t="s">
        <v>157</v>
      </c>
      <c r="F100" s="9" t="s">
        <v>157</v>
      </c>
      <c r="G100" s="9"/>
      <c r="H100" s="9" t="s">
        <v>157</v>
      </c>
      <c r="I100" s="9" t="s">
        <v>157</v>
      </c>
      <c r="J100" s="9"/>
      <c r="K100" s="9"/>
      <c r="L100" s="9" t="s">
        <v>157</v>
      </c>
      <c r="M100" s="9" t="s">
        <v>157</v>
      </c>
      <c r="N100" s="9">
        <f t="shared" si="1"/>
        <v>9</v>
      </c>
    </row>
    <row r="101" spans="1:14" x14ac:dyDescent="0.3">
      <c r="A101" s="9" t="s">
        <v>104</v>
      </c>
      <c r="B101" s="9" t="s">
        <v>157</v>
      </c>
      <c r="C101" s="9" t="s">
        <v>157</v>
      </c>
      <c r="D101" s="9" t="s">
        <v>157</v>
      </c>
      <c r="E101" s="9" t="s">
        <v>157</v>
      </c>
      <c r="F101" s="9"/>
      <c r="G101" s="9"/>
      <c r="H101" s="9" t="s">
        <v>157</v>
      </c>
      <c r="I101" s="9" t="s">
        <v>157</v>
      </c>
      <c r="J101" s="9"/>
      <c r="K101" s="9"/>
      <c r="L101" s="9"/>
      <c r="M101" s="9" t="s">
        <v>157</v>
      </c>
      <c r="N101" s="9">
        <f t="shared" si="1"/>
        <v>7</v>
      </c>
    </row>
    <row r="102" spans="1:14" x14ac:dyDescent="0.3">
      <c r="A102" s="9" t="s">
        <v>105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>
        <f t="shared" si="1"/>
        <v>0</v>
      </c>
    </row>
    <row r="103" spans="1:14" x14ac:dyDescent="0.3">
      <c r="A103" s="9" t="s">
        <v>106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>
        <f t="shared" si="1"/>
        <v>0</v>
      </c>
    </row>
    <row r="104" spans="1:14" x14ac:dyDescent="0.3">
      <c r="A104" s="9" t="s">
        <v>107</v>
      </c>
      <c r="B104" s="9" t="s">
        <v>157</v>
      </c>
      <c r="C104" s="9"/>
      <c r="D104" s="9" t="s">
        <v>157</v>
      </c>
      <c r="E104" s="9" t="s">
        <v>157</v>
      </c>
      <c r="F104" s="9" t="s">
        <v>157</v>
      </c>
      <c r="G104" s="9" t="s">
        <v>157</v>
      </c>
      <c r="H104" s="9" t="s">
        <v>157</v>
      </c>
      <c r="I104" s="9" t="s">
        <v>157</v>
      </c>
      <c r="J104" s="9" t="s">
        <v>157</v>
      </c>
      <c r="K104" s="9"/>
      <c r="L104" s="9" t="s">
        <v>157</v>
      </c>
      <c r="M104" s="9" t="s">
        <v>157</v>
      </c>
      <c r="N104" s="9">
        <f t="shared" si="1"/>
        <v>10</v>
      </c>
    </row>
    <row r="105" spans="1:14" x14ac:dyDescent="0.3">
      <c r="A105" s="9" t="s">
        <v>108</v>
      </c>
      <c r="B105" s="9"/>
      <c r="C105" s="9"/>
      <c r="D105" s="9" t="s">
        <v>157</v>
      </c>
      <c r="E105" s="9" t="s">
        <v>157</v>
      </c>
      <c r="F105" s="9"/>
      <c r="G105" s="9"/>
      <c r="H105" s="9" t="s">
        <v>157</v>
      </c>
      <c r="I105" s="9"/>
      <c r="J105" s="9" t="s">
        <v>157</v>
      </c>
      <c r="K105" s="9"/>
      <c r="L105" s="9" t="s">
        <v>157</v>
      </c>
      <c r="M105" s="9" t="s">
        <v>157</v>
      </c>
      <c r="N105" s="9">
        <f t="shared" si="1"/>
        <v>6</v>
      </c>
    </row>
    <row r="106" spans="1:14" x14ac:dyDescent="0.3">
      <c r="A106" s="9" t="s">
        <v>109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>
        <f t="shared" si="1"/>
        <v>0</v>
      </c>
    </row>
    <row r="107" spans="1:14" x14ac:dyDescent="0.3">
      <c r="A107" s="9" t="s">
        <v>110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>
        <f t="shared" si="1"/>
        <v>0</v>
      </c>
    </row>
    <row r="108" spans="1:14" x14ac:dyDescent="0.3">
      <c r="A108" s="9" t="s">
        <v>111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>
        <f t="shared" si="1"/>
        <v>0</v>
      </c>
    </row>
    <row r="109" spans="1:14" x14ac:dyDescent="0.3">
      <c r="A109" s="9" t="s">
        <v>112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>
        <f t="shared" si="1"/>
        <v>0</v>
      </c>
    </row>
    <row r="110" spans="1:14" x14ac:dyDescent="0.3">
      <c r="A110" s="9" t="s">
        <v>113</v>
      </c>
      <c r="B110" s="9" t="s">
        <v>157</v>
      </c>
      <c r="C110" s="9" t="s">
        <v>157</v>
      </c>
      <c r="D110" s="9" t="s">
        <v>157</v>
      </c>
      <c r="E110" s="9" t="s">
        <v>157</v>
      </c>
      <c r="F110" s="9" t="s">
        <v>157</v>
      </c>
      <c r="G110" s="9" t="s">
        <v>157</v>
      </c>
      <c r="H110" s="9" t="s">
        <v>157</v>
      </c>
      <c r="I110" s="9" t="s">
        <v>157</v>
      </c>
      <c r="J110" s="9" t="s">
        <v>157</v>
      </c>
      <c r="K110" s="9" t="s">
        <v>157</v>
      </c>
      <c r="L110" s="9" t="s">
        <v>157</v>
      </c>
      <c r="M110" s="9" t="s">
        <v>157</v>
      </c>
      <c r="N110" s="9">
        <f t="shared" si="1"/>
        <v>12</v>
      </c>
    </row>
    <row r="111" spans="1:14" x14ac:dyDescent="0.3">
      <c r="A111" s="9" t="s">
        <v>114</v>
      </c>
      <c r="B111" s="9"/>
      <c r="C111" s="9"/>
      <c r="D111" s="9" t="s">
        <v>157</v>
      </c>
      <c r="E111" s="9" t="s">
        <v>157</v>
      </c>
      <c r="F111" s="9"/>
      <c r="G111" s="9"/>
      <c r="H111" s="9"/>
      <c r="I111" s="9"/>
      <c r="J111" s="9" t="s">
        <v>157</v>
      </c>
      <c r="K111" s="9"/>
      <c r="L111" s="9" t="s">
        <v>157</v>
      </c>
      <c r="M111" s="9" t="s">
        <v>157</v>
      </c>
      <c r="N111" s="9">
        <f t="shared" si="1"/>
        <v>5</v>
      </c>
    </row>
    <row r="112" spans="1:14" x14ac:dyDescent="0.3">
      <c r="A112" s="9" t="s">
        <v>115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>
        <f t="shared" si="1"/>
        <v>0</v>
      </c>
    </row>
    <row r="113" spans="1:14" x14ac:dyDescent="0.3">
      <c r="A113" s="9" t="s">
        <v>116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>
        <f t="shared" si="1"/>
        <v>0</v>
      </c>
    </row>
    <row r="114" spans="1:14" x14ac:dyDescent="0.3">
      <c r="A114" s="9" t="s">
        <v>117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>
        <f t="shared" si="1"/>
        <v>0</v>
      </c>
    </row>
    <row r="115" spans="1:14" x14ac:dyDescent="0.3">
      <c r="A115" s="9" t="s">
        <v>118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>
        <f t="shared" si="1"/>
        <v>0</v>
      </c>
    </row>
    <row r="116" spans="1:14" x14ac:dyDescent="0.3">
      <c r="A116" s="9" t="s">
        <v>119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>
        <f t="shared" si="1"/>
        <v>0</v>
      </c>
    </row>
    <row r="117" spans="1:14" x14ac:dyDescent="0.3">
      <c r="A117" s="9" t="s">
        <v>120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>
        <f t="shared" si="1"/>
        <v>0</v>
      </c>
    </row>
    <row r="118" spans="1:14" x14ac:dyDescent="0.3">
      <c r="A118" s="9" t="s">
        <v>121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>
        <f t="shared" si="1"/>
        <v>0</v>
      </c>
    </row>
    <row r="119" spans="1:14" x14ac:dyDescent="0.3">
      <c r="A119" s="9" t="s">
        <v>122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>
        <f t="shared" si="1"/>
        <v>0</v>
      </c>
    </row>
    <row r="120" spans="1:14" x14ac:dyDescent="0.3">
      <c r="A120" s="9" t="s">
        <v>123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>
        <f t="shared" si="1"/>
        <v>0</v>
      </c>
    </row>
    <row r="121" spans="1:14" x14ac:dyDescent="0.3">
      <c r="A121" s="9" t="s">
        <v>124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>
        <f t="shared" si="1"/>
        <v>0</v>
      </c>
    </row>
    <row r="122" spans="1:14" x14ac:dyDescent="0.3">
      <c r="A122" s="9" t="s">
        <v>125</v>
      </c>
      <c r="B122" s="9" t="s">
        <v>157</v>
      </c>
      <c r="C122" s="9" t="s">
        <v>157</v>
      </c>
      <c r="D122" s="9" t="s">
        <v>157</v>
      </c>
      <c r="E122" s="9" t="s">
        <v>157</v>
      </c>
      <c r="F122" s="9" t="s">
        <v>157</v>
      </c>
      <c r="G122" s="9" t="s">
        <v>157</v>
      </c>
      <c r="H122" s="9" t="s">
        <v>157</v>
      </c>
      <c r="I122" s="9" t="s">
        <v>157</v>
      </c>
      <c r="J122" s="9" t="s">
        <v>157</v>
      </c>
      <c r="K122" s="9" t="s">
        <v>157</v>
      </c>
      <c r="L122" s="9" t="s">
        <v>157</v>
      </c>
      <c r="M122" s="9" t="s">
        <v>157</v>
      </c>
      <c r="N122" s="9">
        <f t="shared" si="1"/>
        <v>12</v>
      </c>
    </row>
    <row r="123" spans="1:14" x14ac:dyDescent="0.3">
      <c r="A123" s="9" t="s">
        <v>126</v>
      </c>
      <c r="B123" s="9"/>
      <c r="C123" s="9"/>
      <c r="D123" s="9" t="s">
        <v>157</v>
      </c>
      <c r="E123" s="9" t="s">
        <v>157</v>
      </c>
      <c r="F123" s="9"/>
      <c r="G123" s="9"/>
      <c r="H123" s="9"/>
      <c r="I123" s="9"/>
      <c r="J123" s="9"/>
      <c r="K123" s="9"/>
      <c r="L123" s="9"/>
      <c r="M123" s="9"/>
      <c r="N123" s="9">
        <f t="shared" si="1"/>
        <v>2</v>
      </c>
    </row>
    <row r="124" spans="1:14" x14ac:dyDescent="0.3">
      <c r="A124" s="9" t="s">
        <v>127</v>
      </c>
      <c r="B124" s="9"/>
      <c r="C124" s="9"/>
      <c r="D124" s="9" t="s">
        <v>157</v>
      </c>
      <c r="E124" s="9"/>
      <c r="F124" s="9" t="s">
        <v>157</v>
      </c>
      <c r="G124" s="9" t="s">
        <v>157</v>
      </c>
      <c r="H124" s="9" t="s">
        <v>157</v>
      </c>
      <c r="I124" s="9"/>
      <c r="J124" s="9"/>
      <c r="K124" s="9"/>
      <c r="L124" s="9"/>
      <c r="M124" s="9"/>
      <c r="N124" s="9">
        <f t="shared" si="1"/>
        <v>4</v>
      </c>
    </row>
    <row r="125" spans="1:14" x14ac:dyDescent="0.3">
      <c r="A125" s="9" t="s">
        <v>128</v>
      </c>
      <c r="B125" s="9"/>
      <c r="C125" s="9"/>
      <c r="D125" s="9" t="s">
        <v>157</v>
      </c>
      <c r="E125" s="9" t="s">
        <v>157</v>
      </c>
      <c r="F125" s="9"/>
      <c r="G125" s="9"/>
      <c r="H125" s="9"/>
      <c r="I125" s="9"/>
      <c r="J125" s="9"/>
      <c r="K125" s="9"/>
      <c r="L125" s="9"/>
      <c r="M125" s="9"/>
      <c r="N125" s="9">
        <f t="shared" si="1"/>
        <v>2</v>
      </c>
    </row>
    <row r="126" spans="1:14" x14ac:dyDescent="0.3">
      <c r="A126" s="9" t="s">
        <v>129</v>
      </c>
      <c r="B126" s="9"/>
      <c r="C126" s="9"/>
      <c r="D126" s="9" t="s">
        <v>157</v>
      </c>
      <c r="E126" s="9"/>
      <c r="F126" s="9"/>
      <c r="G126" s="9"/>
      <c r="H126" s="9"/>
      <c r="I126" s="9"/>
      <c r="J126" s="9"/>
      <c r="K126" s="9"/>
      <c r="L126" s="9" t="s">
        <v>157</v>
      </c>
      <c r="M126" s="9"/>
      <c r="N126" s="9">
        <f t="shared" si="1"/>
        <v>2</v>
      </c>
    </row>
    <row r="127" spans="1:14" x14ac:dyDescent="0.3">
      <c r="A127" s="9" t="s">
        <v>130</v>
      </c>
      <c r="B127" s="9"/>
      <c r="C127" s="9"/>
      <c r="D127" s="9" t="s">
        <v>157</v>
      </c>
      <c r="E127" s="9"/>
      <c r="F127" s="9"/>
      <c r="G127" s="9"/>
      <c r="H127" s="9"/>
      <c r="I127" s="9"/>
      <c r="J127" s="9"/>
      <c r="K127" s="9"/>
      <c r="L127" s="9" t="s">
        <v>157</v>
      </c>
      <c r="M127" s="9"/>
      <c r="N127" s="9">
        <f t="shared" si="1"/>
        <v>2</v>
      </c>
    </row>
    <row r="128" spans="1:14" x14ac:dyDescent="0.3">
      <c r="A128" s="9" t="s">
        <v>131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>
        <f t="shared" si="1"/>
        <v>0</v>
      </c>
    </row>
    <row r="129" spans="1:14" x14ac:dyDescent="0.3">
      <c r="A129" s="9" t="s">
        <v>132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>
        <f t="shared" si="1"/>
        <v>0</v>
      </c>
    </row>
    <row r="130" spans="1:14" x14ac:dyDescent="0.3">
      <c r="A130" s="9" t="s">
        <v>133</v>
      </c>
      <c r="B130" s="9"/>
      <c r="C130" s="9"/>
      <c r="D130" s="9" t="s">
        <v>157</v>
      </c>
      <c r="E130" s="9" t="s">
        <v>157</v>
      </c>
      <c r="F130" s="9"/>
      <c r="G130" s="9"/>
      <c r="H130" s="9" t="s">
        <v>157</v>
      </c>
      <c r="I130" s="9" t="s">
        <v>157</v>
      </c>
      <c r="J130" s="9"/>
      <c r="K130" s="9"/>
      <c r="L130" s="9" t="s">
        <v>157</v>
      </c>
      <c r="M130" s="9"/>
      <c r="N130" s="9">
        <f t="shared" si="1"/>
        <v>5</v>
      </c>
    </row>
    <row r="131" spans="1:14" x14ac:dyDescent="0.3">
      <c r="A131" s="9" t="s">
        <v>134</v>
      </c>
      <c r="B131" s="9"/>
      <c r="C131" s="9"/>
      <c r="D131" s="9" t="s">
        <v>157</v>
      </c>
      <c r="E131" s="9" t="s">
        <v>157</v>
      </c>
      <c r="F131" s="9"/>
      <c r="G131" s="9"/>
      <c r="H131" s="9" t="s">
        <v>157</v>
      </c>
      <c r="I131" s="9" t="s">
        <v>157</v>
      </c>
      <c r="J131" s="9"/>
      <c r="K131" s="9"/>
      <c r="L131" s="9" t="s">
        <v>157</v>
      </c>
      <c r="M131" s="9"/>
      <c r="N131" s="9">
        <f t="shared" si="1"/>
        <v>5</v>
      </c>
    </row>
    <row r="132" spans="1:14" x14ac:dyDescent="0.3">
      <c r="A132" s="9" t="s">
        <v>135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>
        <f t="shared" si="1"/>
        <v>0</v>
      </c>
    </row>
    <row r="133" spans="1:14" x14ac:dyDescent="0.3">
      <c r="A133" s="9" t="s">
        <v>136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>
        <f t="shared" si="1"/>
        <v>0</v>
      </c>
    </row>
    <row r="134" spans="1:14" x14ac:dyDescent="0.3">
      <c r="A134" s="9" t="s">
        <v>137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>
        <f t="shared" ref="N134:N148" si="2">COUNTIF(B134:M134,"X")</f>
        <v>0</v>
      </c>
    </row>
    <row r="135" spans="1:14" x14ac:dyDescent="0.3">
      <c r="A135" s="9" t="s">
        <v>138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>
        <f t="shared" si="2"/>
        <v>0</v>
      </c>
    </row>
    <row r="136" spans="1:14" x14ac:dyDescent="0.3">
      <c r="A136" s="9" t="s">
        <v>139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>
        <f t="shared" si="2"/>
        <v>0</v>
      </c>
    </row>
    <row r="137" spans="1:14" x14ac:dyDescent="0.3">
      <c r="A137" s="9" t="s">
        <v>140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>
        <f t="shared" si="2"/>
        <v>0</v>
      </c>
    </row>
    <row r="138" spans="1:14" x14ac:dyDescent="0.3">
      <c r="A138" s="9" t="s">
        <v>141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>
        <f t="shared" si="2"/>
        <v>0</v>
      </c>
    </row>
    <row r="139" spans="1:14" x14ac:dyDescent="0.3">
      <c r="A139" s="9" t="s">
        <v>142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>
        <f t="shared" si="2"/>
        <v>0</v>
      </c>
    </row>
    <row r="140" spans="1:14" x14ac:dyDescent="0.3">
      <c r="A140" s="9" t="s">
        <v>143</v>
      </c>
      <c r="B140" s="9" t="s">
        <v>157</v>
      </c>
      <c r="C140" s="9" t="s">
        <v>157</v>
      </c>
      <c r="D140" s="9" t="s">
        <v>157</v>
      </c>
      <c r="E140" s="9" t="s">
        <v>157</v>
      </c>
      <c r="F140" s="9" t="s">
        <v>157</v>
      </c>
      <c r="G140" s="9" t="s">
        <v>157</v>
      </c>
      <c r="H140" s="9"/>
      <c r="I140" s="9"/>
      <c r="J140" s="9" t="s">
        <v>157</v>
      </c>
      <c r="K140" s="9" t="s">
        <v>157</v>
      </c>
      <c r="L140" s="9" t="s">
        <v>157</v>
      </c>
      <c r="M140" s="9" t="s">
        <v>157</v>
      </c>
      <c r="N140" s="9">
        <f t="shared" si="2"/>
        <v>10</v>
      </c>
    </row>
    <row r="141" spans="1:14" x14ac:dyDescent="0.3">
      <c r="A141" s="9" t="s">
        <v>144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>
        <f t="shared" si="2"/>
        <v>0</v>
      </c>
    </row>
    <row r="142" spans="1:14" x14ac:dyDescent="0.3">
      <c r="A142" s="9" t="s">
        <v>145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>
        <f t="shared" si="2"/>
        <v>0</v>
      </c>
    </row>
    <row r="143" spans="1:14" x14ac:dyDescent="0.3">
      <c r="A143" s="9" t="s">
        <v>146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>
        <f t="shared" si="2"/>
        <v>0</v>
      </c>
    </row>
    <row r="144" spans="1:14" x14ac:dyDescent="0.3">
      <c r="A144" s="9" t="s">
        <v>147</v>
      </c>
      <c r="B144" s="9"/>
      <c r="C144" s="9" t="s">
        <v>157</v>
      </c>
      <c r="D144" s="9" t="s">
        <v>157</v>
      </c>
      <c r="E144" s="9"/>
      <c r="F144" s="9"/>
      <c r="G144" s="9"/>
      <c r="H144" s="9"/>
      <c r="I144" s="9"/>
      <c r="J144" s="9"/>
      <c r="K144" s="9"/>
      <c r="L144" s="9"/>
      <c r="M144" s="9"/>
      <c r="N144" s="9">
        <f t="shared" si="2"/>
        <v>2</v>
      </c>
    </row>
    <row r="145" spans="1:14" x14ac:dyDescent="0.3">
      <c r="A145" s="9" t="s">
        <v>148</v>
      </c>
      <c r="B145" s="9"/>
      <c r="C145" s="9"/>
      <c r="D145" s="9" t="s">
        <v>157</v>
      </c>
      <c r="E145" s="9" t="s">
        <v>157</v>
      </c>
      <c r="F145" s="9"/>
      <c r="G145" s="9"/>
      <c r="H145" s="9" t="s">
        <v>157</v>
      </c>
      <c r="I145" s="9" t="s">
        <v>157</v>
      </c>
      <c r="J145" s="9"/>
      <c r="K145" s="9"/>
      <c r="L145" s="9"/>
      <c r="M145" s="9"/>
      <c r="N145" s="9">
        <f t="shared" si="2"/>
        <v>4</v>
      </c>
    </row>
    <row r="146" spans="1:14" x14ac:dyDescent="0.3">
      <c r="A146" s="9" t="s">
        <v>149</v>
      </c>
      <c r="B146" s="9"/>
      <c r="C146" s="9"/>
      <c r="D146" s="9" t="s">
        <v>157</v>
      </c>
      <c r="E146" s="9" t="s">
        <v>157</v>
      </c>
      <c r="F146" s="9"/>
      <c r="G146" s="9"/>
      <c r="H146" s="9" t="s">
        <v>157</v>
      </c>
      <c r="I146" s="9" t="s">
        <v>157</v>
      </c>
      <c r="J146" s="9" t="s">
        <v>157</v>
      </c>
      <c r="K146" s="9" t="s">
        <v>157</v>
      </c>
      <c r="L146" s="9" t="s">
        <v>157</v>
      </c>
      <c r="M146" s="9" t="s">
        <v>157</v>
      </c>
      <c r="N146" s="9">
        <f t="shared" si="2"/>
        <v>8</v>
      </c>
    </row>
    <row r="147" spans="1:14" x14ac:dyDescent="0.3">
      <c r="A147" s="9" t="s">
        <v>150</v>
      </c>
      <c r="B147" s="9"/>
      <c r="C147" s="9"/>
      <c r="D147" s="9" t="s">
        <v>157</v>
      </c>
      <c r="E147" s="9" t="s">
        <v>157</v>
      </c>
      <c r="F147" s="9"/>
      <c r="G147" s="9"/>
      <c r="H147" s="9"/>
      <c r="I147" s="9"/>
      <c r="J147" s="9" t="s">
        <v>157</v>
      </c>
      <c r="K147" s="9" t="s">
        <v>157</v>
      </c>
      <c r="L147" s="9" t="s">
        <v>157</v>
      </c>
      <c r="M147" s="9" t="s">
        <v>157</v>
      </c>
      <c r="N147" s="9">
        <f t="shared" si="2"/>
        <v>6</v>
      </c>
    </row>
    <row r="148" spans="1:14" x14ac:dyDescent="0.3">
      <c r="A148" s="9" t="s">
        <v>151</v>
      </c>
      <c r="B148" s="9"/>
      <c r="C148" s="9"/>
      <c r="D148" s="9" t="s">
        <v>157</v>
      </c>
      <c r="E148" s="9" t="s">
        <v>157</v>
      </c>
      <c r="F148" s="9"/>
      <c r="G148" s="9"/>
      <c r="H148" s="9" t="s">
        <v>157</v>
      </c>
      <c r="I148" s="9"/>
      <c r="J148" s="9" t="s">
        <v>157</v>
      </c>
      <c r="K148" s="9"/>
      <c r="L148" s="9"/>
      <c r="M148" s="9"/>
      <c r="N148" s="9">
        <f t="shared" si="2"/>
        <v>4</v>
      </c>
    </row>
  </sheetData>
  <mergeCells count="15">
    <mergeCell ref="N1:N2"/>
    <mergeCell ref="B54:M54"/>
    <mergeCell ref="B55:C55"/>
    <mergeCell ref="D55:E55"/>
    <mergeCell ref="F55:G55"/>
    <mergeCell ref="H55:I55"/>
    <mergeCell ref="J55:K55"/>
    <mergeCell ref="L55:M55"/>
    <mergeCell ref="N55:N56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3" sqref="A3"/>
    </sheetView>
  </sheetViews>
  <sheetFormatPr defaultColWidth="9.109375" defaultRowHeight="14.4" x14ac:dyDescent="0.3"/>
  <cols>
    <col min="1" max="1" width="16.109375" bestFit="1" customWidth="1"/>
    <col min="4" max="5" width="10.6640625" bestFit="1" customWidth="1"/>
    <col min="6" max="7" width="11.6640625" bestFit="1" customWidth="1"/>
    <col min="8" max="8" width="5.33203125" bestFit="1" customWidth="1"/>
  </cols>
  <sheetData>
    <row r="1" spans="1:8" x14ac:dyDescent="0.3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22" t="s">
        <v>152</v>
      </c>
    </row>
    <row r="2" spans="1:8" x14ac:dyDescent="0.3">
      <c r="A2" s="9" t="s">
        <v>160</v>
      </c>
      <c r="B2" s="11" t="s">
        <v>154</v>
      </c>
      <c r="C2" s="11" t="s">
        <v>154</v>
      </c>
      <c r="D2" s="11" t="s">
        <v>154</v>
      </c>
      <c r="E2" s="11" t="s">
        <v>154</v>
      </c>
      <c r="F2" s="11" t="s">
        <v>154</v>
      </c>
      <c r="G2" s="11" t="s">
        <v>154</v>
      </c>
      <c r="H2" s="23"/>
    </row>
    <row r="3" spans="1:8" x14ac:dyDescent="0.3">
      <c r="A3" s="13" t="s">
        <v>9</v>
      </c>
      <c r="B3" s="13" t="s">
        <v>157</v>
      </c>
      <c r="C3" s="13" t="s">
        <v>157</v>
      </c>
      <c r="D3" s="13" t="s">
        <v>157</v>
      </c>
      <c r="E3" s="13" t="s">
        <v>157</v>
      </c>
      <c r="F3" s="13" t="s">
        <v>157</v>
      </c>
      <c r="G3" s="13" t="s">
        <v>157</v>
      </c>
      <c r="H3" s="13">
        <f t="shared" ref="H3:H34" si="0">COUNTIF(B3:G3,"X")</f>
        <v>6</v>
      </c>
    </row>
    <row r="4" spans="1:8" x14ac:dyDescent="0.3">
      <c r="A4" s="13" t="s">
        <v>10</v>
      </c>
      <c r="B4" s="13" t="s">
        <v>157</v>
      </c>
      <c r="C4" s="13" t="s">
        <v>157</v>
      </c>
      <c r="D4" s="13" t="s">
        <v>157</v>
      </c>
      <c r="E4" s="13" t="s">
        <v>157</v>
      </c>
      <c r="F4" s="13" t="s">
        <v>157</v>
      </c>
      <c r="G4" s="13" t="s">
        <v>157</v>
      </c>
      <c r="H4" s="13">
        <f t="shared" si="0"/>
        <v>6</v>
      </c>
    </row>
    <row r="5" spans="1:8" x14ac:dyDescent="0.3">
      <c r="A5" s="14" t="s">
        <v>11</v>
      </c>
      <c r="B5" s="14"/>
      <c r="C5" s="14" t="s">
        <v>157</v>
      </c>
      <c r="D5" s="14" t="s">
        <v>157</v>
      </c>
      <c r="E5" s="14" t="s">
        <v>157</v>
      </c>
      <c r="F5" s="14"/>
      <c r="G5" s="14" t="s">
        <v>157</v>
      </c>
      <c r="H5" s="14">
        <f t="shared" si="0"/>
        <v>4</v>
      </c>
    </row>
    <row r="6" spans="1:8" x14ac:dyDescent="0.3">
      <c r="A6" s="13" t="s">
        <v>12</v>
      </c>
      <c r="B6" s="13" t="s">
        <v>157</v>
      </c>
      <c r="C6" s="13" t="s">
        <v>157</v>
      </c>
      <c r="D6" s="13" t="s">
        <v>157</v>
      </c>
      <c r="E6" s="13" t="s">
        <v>157</v>
      </c>
      <c r="F6" s="13" t="s">
        <v>157</v>
      </c>
      <c r="G6" s="13" t="s">
        <v>157</v>
      </c>
      <c r="H6" s="13">
        <f t="shared" si="0"/>
        <v>6</v>
      </c>
    </row>
    <row r="7" spans="1:8" x14ac:dyDescent="0.3">
      <c r="A7" s="14" t="s">
        <v>13</v>
      </c>
      <c r="B7" s="14"/>
      <c r="C7" s="14" t="s">
        <v>157</v>
      </c>
      <c r="D7" s="14" t="s">
        <v>157</v>
      </c>
      <c r="E7" s="14" t="s">
        <v>157</v>
      </c>
      <c r="F7" s="14"/>
      <c r="G7" s="14"/>
      <c r="H7" s="14">
        <f t="shared" si="0"/>
        <v>3</v>
      </c>
    </row>
    <row r="8" spans="1:8" x14ac:dyDescent="0.3">
      <c r="A8" s="14" t="s">
        <v>14</v>
      </c>
      <c r="B8" s="14"/>
      <c r="C8" s="14" t="s">
        <v>157</v>
      </c>
      <c r="D8" s="14"/>
      <c r="E8" s="14" t="s">
        <v>157</v>
      </c>
      <c r="F8" s="14"/>
      <c r="G8" s="14" t="s">
        <v>157</v>
      </c>
      <c r="H8" s="14">
        <f t="shared" si="0"/>
        <v>3</v>
      </c>
    </row>
    <row r="9" spans="1:8" x14ac:dyDescent="0.3">
      <c r="A9" s="9" t="s">
        <v>15</v>
      </c>
      <c r="B9" s="9"/>
      <c r="C9" s="9"/>
      <c r="D9" s="9"/>
      <c r="E9" s="9"/>
      <c r="F9" s="9"/>
      <c r="G9" s="9"/>
      <c r="H9" s="9">
        <f t="shared" si="0"/>
        <v>0</v>
      </c>
    </row>
    <row r="10" spans="1:8" x14ac:dyDescent="0.3">
      <c r="A10" s="14" t="s">
        <v>16</v>
      </c>
      <c r="B10" s="14"/>
      <c r="C10" s="14" t="s">
        <v>157</v>
      </c>
      <c r="D10" s="14"/>
      <c r="E10" s="14" t="s">
        <v>157</v>
      </c>
      <c r="F10" s="14"/>
      <c r="G10" s="14" t="s">
        <v>157</v>
      </c>
      <c r="H10" s="14">
        <f t="shared" si="0"/>
        <v>3</v>
      </c>
    </row>
    <row r="11" spans="1:8" x14ac:dyDescent="0.3">
      <c r="A11" s="13" t="s">
        <v>17</v>
      </c>
      <c r="B11" s="13" t="s">
        <v>157</v>
      </c>
      <c r="C11" s="13" t="s">
        <v>157</v>
      </c>
      <c r="D11" s="13" t="s">
        <v>157</v>
      </c>
      <c r="E11" s="13" t="s">
        <v>157</v>
      </c>
      <c r="F11" s="13" t="s">
        <v>157</v>
      </c>
      <c r="G11" s="13" t="s">
        <v>157</v>
      </c>
      <c r="H11" s="13">
        <f t="shared" si="0"/>
        <v>6</v>
      </c>
    </row>
    <row r="12" spans="1:8" x14ac:dyDescent="0.3">
      <c r="A12" s="13" t="s">
        <v>18</v>
      </c>
      <c r="B12" s="13" t="s">
        <v>157</v>
      </c>
      <c r="C12" s="13" t="s">
        <v>157</v>
      </c>
      <c r="D12" s="13" t="s">
        <v>157</v>
      </c>
      <c r="E12" s="13" t="s">
        <v>157</v>
      </c>
      <c r="F12" s="13" t="s">
        <v>157</v>
      </c>
      <c r="G12" s="13" t="s">
        <v>157</v>
      </c>
      <c r="H12" s="13">
        <f t="shared" si="0"/>
        <v>6</v>
      </c>
    </row>
    <row r="13" spans="1:8" x14ac:dyDescent="0.3">
      <c r="A13" s="14" t="s">
        <v>19</v>
      </c>
      <c r="B13" s="14"/>
      <c r="C13" s="14" t="s">
        <v>157</v>
      </c>
      <c r="D13" s="14"/>
      <c r="E13" s="14" t="s">
        <v>157</v>
      </c>
      <c r="F13" s="14"/>
      <c r="G13" s="14" t="s">
        <v>157</v>
      </c>
      <c r="H13" s="14">
        <f t="shared" si="0"/>
        <v>3</v>
      </c>
    </row>
    <row r="14" spans="1:8" x14ac:dyDescent="0.3">
      <c r="A14" s="14" t="s">
        <v>20</v>
      </c>
      <c r="B14" s="14"/>
      <c r="C14" s="14" t="s">
        <v>157</v>
      </c>
      <c r="D14" s="14"/>
      <c r="E14" s="14" t="s">
        <v>157</v>
      </c>
      <c r="F14" s="14" t="s">
        <v>157</v>
      </c>
      <c r="G14" s="14" t="s">
        <v>157</v>
      </c>
      <c r="H14" s="14">
        <f t="shared" si="0"/>
        <v>4</v>
      </c>
    </row>
    <row r="15" spans="1:8" x14ac:dyDescent="0.3">
      <c r="A15" s="9" t="s">
        <v>21</v>
      </c>
      <c r="B15" s="9"/>
      <c r="C15" s="9"/>
      <c r="D15" s="9"/>
      <c r="E15" s="9"/>
      <c r="F15" s="9"/>
      <c r="G15" s="9"/>
      <c r="H15" s="9">
        <f t="shared" si="0"/>
        <v>0</v>
      </c>
    </row>
    <row r="16" spans="1:8" x14ac:dyDescent="0.3">
      <c r="A16" s="14" t="s">
        <v>22</v>
      </c>
      <c r="B16" s="14"/>
      <c r="C16" s="14" t="s">
        <v>157</v>
      </c>
      <c r="D16" s="14"/>
      <c r="E16" s="14" t="s">
        <v>157</v>
      </c>
      <c r="F16" s="14" t="s">
        <v>157</v>
      </c>
      <c r="G16" s="14" t="s">
        <v>157</v>
      </c>
      <c r="H16" s="14">
        <f t="shared" si="0"/>
        <v>4</v>
      </c>
    </row>
    <row r="17" spans="1:8" x14ac:dyDescent="0.3">
      <c r="A17" s="13" t="s">
        <v>23</v>
      </c>
      <c r="B17" s="13" t="s">
        <v>157</v>
      </c>
      <c r="C17" s="13" t="s">
        <v>157</v>
      </c>
      <c r="D17" s="13" t="s">
        <v>157</v>
      </c>
      <c r="E17" s="13" t="s">
        <v>157</v>
      </c>
      <c r="F17" s="13" t="s">
        <v>157</v>
      </c>
      <c r="G17" s="13" t="s">
        <v>157</v>
      </c>
      <c r="H17" s="13">
        <f t="shared" si="0"/>
        <v>6</v>
      </c>
    </row>
    <row r="18" spans="1:8" x14ac:dyDescent="0.3">
      <c r="A18" s="13" t="s">
        <v>24</v>
      </c>
      <c r="B18" s="13" t="s">
        <v>157</v>
      </c>
      <c r="C18" s="13" t="s">
        <v>157</v>
      </c>
      <c r="D18" s="13" t="s">
        <v>157</v>
      </c>
      <c r="E18" s="13" t="s">
        <v>157</v>
      </c>
      <c r="F18" s="13" t="s">
        <v>157</v>
      </c>
      <c r="G18" s="13" t="s">
        <v>157</v>
      </c>
      <c r="H18" s="13">
        <f t="shared" si="0"/>
        <v>6</v>
      </c>
    </row>
    <row r="19" spans="1:8" x14ac:dyDescent="0.3">
      <c r="A19" s="14" t="s">
        <v>25</v>
      </c>
      <c r="B19" s="14" t="s">
        <v>157</v>
      </c>
      <c r="C19" s="14" t="s">
        <v>157</v>
      </c>
      <c r="D19" s="14"/>
      <c r="E19" s="14" t="s">
        <v>157</v>
      </c>
      <c r="F19" s="14"/>
      <c r="G19" s="14" t="s">
        <v>157</v>
      </c>
      <c r="H19" s="14">
        <f t="shared" si="0"/>
        <v>4</v>
      </c>
    </row>
    <row r="20" spans="1:8" x14ac:dyDescent="0.3">
      <c r="A20" s="14" t="s">
        <v>26</v>
      </c>
      <c r="B20" s="14"/>
      <c r="C20" s="14" t="s">
        <v>157</v>
      </c>
      <c r="D20" s="14" t="s">
        <v>157</v>
      </c>
      <c r="E20" s="14" t="s">
        <v>157</v>
      </c>
      <c r="F20" s="14"/>
      <c r="G20" s="14" t="s">
        <v>157</v>
      </c>
      <c r="H20" s="14">
        <f t="shared" si="0"/>
        <v>4</v>
      </c>
    </row>
    <row r="21" spans="1:8" x14ac:dyDescent="0.3">
      <c r="A21" s="9" t="s">
        <v>27</v>
      </c>
      <c r="B21" s="9"/>
      <c r="C21" s="9"/>
      <c r="D21" s="9"/>
      <c r="E21" s="9"/>
      <c r="F21" s="9"/>
      <c r="G21" s="9"/>
      <c r="H21" s="9">
        <f t="shared" si="0"/>
        <v>0</v>
      </c>
    </row>
    <row r="22" spans="1:8" x14ac:dyDescent="0.3">
      <c r="A22" s="14" t="s">
        <v>28</v>
      </c>
      <c r="B22" s="14"/>
      <c r="C22" s="14" t="s">
        <v>157</v>
      </c>
      <c r="D22" s="14" t="s">
        <v>157</v>
      </c>
      <c r="E22" s="14" t="s">
        <v>157</v>
      </c>
      <c r="F22" s="14"/>
      <c r="G22" s="14" t="s">
        <v>157</v>
      </c>
      <c r="H22" s="14">
        <f t="shared" si="0"/>
        <v>4</v>
      </c>
    </row>
    <row r="23" spans="1:8" x14ac:dyDescent="0.3">
      <c r="A23" s="13" t="s">
        <v>29</v>
      </c>
      <c r="B23" s="13" t="s">
        <v>157</v>
      </c>
      <c r="C23" s="13" t="s">
        <v>157</v>
      </c>
      <c r="D23" s="13" t="s">
        <v>157</v>
      </c>
      <c r="E23" s="13" t="s">
        <v>157</v>
      </c>
      <c r="F23" s="13" t="s">
        <v>157</v>
      </c>
      <c r="G23" s="13" t="s">
        <v>157</v>
      </c>
      <c r="H23" s="13">
        <f t="shared" si="0"/>
        <v>6</v>
      </c>
    </row>
    <row r="24" spans="1:8" x14ac:dyDescent="0.3">
      <c r="A24" s="13" t="s">
        <v>30</v>
      </c>
      <c r="B24" s="13" t="s">
        <v>157</v>
      </c>
      <c r="C24" s="13" t="s">
        <v>157</v>
      </c>
      <c r="D24" s="13" t="s">
        <v>157</v>
      </c>
      <c r="E24" s="13" t="s">
        <v>157</v>
      </c>
      <c r="F24" s="13" t="s">
        <v>157</v>
      </c>
      <c r="G24" s="13" t="s">
        <v>157</v>
      </c>
      <c r="H24" s="13">
        <f t="shared" si="0"/>
        <v>6</v>
      </c>
    </row>
    <row r="25" spans="1:8" x14ac:dyDescent="0.3">
      <c r="A25" s="14" t="s">
        <v>31</v>
      </c>
      <c r="B25" s="14"/>
      <c r="C25" s="14" t="s">
        <v>157</v>
      </c>
      <c r="D25" s="14" t="s">
        <v>157</v>
      </c>
      <c r="E25" s="14" t="s">
        <v>157</v>
      </c>
      <c r="F25" s="14"/>
      <c r="G25" s="14" t="s">
        <v>157</v>
      </c>
      <c r="H25" s="14">
        <f t="shared" si="0"/>
        <v>4</v>
      </c>
    </row>
    <row r="26" spans="1:8" x14ac:dyDescent="0.3">
      <c r="A26" s="14" t="s">
        <v>32</v>
      </c>
      <c r="B26" s="14"/>
      <c r="C26" s="14" t="s">
        <v>157</v>
      </c>
      <c r="D26" s="14" t="s">
        <v>157</v>
      </c>
      <c r="E26" s="14" t="s">
        <v>157</v>
      </c>
      <c r="F26" s="14" t="s">
        <v>157</v>
      </c>
      <c r="G26" s="14" t="s">
        <v>157</v>
      </c>
      <c r="H26" s="14">
        <f t="shared" si="0"/>
        <v>5</v>
      </c>
    </row>
    <row r="27" spans="1:8" x14ac:dyDescent="0.3">
      <c r="A27" s="9" t="s">
        <v>33</v>
      </c>
      <c r="B27" s="9"/>
      <c r="C27" s="9"/>
      <c r="D27" s="9"/>
      <c r="E27" s="9"/>
      <c r="F27" s="9"/>
      <c r="G27" s="9"/>
      <c r="H27" s="9">
        <f t="shared" si="0"/>
        <v>0</v>
      </c>
    </row>
    <row r="28" spans="1:8" x14ac:dyDescent="0.3">
      <c r="A28" s="14" t="s">
        <v>34</v>
      </c>
      <c r="B28" s="14"/>
      <c r="C28" s="14" t="s">
        <v>157</v>
      </c>
      <c r="D28" s="14"/>
      <c r="E28" s="14" t="s">
        <v>157</v>
      </c>
      <c r="F28" s="14" t="s">
        <v>157</v>
      </c>
      <c r="G28" s="14" t="s">
        <v>157</v>
      </c>
      <c r="H28" s="14">
        <f t="shared" si="0"/>
        <v>4</v>
      </c>
    </row>
    <row r="29" spans="1:8" x14ac:dyDescent="0.3">
      <c r="A29" s="14" t="s">
        <v>35</v>
      </c>
      <c r="B29" s="14"/>
      <c r="C29" s="14" t="s">
        <v>157</v>
      </c>
      <c r="D29" s="14" t="s">
        <v>157</v>
      </c>
      <c r="E29" s="14" t="s">
        <v>157</v>
      </c>
      <c r="F29" s="14" t="s">
        <v>157</v>
      </c>
      <c r="G29" s="14" t="s">
        <v>157</v>
      </c>
      <c r="H29" s="14">
        <f t="shared" si="0"/>
        <v>5</v>
      </c>
    </row>
    <row r="30" spans="1:8" x14ac:dyDescent="0.3">
      <c r="A30" s="13" t="s">
        <v>36</v>
      </c>
      <c r="B30" s="13" t="s">
        <v>157</v>
      </c>
      <c r="C30" s="13" t="s">
        <v>157</v>
      </c>
      <c r="D30" s="13" t="s">
        <v>157</v>
      </c>
      <c r="E30" s="13" t="s">
        <v>157</v>
      </c>
      <c r="F30" s="13" t="s">
        <v>157</v>
      </c>
      <c r="G30" s="13" t="s">
        <v>157</v>
      </c>
      <c r="H30" s="13">
        <f t="shared" si="0"/>
        <v>6</v>
      </c>
    </row>
    <row r="31" spans="1:8" x14ac:dyDescent="0.3">
      <c r="A31" s="14" t="s">
        <v>37</v>
      </c>
      <c r="B31" s="14"/>
      <c r="C31" s="14" t="s">
        <v>157</v>
      </c>
      <c r="D31" s="14"/>
      <c r="E31" s="14" t="s">
        <v>157</v>
      </c>
      <c r="F31" s="14" t="s">
        <v>157</v>
      </c>
      <c r="G31" s="14" t="s">
        <v>157</v>
      </c>
      <c r="H31" s="14">
        <f t="shared" si="0"/>
        <v>4</v>
      </c>
    </row>
    <row r="32" spans="1:8" x14ac:dyDescent="0.3">
      <c r="A32" s="14" t="s">
        <v>38</v>
      </c>
      <c r="B32" s="14"/>
      <c r="C32" s="14" t="s">
        <v>157</v>
      </c>
      <c r="D32" s="14" t="s">
        <v>157</v>
      </c>
      <c r="E32" s="14" t="s">
        <v>157</v>
      </c>
      <c r="F32" s="14" t="s">
        <v>157</v>
      </c>
      <c r="G32" s="14" t="s">
        <v>157</v>
      </c>
      <c r="H32" s="14">
        <f t="shared" si="0"/>
        <v>5</v>
      </c>
    </row>
    <row r="33" spans="1:8" x14ac:dyDescent="0.3">
      <c r="A33" s="9" t="s">
        <v>39</v>
      </c>
      <c r="B33" s="9" t="s">
        <v>157</v>
      </c>
      <c r="C33" s="9"/>
      <c r="D33" s="9"/>
      <c r="E33" s="9"/>
      <c r="F33" s="9"/>
      <c r="G33" s="9"/>
      <c r="H33" s="9">
        <f t="shared" si="0"/>
        <v>1</v>
      </c>
    </row>
    <row r="34" spans="1:8" x14ac:dyDescent="0.3">
      <c r="A34" s="14" t="s">
        <v>40</v>
      </c>
      <c r="B34" s="14"/>
      <c r="C34" s="14" t="s">
        <v>157</v>
      </c>
      <c r="D34" s="14"/>
      <c r="E34" s="14" t="s">
        <v>157</v>
      </c>
      <c r="F34" s="14" t="s">
        <v>157</v>
      </c>
      <c r="G34" s="14" t="s">
        <v>157</v>
      </c>
      <c r="H34" s="14">
        <f t="shared" si="0"/>
        <v>4</v>
      </c>
    </row>
    <row r="35" spans="1:8" x14ac:dyDescent="0.3">
      <c r="A35" s="13" t="s">
        <v>41</v>
      </c>
      <c r="B35" s="13" t="s">
        <v>157</v>
      </c>
      <c r="C35" s="13" t="s">
        <v>157</v>
      </c>
      <c r="D35" s="13" t="s">
        <v>157</v>
      </c>
      <c r="E35" s="13" t="s">
        <v>157</v>
      </c>
      <c r="F35" s="13" t="s">
        <v>157</v>
      </c>
      <c r="G35" s="13" t="s">
        <v>157</v>
      </c>
      <c r="H35" s="13">
        <f t="shared" ref="H35:H53" si="1">COUNTIF(B35:G35,"X")</f>
        <v>6</v>
      </c>
    </row>
    <row r="36" spans="1:8" x14ac:dyDescent="0.3">
      <c r="A36" s="14" t="s">
        <v>42</v>
      </c>
      <c r="B36" s="14"/>
      <c r="C36" s="14" t="s">
        <v>157</v>
      </c>
      <c r="D36" s="14" t="s">
        <v>157</v>
      </c>
      <c r="E36" s="14" t="s">
        <v>157</v>
      </c>
      <c r="F36" s="14" t="s">
        <v>157</v>
      </c>
      <c r="G36" s="14" t="s">
        <v>157</v>
      </c>
      <c r="H36" s="14">
        <f t="shared" si="1"/>
        <v>5</v>
      </c>
    </row>
    <row r="37" spans="1:8" x14ac:dyDescent="0.3">
      <c r="A37" s="14" t="s">
        <v>43</v>
      </c>
      <c r="B37" s="14"/>
      <c r="C37" s="14" t="s">
        <v>157</v>
      </c>
      <c r="D37" s="14"/>
      <c r="E37" s="14" t="s">
        <v>157</v>
      </c>
      <c r="F37" s="14" t="s">
        <v>157</v>
      </c>
      <c r="G37" s="14" t="s">
        <v>157</v>
      </c>
      <c r="H37" s="14">
        <f t="shared" si="1"/>
        <v>4</v>
      </c>
    </row>
    <row r="38" spans="1:8" x14ac:dyDescent="0.3">
      <c r="A38" s="14" t="s">
        <v>44</v>
      </c>
      <c r="B38" s="14"/>
      <c r="C38" s="14" t="s">
        <v>157</v>
      </c>
      <c r="D38" s="14" t="s">
        <v>157</v>
      </c>
      <c r="E38" s="14" t="s">
        <v>157</v>
      </c>
      <c r="F38" s="14" t="s">
        <v>157</v>
      </c>
      <c r="G38" s="14" t="s">
        <v>157</v>
      </c>
      <c r="H38" s="14">
        <f t="shared" si="1"/>
        <v>5</v>
      </c>
    </row>
    <row r="39" spans="1:8" x14ac:dyDescent="0.3">
      <c r="A39" s="9" t="s">
        <v>45</v>
      </c>
      <c r="B39" s="9" t="s">
        <v>157</v>
      </c>
      <c r="C39" s="9" t="s">
        <v>157</v>
      </c>
      <c r="D39" s="9"/>
      <c r="E39" s="9"/>
      <c r="F39" s="9"/>
      <c r="G39" s="9"/>
      <c r="H39" s="9">
        <f t="shared" si="1"/>
        <v>2</v>
      </c>
    </row>
    <row r="40" spans="1:8" x14ac:dyDescent="0.3">
      <c r="A40" s="14" t="s">
        <v>46</v>
      </c>
      <c r="B40" s="14"/>
      <c r="C40" s="14" t="s">
        <v>157</v>
      </c>
      <c r="D40" s="14"/>
      <c r="E40" s="14" t="s">
        <v>157</v>
      </c>
      <c r="F40" s="14" t="s">
        <v>157</v>
      </c>
      <c r="G40" s="14" t="s">
        <v>157</v>
      </c>
      <c r="H40" s="14">
        <f t="shared" si="1"/>
        <v>4</v>
      </c>
    </row>
    <row r="41" spans="1:8" x14ac:dyDescent="0.3">
      <c r="A41" s="14" t="s">
        <v>47</v>
      </c>
      <c r="B41" s="14"/>
      <c r="C41" s="14" t="s">
        <v>157</v>
      </c>
      <c r="D41" s="14" t="s">
        <v>157</v>
      </c>
      <c r="E41" s="14" t="s">
        <v>157</v>
      </c>
      <c r="F41" s="14"/>
      <c r="G41" s="14" t="s">
        <v>157</v>
      </c>
      <c r="H41" s="14">
        <f t="shared" si="1"/>
        <v>4</v>
      </c>
    </row>
    <row r="42" spans="1:8" x14ac:dyDescent="0.3">
      <c r="A42" s="9" t="s">
        <v>48</v>
      </c>
      <c r="B42" s="9"/>
      <c r="C42" s="9"/>
      <c r="D42" s="9"/>
      <c r="E42" s="9"/>
      <c r="F42" s="9"/>
      <c r="G42" s="9"/>
      <c r="H42" s="9">
        <f t="shared" si="1"/>
        <v>0</v>
      </c>
    </row>
    <row r="43" spans="1:8" x14ac:dyDescent="0.3">
      <c r="A43" s="9" t="s">
        <v>49</v>
      </c>
      <c r="B43" s="9"/>
      <c r="C43" s="9"/>
      <c r="D43" s="9"/>
      <c r="E43" s="9"/>
      <c r="F43" s="9"/>
      <c r="G43" s="9"/>
      <c r="H43" s="9">
        <f t="shared" si="1"/>
        <v>0</v>
      </c>
    </row>
    <row r="44" spans="1:8" x14ac:dyDescent="0.3">
      <c r="A44" s="9" t="s">
        <v>50</v>
      </c>
      <c r="B44" s="9"/>
      <c r="C44" s="9"/>
      <c r="D44" s="9"/>
      <c r="E44" s="9"/>
      <c r="F44" s="9"/>
      <c r="G44" s="9"/>
      <c r="H44" s="9">
        <f t="shared" si="1"/>
        <v>0</v>
      </c>
    </row>
    <row r="45" spans="1:8" x14ac:dyDescent="0.3">
      <c r="A45" s="9" t="s">
        <v>51</v>
      </c>
      <c r="B45" s="9"/>
      <c r="C45" s="9"/>
      <c r="D45" s="9"/>
      <c r="E45" s="9"/>
      <c r="F45" s="9"/>
      <c r="G45" s="9"/>
      <c r="H45" s="9">
        <f t="shared" si="1"/>
        <v>0</v>
      </c>
    </row>
    <row r="46" spans="1:8" x14ac:dyDescent="0.3">
      <c r="A46" s="9" t="s">
        <v>52</v>
      </c>
      <c r="B46" s="9"/>
      <c r="C46" s="9"/>
      <c r="D46" s="9"/>
      <c r="E46" s="9"/>
      <c r="F46" s="9"/>
      <c r="G46" s="9"/>
      <c r="H46" s="9">
        <f t="shared" si="1"/>
        <v>0</v>
      </c>
    </row>
    <row r="47" spans="1:8" x14ac:dyDescent="0.3">
      <c r="A47" s="9" t="s">
        <v>53</v>
      </c>
      <c r="B47" s="9"/>
      <c r="C47" s="9"/>
      <c r="D47" s="9" t="s">
        <v>157</v>
      </c>
      <c r="E47" s="9"/>
      <c r="F47" s="9"/>
      <c r="G47" s="9"/>
      <c r="H47" s="9">
        <f t="shared" si="1"/>
        <v>1</v>
      </c>
    </row>
    <row r="48" spans="1:8" x14ac:dyDescent="0.3">
      <c r="A48" s="9" t="s">
        <v>54</v>
      </c>
      <c r="B48" s="9"/>
      <c r="C48" s="9" t="s">
        <v>157</v>
      </c>
      <c r="D48" s="9"/>
      <c r="E48" s="9"/>
      <c r="F48" s="9"/>
      <c r="G48" s="9"/>
      <c r="H48" s="9">
        <f t="shared" si="1"/>
        <v>1</v>
      </c>
    </row>
    <row r="49" spans="1:8" x14ac:dyDescent="0.3">
      <c r="A49" s="9" t="s">
        <v>55</v>
      </c>
      <c r="B49" s="9"/>
      <c r="C49" s="9" t="s">
        <v>157</v>
      </c>
      <c r="D49" s="9"/>
      <c r="E49" s="9"/>
      <c r="F49" s="9"/>
      <c r="G49" s="9"/>
      <c r="H49" s="9">
        <f t="shared" si="1"/>
        <v>1</v>
      </c>
    </row>
    <row r="50" spans="1:8" x14ac:dyDescent="0.3">
      <c r="A50" s="9" t="s">
        <v>56</v>
      </c>
      <c r="B50" s="9"/>
      <c r="C50" s="9" t="s">
        <v>157</v>
      </c>
      <c r="D50" s="9"/>
      <c r="E50" s="9"/>
      <c r="F50" s="9"/>
      <c r="G50" s="9"/>
      <c r="H50" s="9">
        <f t="shared" si="1"/>
        <v>1</v>
      </c>
    </row>
    <row r="51" spans="1:8" x14ac:dyDescent="0.3">
      <c r="A51" s="9" t="s">
        <v>57</v>
      </c>
      <c r="B51" s="9"/>
      <c r="C51" s="9"/>
      <c r="D51" s="9"/>
      <c r="E51" s="9"/>
      <c r="F51" s="9"/>
      <c r="G51" s="9"/>
      <c r="H51" s="9">
        <f t="shared" si="1"/>
        <v>0</v>
      </c>
    </row>
    <row r="52" spans="1:8" x14ac:dyDescent="0.3">
      <c r="A52" s="9" t="s">
        <v>58</v>
      </c>
      <c r="B52" s="9"/>
      <c r="C52" s="9"/>
      <c r="D52" s="9"/>
      <c r="E52" s="9"/>
      <c r="F52" s="9"/>
      <c r="G52" s="9"/>
      <c r="H52" s="9">
        <f t="shared" si="1"/>
        <v>0</v>
      </c>
    </row>
    <row r="53" spans="1:8" x14ac:dyDescent="0.3">
      <c r="A53" s="14" t="s">
        <v>59</v>
      </c>
      <c r="B53" s="14"/>
      <c r="C53" s="14" t="s">
        <v>157</v>
      </c>
      <c r="D53" s="14" t="s">
        <v>157</v>
      </c>
      <c r="E53" s="14" t="s">
        <v>157</v>
      </c>
      <c r="F53" s="14"/>
      <c r="G53" s="14"/>
      <c r="H53" s="14">
        <f t="shared" si="1"/>
        <v>3</v>
      </c>
    </row>
  </sheetData>
  <mergeCells count="1"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3"/>
  <sheetViews>
    <sheetView tabSelected="1" workbookViewId="0">
      <selection activeCell="A4" sqref="A1:H53"/>
    </sheetView>
  </sheetViews>
  <sheetFormatPr defaultRowHeight="14.4" x14ac:dyDescent="0.3"/>
  <cols>
    <col min="1" max="1" width="16.109375" bestFit="1" customWidth="1"/>
    <col min="2" max="3" width="7.44140625" bestFit="1" customWidth="1"/>
    <col min="4" max="5" width="9.21875" bestFit="1" customWidth="1"/>
    <col min="6" max="7" width="10.21875" bestFit="1" customWidth="1"/>
  </cols>
  <sheetData>
    <row r="1" spans="1:8" x14ac:dyDescent="0.3">
      <c r="A1" s="19"/>
      <c r="B1" s="18" t="s">
        <v>168</v>
      </c>
      <c r="C1" s="18" t="s">
        <v>169</v>
      </c>
      <c r="D1" s="18" t="s">
        <v>170</v>
      </c>
      <c r="E1" s="18" t="s">
        <v>171</v>
      </c>
      <c r="F1" s="18" t="s">
        <v>172</v>
      </c>
      <c r="G1" s="18" t="s">
        <v>173</v>
      </c>
      <c r="H1" s="22" t="s">
        <v>152</v>
      </c>
    </row>
    <row r="2" spans="1:8" x14ac:dyDescent="0.3">
      <c r="A2" s="19" t="s">
        <v>174</v>
      </c>
      <c r="B2" s="11" t="s">
        <v>154</v>
      </c>
      <c r="C2" s="11" t="s">
        <v>154</v>
      </c>
      <c r="D2" s="11" t="s">
        <v>154</v>
      </c>
      <c r="E2" s="11" t="s">
        <v>154</v>
      </c>
      <c r="F2" s="11" t="s">
        <v>154</v>
      </c>
      <c r="G2" s="11" t="s">
        <v>154</v>
      </c>
      <c r="H2" s="23"/>
    </row>
    <row r="3" spans="1:8" x14ac:dyDescent="0.3">
      <c r="A3" s="19" t="s">
        <v>9</v>
      </c>
      <c r="B3" s="19" t="s">
        <v>157</v>
      </c>
      <c r="C3" s="19" t="s">
        <v>157</v>
      </c>
      <c r="D3" s="19" t="s">
        <v>157</v>
      </c>
      <c r="E3" s="19" t="s">
        <v>157</v>
      </c>
      <c r="F3" s="19" t="s">
        <v>157</v>
      </c>
      <c r="G3" s="19" t="s">
        <v>157</v>
      </c>
      <c r="H3" s="19">
        <f>COUNTIF(B3:G3,"X")</f>
        <v>6</v>
      </c>
    </row>
    <row r="4" spans="1:8" x14ac:dyDescent="0.3">
      <c r="A4" s="19" t="s">
        <v>10</v>
      </c>
      <c r="B4" s="19" t="s">
        <v>157</v>
      </c>
      <c r="C4" s="19" t="s">
        <v>157</v>
      </c>
      <c r="D4" s="19" t="s">
        <v>157</v>
      </c>
      <c r="E4" s="19" t="s">
        <v>157</v>
      </c>
      <c r="F4" s="19" t="s">
        <v>157</v>
      </c>
      <c r="G4" s="19" t="s">
        <v>157</v>
      </c>
      <c r="H4" s="19">
        <f>COUNTIF(B4:G4,"X")</f>
        <v>6</v>
      </c>
    </row>
    <row r="5" spans="1:8" x14ac:dyDescent="0.3">
      <c r="A5" s="19" t="s">
        <v>11</v>
      </c>
      <c r="B5" s="19"/>
      <c r="C5" s="19" t="s">
        <v>157</v>
      </c>
      <c r="D5" s="19" t="s">
        <v>157</v>
      </c>
      <c r="E5" s="19" t="s">
        <v>157</v>
      </c>
      <c r="F5" s="19"/>
      <c r="G5" s="19" t="s">
        <v>157</v>
      </c>
      <c r="H5" s="19">
        <f>COUNTIF(B5:G5,"X")</f>
        <v>4</v>
      </c>
    </row>
    <row r="6" spans="1:8" x14ac:dyDescent="0.3">
      <c r="A6" s="19" t="s">
        <v>12</v>
      </c>
      <c r="B6" s="19" t="s">
        <v>157</v>
      </c>
      <c r="C6" s="19" t="s">
        <v>157</v>
      </c>
      <c r="D6" s="19" t="s">
        <v>157</v>
      </c>
      <c r="E6" s="19" t="s">
        <v>157</v>
      </c>
      <c r="F6" s="19" t="s">
        <v>157</v>
      </c>
      <c r="G6" s="19" t="s">
        <v>157</v>
      </c>
      <c r="H6" s="19">
        <f>COUNTIF(B6:G6,"X")</f>
        <v>6</v>
      </c>
    </row>
    <row r="7" spans="1:8" x14ac:dyDescent="0.3">
      <c r="A7" s="19" t="s">
        <v>13</v>
      </c>
      <c r="B7" s="19"/>
      <c r="C7" s="19" t="s">
        <v>157</v>
      </c>
      <c r="D7" s="19" t="s">
        <v>157</v>
      </c>
      <c r="E7" s="19" t="s">
        <v>157</v>
      </c>
      <c r="F7" s="19"/>
      <c r="G7" s="19"/>
      <c r="H7" s="19">
        <f>COUNTIF(B7:G7,"X")</f>
        <v>3</v>
      </c>
    </row>
    <row r="8" spans="1:8" x14ac:dyDescent="0.3">
      <c r="A8" s="19" t="s">
        <v>14</v>
      </c>
      <c r="B8" s="19"/>
      <c r="C8" s="19" t="s">
        <v>157</v>
      </c>
      <c r="D8" s="19"/>
      <c r="E8" s="19" t="s">
        <v>157</v>
      </c>
      <c r="F8" s="19"/>
      <c r="G8" s="19" t="s">
        <v>157</v>
      </c>
      <c r="H8" s="19">
        <f>COUNTIF(B8:G8,"X")</f>
        <v>3</v>
      </c>
    </row>
    <row r="9" spans="1:8" hidden="1" x14ac:dyDescent="0.3">
      <c r="A9" s="19" t="s">
        <v>15</v>
      </c>
      <c r="B9" s="19"/>
      <c r="C9" s="19"/>
      <c r="D9" s="19"/>
      <c r="E9" s="19"/>
      <c r="F9" s="19"/>
      <c r="G9" s="19"/>
      <c r="H9" s="19">
        <f>COUNTIF(B9:G9,"X")</f>
        <v>0</v>
      </c>
    </row>
    <row r="10" spans="1:8" x14ac:dyDescent="0.3">
      <c r="A10" s="19" t="s">
        <v>16</v>
      </c>
      <c r="B10" s="19"/>
      <c r="C10" s="19" t="s">
        <v>157</v>
      </c>
      <c r="D10" s="19"/>
      <c r="E10" s="19" t="s">
        <v>157</v>
      </c>
      <c r="F10" s="19"/>
      <c r="G10" s="19" t="s">
        <v>157</v>
      </c>
      <c r="H10" s="19">
        <f>COUNTIF(B10:G10,"X")</f>
        <v>3</v>
      </c>
    </row>
    <row r="11" spans="1:8" x14ac:dyDescent="0.3">
      <c r="A11" s="19" t="s">
        <v>17</v>
      </c>
      <c r="B11" s="19" t="s">
        <v>157</v>
      </c>
      <c r="C11" s="19" t="s">
        <v>157</v>
      </c>
      <c r="D11" s="19" t="s">
        <v>157</v>
      </c>
      <c r="E11" s="19" t="s">
        <v>157</v>
      </c>
      <c r="F11" s="19" t="s">
        <v>157</v>
      </c>
      <c r="G11" s="19" t="s">
        <v>157</v>
      </c>
      <c r="H11" s="19">
        <f>COUNTIF(B11:G11,"X")</f>
        <v>6</v>
      </c>
    </row>
    <row r="12" spans="1:8" x14ac:dyDescent="0.3">
      <c r="A12" s="19" t="s">
        <v>18</v>
      </c>
      <c r="B12" s="19" t="s">
        <v>157</v>
      </c>
      <c r="C12" s="19" t="s">
        <v>157</v>
      </c>
      <c r="D12" s="19" t="s">
        <v>157</v>
      </c>
      <c r="E12" s="19" t="s">
        <v>157</v>
      </c>
      <c r="F12" s="19" t="s">
        <v>157</v>
      </c>
      <c r="G12" s="19" t="s">
        <v>157</v>
      </c>
      <c r="H12" s="19">
        <f>COUNTIF(B12:G12,"X")</f>
        <v>6</v>
      </c>
    </row>
    <row r="13" spans="1:8" x14ac:dyDescent="0.3">
      <c r="A13" s="19" t="s">
        <v>19</v>
      </c>
      <c r="B13" s="19"/>
      <c r="C13" s="19" t="s">
        <v>157</v>
      </c>
      <c r="D13" s="19"/>
      <c r="E13" s="19" t="s">
        <v>157</v>
      </c>
      <c r="F13" s="19"/>
      <c r="G13" s="19" t="s">
        <v>157</v>
      </c>
      <c r="H13" s="19">
        <f>COUNTIF(B13:G13,"X")</f>
        <v>3</v>
      </c>
    </row>
    <row r="14" spans="1:8" x14ac:dyDescent="0.3">
      <c r="A14" s="19" t="s">
        <v>20</v>
      </c>
      <c r="B14" s="19"/>
      <c r="C14" s="19" t="s">
        <v>157</v>
      </c>
      <c r="D14" s="19"/>
      <c r="E14" s="19" t="s">
        <v>157</v>
      </c>
      <c r="F14" s="19" t="s">
        <v>157</v>
      </c>
      <c r="G14" s="19" t="s">
        <v>157</v>
      </c>
      <c r="H14" s="19">
        <f>COUNTIF(B14:G14,"X")</f>
        <v>4</v>
      </c>
    </row>
    <row r="15" spans="1:8" hidden="1" x14ac:dyDescent="0.3">
      <c r="A15" s="19" t="s">
        <v>21</v>
      </c>
      <c r="B15" s="19"/>
      <c r="C15" s="19"/>
      <c r="D15" s="19"/>
      <c r="E15" s="19"/>
      <c r="F15" s="19"/>
      <c r="G15" s="19"/>
      <c r="H15" s="19">
        <f>COUNTIF(B15:G15,"X")</f>
        <v>0</v>
      </c>
    </row>
    <row r="16" spans="1:8" x14ac:dyDescent="0.3">
      <c r="A16" s="19" t="s">
        <v>22</v>
      </c>
      <c r="B16" s="19"/>
      <c r="C16" s="19" t="s">
        <v>157</v>
      </c>
      <c r="D16" s="19"/>
      <c r="E16" s="19" t="s">
        <v>157</v>
      </c>
      <c r="F16" s="19" t="s">
        <v>157</v>
      </c>
      <c r="G16" s="19" t="s">
        <v>157</v>
      </c>
      <c r="H16" s="19">
        <f>COUNTIF(B16:G16,"X")</f>
        <v>4</v>
      </c>
    </row>
    <row r="17" spans="1:8" x14ac:dyDescent="0.3">
      <c r="A17" s="19" t="s">
        <v>23</v>
      </c>
      <c r="B17" s="19" t="s">
        <v>157</v>
      </c>
      <c r="C17" s="19" t="s">
        <v>157</v>
      </c>
      <c r="D17" s="19" t="s">
        <v>157</v>
      </c>
      <c r="E17" s="19" t="s">
        <v>157</v>
      </c>
      <c r="F17" s="19" t="s">
        <v>157</v>
      </c>
      <c r="G17" s="19" t="s">
        <v>157</v>
      </c>
      <c r="H17" s="19">
        <f>COUNTIF(B17:G17,"X")</f>
        <v>6</v>
      </c>
    </row>
    <row r="18" spans="1:8" x14ac:dyDescent="0.3">
      <c r="A18" s="19" t="s">
        <v>24</v>
      </c>
      <c r="B18" s="19" t="s">
        <v>157</v>
      </c>
      <c r="C18" s="19" t="s">
        <v>157</v>
      </c>
      <c r="D18" s="19" t="s">
        <v>157</v>
      </c>
      <c r="E18" s="19" t="s">
        <v>157</v>
      </c>
      <c r="F18" s="19" t="s">
        <v>157</v>
      </c>
      <c r="G18" s="19" t="s">
        <v>157</v>
      </c>
      <c r="H18" s="19">
        <f>COUNTIF(B18:G18,"X")</f>
        <v>6</v>
      </c>
    </row>
    <row r="19" spans="1:8" x14ac:dyDescent="0.3">
      <c r="A19" s="19" t="s">
        <v>25</v>
      </c>
      <c r="B19" s="19" t="s">
        <v>157</v>
      </c>
      <c r="C19" s="19" t="s">
        <v>157</v>
      </c>
      <c r="D19" s="19"/>
      <c r="E19" s="19" t="s">
        <v>157</v>
      </c>
      <c r="F19" s="19"/>
      <c r="G19" s="19" t="s">
        <v>157</v>
      </c>
      <c r="H19" s="19">
        <f>COUNTIF(B19:G19,"X")</f>
        <v>4</v>
      </c>
    </row>
    <row r="20" spans="1:8" x14ac:dyDescent="0.3">
      <c r="A20" s="19" t="s">
        <v>26</v>
      </c>
      <c r="B20" s="19"/>
      <c r="C20" s="19" t="s">
        <v>157</v>
      </c>
      <c r="D20" s="19" t="s">
        <v>157</v>
      </c>
      <c r="E20" s="19" t="s">
        <v>157</v>
      </c>
      <c r="F20" s="19"/>
      <c r="G20" s="19" t="s">
        <v>157</v>
      </c>
      <c r="H20" s="19">
        <f>COUNTIF(B20:G20,"X")</f>
        <v>4</v>
      </c>
    </row>
    <row r="21" spans="1:8" hidden="1" x14ac:dyDescent="0.3">
      <c r="A21" s="19" t="s">
        <v>27</v>
      </c>
      <c r="B21" s="19"/>
      <c r="C21" s="19"/>
      <c r="D21" s="19"/>
      <c r="E21" s="19"/>
      <c r="F21" s="19"/>
      <c r="G21" s="19"/>
      <c r="H21" s="19">
        <f>COUNTIF(B21:G21,"X")</f>
        <v>0</v>
      </c>
    </row>
    <row r="22" spans="1:8" x14ac:dyDescent="0.3">
      <c r="A22" s="19" t="s">
        <v>28</v>
      </c>
      <c r="B22" s="19"/>
      <c r="C22" s="19" t="s">
        <v>157</v>
      </c>
      <c r="D22" s="19" t="s">
        <v>157</v>
      </c>
      <c r="E22" s="19" t="s">
        <v>157</v>
      </c>
      <c r="F22" s="19"/>
      <c r="G22" s="19" t="s">
        <v>157</v>
      </c>
      <c r="H22" s="19">
        <f>COUNTIF(B22:G22,"X")</f>
        <v>4</v>
      </c>
    </row>
    <row r="23" spans="1:8" x14ac:dyDescent="0.3">
      <c r="A23" s="19" t="s">
        <v>29</v>
      </c>
      <c r="B23" s="19" t="s">
        <v>157</v>
      </c>
      <c r="C23" s="19" t="s">
        <v>157</v>
      </c>
      <c r="D23" s="19" t="s">
        <v>157</v>
      </c>
      <c r="E23" s="19" t="s">
        <v>157</v>
      </c>
      <c r="F23" s="19" t="s">
        <v>157</v>
      </c>
      <c r="G23" s="19" t="s">
        <v>157</v>
      </c>
      <c r="H23" s="19">
        <f>COUNTIF(B23:G23,"X")</f>
        <v>6</v>
      </c>
    </row>
    <row r="24" spans="1:8" x14ac:dyDescent="0.3">
      <c r="A24" s="19" t="s">
        <v>30</v>
      </c>
      <c r="B24" s="19" t="s">
        <v>157</v>
      </c>
      <c r="C24" s="19" t="s">
        <v>157</v>
      </c>
      <c r="D24" s="19" t="s">
        <v>157</v>
      </c>
      <c r="E24" s="19" t="s">
        <v>157</v>
      </c>
      <c r="F24" s="19" t="s">
        <v>157</v>
      </c>
      <c r="G24" s="19" t="s">
        <v>157</v>
      </c>
      <c r="H24" s="19">
        <f>COUNTIF(B24:G24,"X")</f>
        <v>6</v>
      </c>
    </row>
    <row r="25" spans="1:8" x14ac:dyDescent="0.3">
      <c r="A25" s="19" t="s">
        <v>31</v>
      </c>
      <c r="B25" s="19"/>
      <c r="C25" s="19" t="s">
        <v>157</v>
      </c>
      <c r="D25" s="19" t="s">
        <v>157</v>
      </c>
      <c r="E25" s="19" t="s">
        <v>157</v>
      </c>
      <c r="F25" s="19"/>
      <c r="G25" s="19" t="s">
        <v>157</v>
      </c>
      <c r="H25" s="19">
        <f>COUNTIF(B25:G25,"X")</f>
        <v>4</v>
      </c>
    </row>
    <row r="26" spans="1:8" x14ac:dyDescent="0.3">
      <c r="A26" s="19" t="s">
        <v>32</v>
      </c>
      <c r="B26" s="19"/>
      <c r="C26" s="19" t="s">
        <v>157</v>
      </c>
      <c r="D26" s="19" t="s">
        <v>157</v>
      </c>
      <c r="E26" s="19" t="s">
        <v>157</v>
      </c>
      <c r="F26" s="19" t="s">
        <v>157</v>
      </c>
      <c r="G26" s="19" t="s">
        <v>157</v>
      </c>
      <c r="H26" s="19">
        <f>COUNTIF(B26:G26,"X")</f>
        <v>5</v>
      </c>
    </row>
    <row r="27" spans="1:8" hidden="1" x14ac:dyDescent="0.3">
      <c r="A27" s="19" t="s">
        <v>33</v>
      </c>
      <c r="B27" s="19"/>
      <c r="C27" s="19"/>
      <c r="D27" s="19"/>
      <c r="E27" s="19"/>
      <c r="F27" s="19"/>
      <c r="G27" s="19"/>
      <c r="H27" s="19">
        <f>COUNTIF(B27:G27,"X")</f>
        <v>0</v>
      </c>
    </row>
    <row r="28" spans="1:8" x14ac:dyDescent="0.3">
      <c r="A28" s="19" t="s">
        <v>34</v>
      </c>
      <c r="B28" s="19"/>
      <c r="C28" s="19" t="s">
        <v>157</v>
      </c>
      <c r="D28" s="19"/>
      <c r="E28" s="19" t="s">
        <v>157</v>
      </c>
      <c r="F28" s="19" t="s">
        <v>157</v>
      </c>
      <c r="G28" s="19" t="s">
        <v>157</v>
      </c>
      <c r="H28" s="19">
        <f>COUNTIF(B28:G28,"X")</f>
        <v>4</v>
      </c>
    </row>
    <row r="29" spans="1:8" x14ac:dyDescent="0.3">
      <c r="A29" s="19" t="s">
        <v>35</v>
      </c>
      <c r="B29" s="19"/>
      <c r="C29" s="19" t="s">
        <v>157</v>
      </c>
      <c r="D29" s="19" t="s">
        <v>157</v>
      </c>
      <c r="E29" s="19" t="s">
        <v>157</v>
      </c>
      <c r="F29" s="19" t="s">
        <v>157</v>
      </c>
      <c r="G29" s="19" t="s">
        <v>157</v>
      </c>
      <c r="H29" s="19">
        <f>COUNTIF(B29:G29,"X")</f>
        <v>5</v>
      </c>
    </row>
    <row r="30" spans="1:8" x14ac:dyDescent="0.3">
      <c r="A30" s="19" t="s">
        <v>36</v>
      </c>
      <c r="B30" s="19" t="s">
        <v>157</v>
      </c>
      <c r="C30" s="19" t="s">
        <v>157</v>
      </c>
      <c r="D30" s="19" t="s">
        <v>157</v>
      </c>
      <c r="E30" s="19" t="s">
        <v>157</v>
      </c>
      <c r="F30" s="19" t="s">
        <v>157</v>
      </c>
      <c r="G30" s="19" t="s">
        <v>157</v>
      </c>
      <c r="H30" s="19">
        <f>COUNTIF(B30:G30,"X")</f>
        <v>6</v>
      </c>
    </row>
    <row r="31" spans="1:8" x14ac:dyDescent="0.3">
      <c r="A31" s="19" t="s">
        <v>37</v>
      </c>
      <c r="B31" s="19"/>
      <c r="C31" s="19" t="s">
        <v>157</v>
      </c>
      <c r="D31" s="19"/>
      <c r="E31" s="19" t="s">
        <v>157</v>
      </c>
      <c r="F31" s="19" t="s">
        <v>157</v>
      </c>
      <c r="G31" s="19" t="s">
        <v>157</v>
      </c>
      <c r="H31" s="19">
        <f>COUNTIF(B31:G31,"X")</f>
        <v>4</v>
      </c>
    </row>
    <row r="32" spans="1:8" x14ac:dyDescent="0.3">
      <c r="A32" s="19" t="s">
        <v>38</v>
      </c>
      <c r="B32" s="19"/>
      <c r="C32" s="19" t="s">
        <v>157</v>
      </c>
      <c r="D32" s="19" t="s">
        <v>157</v>
      </c>
      <c r="E32" s="19" t="s">
        <v>157</v>
      </c>
      <c r="F32" s="19" t="s">
        <v>157</v>
      </c>
      <c r="G32" s="19" t="s">
        <v>157</v>
      </c>
      <c r="H32" s="19">
        <f>COUNTIF(B32:G32,"X")</f>
        <v>5</v>
      </c>
    </row>
    <row r="33" spans="1:8" x14ac:dyDescent="0.3">
      <c r="A33" s="19" t="s">
        <v>39</v>
      </c>
      <c r="B33" s="19" t="s">
        <v>157</v>
      </c>
      <c r="C33" s="19"/>
      <c r="D33" s="19"/>
      <c r="E33" s="19"/>
      <c r="F33" s="19"/>
      <c r="G33" s="19"/>
      <c r="H33" s="19">
        <f>COUNTIF(B33:G33,"X")</f>
        <v>1</v>
      </c>
    </row>
    <row r="34" spans="1:8" x14ac:dyDescent="0.3">
      <c r="A34" s="19" t="s">
        <v>40</v>
      </c>
      <c r="B34" s="19"/>
      <c r="C34" s="19" t="s">
        <v>157</v>
      </c>
      <c r="D34" s="19"/>
      <c r="E34" s="19" t="s">
        <v>157</v>
      </c>
      <c r="F34" s="19" t="s">
        <v>157</v>
      </c>
      <c r="G34" s="19" t="s">
        <v>157</v>
      </c>
      <c r="H34" s="19">
        <f>COUNTIF(B34:G34,"X")</f>
        <v>4</v>
      </c>
    </row>
    <row r="35" spans="1:8" x14ac:dyDescent="0.3">
      <c r="A35" s="19" t="s">
        <v>41</v>
      </c>
      <c r="B35" s="19" t="s">
        <v>157</v>
      </c>
      <c r="C35" s="19" t="s">
        <v>157</v>
      </c>
      <c r="D35" s="19" t="s">
        <v>157</v>
      </c>
      <c r="E35" s="19" t="s">
        <v>157</v>
      </c>
      <c r="F35" s="19" t="s">
        <v>157</v>
      </c>
      <c r="G35" s="19" t="s">
        <v>157</v>
      </c>
      <c r="H35" s="19">
        <f>COUNTIF(B35:G35,"X")</f>
        <v>6</v>
      </c>
    </row>
    <row r="36" spans="1:8" x14ac:dyDescent="0.3">
      <c r="A36" s="19" t="s">
        <v>42</v>
      </c>
      <c r="B36" s="19"/>
      <c r="C36" s="19" t="s">
        <v>157</v>
      </c>
      <c r="D36" s="19" t="s">
        <v>157</v>
      </c>
      <c r="E36" s="19" t="s">
        <v>157</v>
      </c>
      <c r="F36" s="19" t="s">
        <v>157</v>
      </c>
      <c r="G36" s="19" t="s">
        <v>157</v>
      </c>
      <c r="H36" s="19">
        <f>COUNTIF(B36:G36,"X")</f>
        <v>5</v>
      </c>
    </row>
    <row r="37" spans="1:8" x14ac:dyDescent="0.3">
      <c r="A37" s="19" t="s">
        <v>43</v>
      </c>
      <c r="B37" s="19"/>
      <c r="C37" s="19" t="s">
        <v>157</v>
      </c>
      <c r="D37" s="19"/>
      <c r="E37" s="19" t="s">
        <v>157</v>
      </c>
      <c r="F37" s="19" t="s">
        <v>157</v>
      </c>
      <c r="G37" s="19" t="s">
        <v>157</v>
      </c>
      <c r="H37" s="19">
        <f>COUNTIF(B37:G37,"X")</f>
        <v>4</v>
      </c>
    </row>
    <row r="38" spans="1:8" x14ac:dyDescent="0.3">
      <c r="A38" s="19" t="s">
        <v>44</v>
      </c>
      <c r="B38" s="19"/>
      <c r="C38" s="19" t="s">
        <v>157</v>
      </c>
      <c r="D38" s="19" t="s">
        <v>157</v>
      </c>
      <c r="E38" s="19" t="s">
        <v>157</v>
      </c>
      <c r="F38" s="19" t="s">
        <v>157</v>
      </c>
      <c r="G38" s="19" t="s">
        <v>157</v>
      </c>
      <c r="H38" s="19">
        <f>COUNTIF(B38:G38,"X")</f>
        <v>5</v>
      </c>
    </row>
    <row r="39" spans="1:8" x14ac:dyDescent="0.3">
      <c r="A39" s="19" t="s">
        <v>45</v>
      </c>
      <c r="B39" s="19" t="s">
        <v>157</v>
      </c>
      <c r="C39" s="19" t="s">
        <v>157</v>
      </c>
      <c r="D39" s="19"/>
      <c r="E39" s="19"/>
      <c r="F39" s="19"/>
      <c r="G39" s="19"/>
      <c r="H39" s="19">
        <f>COUNTIF(B39:G39,"X")</f>
        <v>2</v>
      </c>
    </row>
    <row r="40" spans="1:8" x14ac:dyDescent="0.3">
      <c r="A40" s="19" t="s">
        <v>46</v>
      </c>
      <c r="B40" s="19"/>
      <c r="C40" s="19" t="s">
        <v>157</v>
      </c>
      <c r="D40" s="19"/>
      <c r="E40" s="19" t="s">
        <v>157</v>
      </c>
      <c r="F40" s="19" t="s">
        <v>157</v>
      </c>
      <c r="G40" s="19" t="s">
        <v>157</v>
      </c>
      <c r="H40" s="19">
        <f>COUNTIF(B40:G40,"X")</f>
        <v>4</v>
      </c>
    </row>
    <row r="41" spans="1:8" x14ac:dyDescent="0.3">
      <c r="A41" s="19" t="s">
        <v>47</v>
      </c>
      <c r="B41" s="19"/>
      <c r="C41" s="19" t="s">
        <v>157</v>
      </c>
      <c r="D41" s="19" t="s">
        <v>157</v>
      </c>
      <c r="E41" s="19" t="s">
        <v>157</v>
      </c>
      <c r="F41" s="19"/>
      <c r="G41" s="19" t="s">
        <v>157</v>
      </c>
      <c r="H41" s="19">
        <f>COUNTIF(B41:G41,"X")</f>
        <v>4</v>
      </c>
    </row>
    <row r="42" spans="1:8" hidden="1" x14ac:dyDescent="0.3">
      <c r="A42" s="19" t="s">
        <v>48</v>
      </c>
      <c r="B42" s="19"/>
      <c r="C42" s="19"/>
      <c r="D42" s="19"/>
      <c r="E42" s="19"/>
      <c r="F42" s="19"/>
      <c r="G42" s="19"/>
      <c r="H42" s="19">
        <f>COUNTIF(B42:G42,"X")</f>
        <v>0</v>
      </c>
    </row>
    <row r="43" spans="1:8" hidden="1" x14ac:dyDescent="0.3">
      <c r="A43" s="19" t="s">
        <v>49</v>
      </c>
      <c r="B43" s="19"/>
      <c r="C43" s="19"/>
      <c r="D43" s="19"/>
      <c r="E43" s="19"/>
      <c r="F43" s="19"/>
      <c r="G43" s="19"/>
      <c r="H43" s="19">
        <f>COUNTIF(B43:G43,"X")</f>
        <v>0</v>
      </c>
    </row>
    <row r="44" spans="1:8" hidden="1" x14ac:dyDescent="0.3">
      <c r="A44" s="19" t="s">
        <v>50</v>
      </c>
      <c r="B44" s="19"/>
      <c r="C44" s="19"/>
      <c r="D44" s="19"/>
      <c r="E44" s="19"/>
      <c r="F44" s="19"/>
      <c r="G44" s="19"/>
      <c r="H44" s="19">
        <f>COUNTIF(B44:G44,"X")</f>
        <v>0</v>
      </c>
    </row>
    <row r="45" spans="1:8" hidden="1" x14ac:dyDescent="0.3">
      <c r="A45" s="19" t="s">
        <v>51</v>
      </c>
      <c r="B45" s="19"/>
      <c r="C45" s="19"/>
      <c r="D45" s="19"/>
      <c r="E45" s="19"/>
      <c r="F45" s="19"/>
      <c r="G45" s="19"/>
      <c r="H45" s="19">
        <f>COUNTIF(B45:G45,"X")</f>
        <v>0</v>
      </c>
    </row>
    <row r="46" spans="1:8" hidden="1" x14ac:dyDescent="0.3">
      <c r="A46" s="19" t="s">
        <v>52</v>
      </c>
      <c r="B46" s="19"/>
      <c r="C46" s="19"/>
      <c r="D46" s="19"/>
      <c r="E46" s="19"/>
      <c r="F46" s="19"/>
      <c r="G46" s="19"/>
      <c r="H46" s="19">
        <f>COUNTIF(B46:G46,"X")</f>
        <v>0</v>
      </c>
    </row>
    <row r="47" spans="1:8" x14ac:dyDescent="0.3">
      <c r="A47" s="19" t="s">
        <v>53</v>
      </c>
      <c r="B47" s="19"/>
      <c r="C47" s="19"/>
      <c r="D47" s="19" t="s">
        <v>157</v>
      </c>
      <c r="E47" s="19"/>
      <c r="F47" s="19"/>
      <c r="G47" s="19"/>
      <c r="H47" s="19">
        <f>COUNTIF(B47:G47,"X")</f>
        <v>1</v>
      </c>
    </row>
    <row r="48" spans="1:8" x14ac:dyDescent="0.3">
      <c r="A48" s="19" t="s">
        <v>54</v>
      </c>
      <c r="B48" s="19"/>
      <c r="C48" s="19" t="s">
        <v>157</v>
      </c>
      <c r="D48" s="19"/>
      <c r="E48" s="19"/>
      <c r="F48" s="19"/>
      <c r="G48" s="19"/>
      <c r="H48" s="19">
        <f>COUNTIF(B48:G48,"X")</f>
        <v>1</v>
      </c>
    </row>
    <row r="49" spans="1:8" x14ac:dyDescent="0.3">
      <c r="A49" s="19" t="s">
        <v>55</v>
      </c>
      <c r="B49" s="19"/>
      <c r="C49" s="19" t="s">
        <v>157</v>
      </c>
      <c r="D49" s="19"/>
      <c r="E49" s="19"/>
      <c r="F49" s="19"/>
      <c r="G49" s="19"/>
      <c r="H49" s="19">
        <f>COUNTIF(B49:G49,"X")</f>
        <v>1</v>
      </c>
    </row>
    <row r="50" spans="1:8" x14ac:dyDescent="0.3">
      <c r="A50" s="19" t="s">
        <v>56</v>
      </c>
      <c r="B50" s="19"/>
      <c r="C50" s="19" t="s">
        <v>157</v>
      </c>
      <c r="D50" s="19"/>
      <c r="E50" s="19"/>
      <c r="F50" s="19"/>
      <c r="G50" s="19"/>
      <c r="H50" s="19">
        <f>COUNTIF(B50:G50,"X")</f>
        <v>1</v>
      </c>
    </row>
    <row r="51" spans="1:8" hidden="1" x14ac:dyDescent="0.3">
      <c r="A51" s="19" t="s">
        <v>57</v>
      </c>
      <c r="B51" s="19"/>
      <c r="C51" s="19"/>
      <c r="D51" s="19"/>
      <c r="E51" s="19"/>
      <c r="F51" s="19"/>
      <c r="G51" s="19"/>
      <c r="H51" s="19">
        <f>COUNTIF(B51:G51,"X")</f>
        <v>0</v>
      </c>
    </row>
    <row r="52" spans="1:8" hidden="1" x14ac:dyDescent="0.3">
      <c r="A52" s="19" t="s">
        <v>58</v>
      </c>
      <c r="B52" s="19"/>
      <c r="C52" s="19"/>
      <c r="D52" s="19"/>
      <c r="E52" s="19"/>
      <c r="F52" s="19"/>
      <c r="G52" s="19"/>
      <c r="H52" s="19">
        <f>COUNTIF(B52:G52,"X")</f>
        <v>0</v>
      </c>
    </row>
    <row r="53" spans="1:8" x14ac:dyDescent="0.3">
      <c r="A53" s="19" t="s">
        <v>59</v>
      </c>
      <c r="B53" s="19"/>
      <c r="C53" s="19" t="s">
        <v>157</v>
      </c>
      <c r="D53" s="19" t="s">
        <v>157</v>
      </c>
      <c r="E53" s="19" t="s">
        <v>157</v>
      </c>
      <c r="F53" s="19"/>
      <c r="G53" s="19"/>
      <c r="H53" s="19">
        <f>COUNTIF(B53:G53,"X")</f>
        <v>3</v>
      </c>
    </row>
  </sheetData>
  <autoFilter ref="H1:H53">
    <filterColumn colId="0">
      <filters blank="1">
        <filter val="1"/>
        <filter val="2"/>
        <filter val="3"/>
        <filter val="4"/>
        <filter val="5"/>
        <filter val="6"/>
      </filters>
    </filterColumn>
  </autoFilter>
  <mergeCells count="1"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selection sqref="A1:H94"/>
    </sheetView>
  </sheetViews>
  <sheetFormatPr defaultColWidth="9.109375" defaultRowHeight="14.4" x14ac:dyDescent="0.3"/>
  <cols>
    <col min="1" max="1" width="16.109375" bestFit="1" customWidth="1"/>
    <col min="4" max="5" width="10.6640625" bestFit="1" customWidth="1"/>
    <col min="6" max="7" width="11.6640625" bestFit="1" customWidth="1"/>
    <col min="8" max="8" width="5.33203125" bestFit="1" customWidth="1"/>
  </cols>
  <sheetData>
    <row r="1" spans="1:8" ht="14.4" customHeight="1" x14ac:dyDescent="0.3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22" t="s">
        <v>152</v>
      </c>
    </row>
    <row r="2" spans="1:8" x14ac:dyDescent="0.3">
      <c r="A2" s="9" t="s">
        <v>159</v>
      </c>
      <c r="B2" s="10" t="s">
        <v>153</v>
      </c>
      <c r="C2" s="10" t="s">
        <v>153</v>
      </c>
      <c r="D2" s="10" t="s">
        <v>153</v>
      </c>
      <c r="E2" s="10" t="s">
        <v>153</v>
      </c>
      <c r="F2" s="10" t="s">
        <v>153</v>
      </c>
      <c r="G2" s="10" t="s">
        <v>153</v>
      </c>
      <c r="H2" s="23"/>
    </row>
    <row r="3" spans="1:8" x14ac:dyDescent="0.3">
      <c r="A3" s="13" t="s">
        <v>60</v>
      </c>
      <c r="B3" s="13" t="s">
        <v>157</v>
      </c>
      <c r="C3" s="13" t="s">
        <v>157</v>
      </c>
      <c r="D3" s="13" t="s">
        <v>157</v>
      </c>
      <c r="E3" s="13" t="s">
        <v>157</v>
      </c>
      <c r="F3" s="13" t="s">
        <v>157</v>
      </c>
      <c r="G3" s="13" t="s">
        <v>157</v>
      </c>
      <c r="H3" s="13">
        <f t="shared" ref="H3:H34" si="0">COUNTIF(B3:G3,"X")</f>
        <v>6</v>
      </c>
    </row>
    <row r="4" spans="1:8" x14ac:dyDescent="0.3">
      <c r="A4" s="13" t="s">
        <v>61</v>
      </c>
      <c r="B4" s="13" t="s">
        <v>157</v>
      </c>
      <c r="C4" s="13" t="s">
        <v>157</v>
      </c>
      <c r="D4" s="13" t="s">
        <v>157</v>
      </c>
      <c r="E4" s="13" t="s">
        <v>157</v>
      </c>
      <c r="F4" s="13" t="s">
        <v>157</v>
      </c>
      <c r="G4" s="13" t="s">
        <v>157</v>
      </c>
      <c r="H4" s="13">
        <f t="shared" si="0"/>
        <v>6</v>
      </c>
    </row>
    <row r="5" spans="1:8" x14ac:dyDescent="0.3">
      <c r="A5" s="14" t="s">
        <v>62</v>
      </c>
      <c r="B5" s="14"/>
      <c r="C5" s="14" t="s">
        <v>157</v>
      </c>
      <c r="D5" s="14" t="s">
        <v>157</v>
      </c>
      <c r="E5" s="14" t="s">
        <v>157</v>
      </c>
      <c r="F5" s="14" t="s">
        <v>157</v>
      </c>
      <c r="G5" s="14" t="s">
        <v>157</v>
      </c>
      <c r="H5" s="14">
        <f t="shared" si="0"/>
        <v>5</v>
      </c>
    </row>
    <row r="6" spans="1:8" x14ac:dyDescent="0.3">
      <c r="A6" s="13" t="s">
        <v>63</v>
      </c>
      <c r="B6" s="13" t="s">
        <v>157</v>
      </c>
      <c r="C6" s="13" t="s">
        <v>157</v>
      </c>
      <c r="D6" s="13" t="s">
        <v>157</v>
      </c>
      <c r="E6" s="13" t="s">
        <v>157</v>
      </c>
      <c r="F6" s="13" t="s">
        <v>157</v>
      </c>
      <c r="G6" s="13" t="s">
        <v>157</v>
      </c>
      <c r="H6" s="13">
        <f t="shared" si="0"/>
        <v>6</v>
      </c>
    </row>
    <row r="7" spans="1:8" x14ac:dyDescent="0.3">
      <c r="A7" s="14" t="s">
        <v>64</v>
      </c>
      <c r="B7" s="14"/>
      <c r="C7" s="14" t="s">
        <v>157</v>
      </c>
      <c r="D7" s="14" t="s">
        <v>157</v>
      </c>
      <c r="E7" s="14" t="s">
        <v>157</v>
      </c>
      <c r="F7" s="14" t="s">
        <v>157</v>
      </c>
      <c r="G7" s="14" t="s">
        <v>157</v>
      </c>
      <c r="H7" s="14">
        <f t="shared" si="0"/>
        <v>5</v>
      </c>
    </row>
    <row r="8" spans="1:8" x14ac:dyDescent="0.3">
      <c r="A8" s="14" t="s">
        <v>65</v>
      </c>
      <c r="B8" s="14"/>
      <c r="C8" s="14" t="s">
        <v>157</v>
      </c>
      <c r="D8" s="14" t="s">
        <v>157</v>
      </c>
      <c r="E8" s="14" t="s">
        <v>157</v>
      </c>
      <c r="F8" s="14" t="s">
        <v>157</v>
      </c>
      <c r="G8" s="14" t="s">
        <v>157</v>
      </c>
      <c r="H8" s="14">
        <f t="shared" si="0"/>
        <v>5</v>
      </c>
    </row>
    <row r="9" spans="1:8" x14ac:dyDescent="0.3">
      <c r="A9" s="13" t="s">
        <v>66</v>
      </c>
      <c r="B9" s="13" t="s">
        <v>157</v>
      </c>
      <c r="C9" s="13" t="s">
        <v>157</v>
      </c>
      <c r="D9" s="13" t="s">
        <v>157</v>
      </c>
      <c r="E9" s="13" t="s">
        <v>157</v>
      </c>
      <c r="F9" s="13" t="s">
        <v>157</v>
      </c>
      <c r="G9" s="13" t="s">
        <v>157</v>
      </c>
      <c r="H9" s="13">
        <f t="shared" si="0"/>
        <v>6</v>
      </c>
    </row>
    <row r="10" spans="1:8" x14ac:dyDescent="0.3">
      <c r="A10" s="13" t="s">
        <v>67</v>
      </c>
      <c r="B10" s="13" t="s">
        <v>157</v>
      </c>
      <c r="C10" s="13" t="s">
        <v>157</v>
      </c>
      <c r="D10" s="13" t="s">
        <v>157</v>
      </c>
      <c r="E10" s="13" t="s">
        <v>157</v>
      </c>
      <c r="F10" s="13" t="s">
        <v>157</v>
      </c>
      <c r="G10" s="13" t="s">
        <v>157</v>
      </c>
      <c r="H10" s="13">
        <f t="shared" si="0"/>
        <v>6</v>
      </c>
    </row>
    <row r="11" spans="1:8" x14ac:dyDescent="0.3">
      <c r="A11" s="14" t="s">
        <v>68</v>
      </c>
      <c r="B11" s="14"/>
      <c r="C11" s="14" t="s">
        <v>157</v>
      </c>
      <c r="D11" s="14"/>
      <c r="E11" s="14" t="s">
        <v>157</v>
      </c>
      <c r="F11" s="14"/>
      <c r="G11" s="14" t="s">
        <v>157</v>
      </c>
      <c r="H11" s="14">
        <f t="shared" si="0"/>
        <v>3</v>
      </c>
    </row>
    <row r="12" spans="1:8" x14ac:dyDescent="0.3">
      <c r="A12" s="14" t="s">
        <v>69</v>
      </c>
      <c r="B12" s="14"/>
      <c r="C12" s="14" t="s">
        <v>157</v>
      </c>
      <c r="D12" s="14" t="s">
        <v>157</v>
      </c>
      <c r="E12" s="14" t="s">
        <v>157</v>
      </c>
      <c r="F12" s="14" t="s">
        <v>157</v>
      </c>
      <c r="G12" s="14" t="s">
        <v>157</v>
      </c>
      <c r="H12" s="14">
        <f t="shared" si="0"/>
        <v>5</v>
      </c>
    </row>
    <row r="13" spans="1:8" x14ac:dyDescent="0.3">
      <c r="A13" s="9" t="s">
        <v>70</v>
      </c>
      <c r="B13" s="9"/>
      <c r="C13" s="9"/>
      <c r="D13" s="9"/>
      <c r="E13" s="9"/>
      <c r="F13" s="9"/>
      <c r="G13" s="9"/>
      <c r="H13" s="9">
        <f t="shared" si="0"/>
        <v>0</v>
      </c>
    </row>
    <row r="14" spans="1:8" x14ac:dyDescent="0.3">
      <c r="A14" s="9" t="s">
        <v>71</v>
      </c>
      <c r="B14" s="9"/>
      <c r="C14" s="9"/>
      <c r="D14" s="9" t="s">
        <v>157</v>
      </c>
      <c r="E14" s="9" t="s">
        <v>157</v>
      </c>
      <c r="F14" s="9"/>
      <c r="G14" s="9"/>
      <c r="H14" s="9">
        <f t="shared" si="0"/>
        <v>2</v>
      </c>
    </row>
    <row r="15" spans="1:8" x14ac:dyDescent="0.3">
      <c r="A15" s="13" t="s">
        <v>72</v>
      </c>
      <c r="B15" s="13" t="s">
        <v>157</v>
      </c>
      <c r="C15" s="13" t="s">
        <v>157</v>
      </c>
      <c r="D15" s="13" t="s">
        <v>157</v>
      </c>
      <c r="E15" s="13" t="s">
        <v>157</v>
      </c>
      <c r="F15" s="13" t="s">
        <v>157</v>
      </c>
      <c r="G15" s="13" t="s">
        <v>157</v>
      </c>
      <c r="H15" s="13">
        <f t="shared" si="0"/>
        <v>6</v>
      </c>
    </row>
    <row r="16" spans="1:8" x14ac:dyDescent="0.3">
      <c r="A16" s="13" t="s">
        <v>73</v>
      </c>
      <c r="B16" s="13" t="s">
        <v>157</v>
      </c>
      <c r="C16" s="13" t="s">
        <v>157</v>
      </c>
      <c r="D16" s="13" t="s">
        <v>157</v>
      </c>
      <c r="E16" s="13" t="s">
        <v>157</v>
      </c>
      <c r="F16" s="13" t="s">
        <v>157</v>
      </c>
      <c r="G16" s="13" t="s">
        <v>157</v>
      </c>
      <c r="H16" s="13">
        <f t="shared" si="0"/>
        <v>6</v>
      </c>
    </row>
    <row r="17" spans="1:8" x14ac:dyDescent="0.3">
      <c r="A17" s="9" t="s">
        <v>74</v>
      </c>
      <c r="B17" s="9"/>
      <c r="C17" s="9"/>
      <c r="D17" s="9" t="s">
        <v>157</v>
      </c>
      <c r="E17" s="9"/>
      <c r="F17" s="9"/>
      <c r="G17" s="9"/>
      <c r="H17" s="9">
        <f t="shared" si="0"/>
        <v>1</v>
      </c>
    </row>
    <row r="18" spans="1:8" x14ac:dyDescent="0.3">
      <c r="A18" s="9" t="s">
        <v>75</v>
      </c>
      <c r="B18" s="9"/>
      <c r="C18" s="9"/>
      <c r="D18" s="9"/>
      <c r="E18" s="9"/>
      <c r="F18" s="9"/>
      <c r="G18" s="9"/>
      <c r="H18" s="9">
        <f t="shared" si="0"/>
        <v>0</v>
      </c>
    </row>
    <row r="19" spans="1:8" x14ac:dyDescent="0.3">
      <c r="A19" s="13" t="s">
        <v>76</v>
      </c>
      <c r="B19" s="13" t="s">
        <v>157</v>
      </c>
      <c r="C19" s="13" t="s">
        <v>157</v>
      </c>
      <c r="D19" s="13" t="s">
        <v>157</v>
      </c>
      <c r="E19" s="13" t="s">
        <v>157</v>
      </c>
      <c r="F19" s="13" t="s">
        <v>157</v>
      </c>
      <c r="G19" s="13" t="s">
        <v>157</v>
      </c>
      <c r="H19" s="13">
        <f t="shared" si="0"/>
        <v>6</v>
      </c>
    </row>
    <row r="20" spans="1:8" x14ac:dyDescent="0.3">
      <c r="A20" s="14" t="s">
        <v>77</v>
      </c>
      <c r="B20" s="14" t="s">
        <v>157</v>
      </c>
      <c r="C20" s="14" t="s">
        <v>157</v>
      </c>
      <c r="D20" s="14" t="s">
        <v>157</v>
      </c>
      <c r="E20" s="14"/>
      <c r="F20" s="14" t="s">
        <v>157</v>
      </c>
      <c r="G20" s="14" t="s">
        <v>157</v>
      </c>
      <c r="H20" s="14">
        <f t="shared" si="0"/>
        <v>5</v>
      </c>
    </row>
    <row r="21" spans="1:8" x14ac:dyDescent="0.3">
      <c r="A21" s="9" t="s">
        <v>78</v>
      </c>
      <c r="B21" s="9"/>
      <c r="C21" s="9"/>
      <c r="D21" s="9" t="s">
        <v>157</v>
      </c>
      <c r="E21" s="9"/>
      <c r="F21" s="9"/>
      <c r="G21" s="9"/>
      <c r="H21" s="9">
        <f t="shared" si="0"/>
        <v>1</v>
      </c>
    </row>
    <row r="22" spans="1:8" x14ac:dyDescent="0.3">
      <c r="A22" s="9" t="s">
        <v>79</v>
      </c>
      <c r="B22" s="9"/>
      <c r="C22" s="9"/>
      <c r="D22" s="9"/>
      <c r="E22" s="9"/>
      <c r="F22" s="9"/>
      <c r="G22" s="9"/>
      <c r="H22" s="9">
        <f t="shared" si="0"/>
        <v>0</v>
      </c>
    </row>
    <row r="23" spans="1:8" x14ac:dyDescent="0.3">
      <c r="A23" s="14" t="s">
        <v>80</v>
      </c>
      <c r="B23" s="14" t="s">
        <v>157</v>
      </c>
      <c r="C23" s="14" t="s">
        <v>157</v>
      </c>
      <c r="D23" s="14"/>
      <c r="E23" s="14" t="s">
        <v>157</v>
      </c>
      <c r="F23" s="14"/>
      <c r="G23" s="14"/>
      <c r="H23" s="14">
        <f t="shared" si="0"/>
        <v>3</v>
      </c>
    </row>
    <row r="24" spans="1:8" x14ac:dyDescent="0.3">
      <c r="A24" s="14" t="s">
        <v>81</v>
      </c>
      <c r="B24" s="14" t="s">
        <v>157</v>
      </c>
      <c r="C24" s="14" t="s">
        <v>157</v>
      </c>
      <c r="D24" s="14" t="s">
        <v>157</v>
      </c>
      <c r="E24" s="14" t="s">
        <v>157</v>
      </c>
      <c r="F24" s="14"/>
      <c r="G24" s="14"/>
      <c r="H24" s="14">
        <f t="shared" si="0"/>
        <v>4</v>
      </c>
    </row>
    <row r="25" spans="1:8" x14ac:dyDescent="0.3">
      <c r="A25" s="14" t="s">
        <v>82</v>
      </c>
      <c r="B25" s="14" t="s">
        <v>157</v>
      </c>
      <c r="C25" s="14" t="s">
        <v>157</v>
      </c>
      <c r="D25" s="14"/>
      <c r="E25" s="14"/>
      <c r="F25" s="14" t="s">
        <v>157</v>
      </c>
      <c r="G25" s="14" t="s">
        <v>157</v>
      </c>
      <c r="H25" s="14">
        <f t="shared" si="0"/>
        <v>4</v>
      </c>
    </row>
    <row r="26" spans="1:8" x14ac:dyDescent="0.3">
      <c r="A26" s="14" t="s">
        <v>83</v>
      </c>
      <c r="B26" s="14"/>
      <c r="C26" s="14" t="s">
        <v>157</v>
      </c>
      <c r="D26" s="14"/>
      <c r="E26" s="14" t="s">
        <v>157</v>
      </c>
      <c r="F26" s="14"/>
      <c r="G26" s="14" t="s">
        <v>157</v>
      </c>
      <c r="H26" s="14">
        <f t="shared" si="0"/>
        <v>3</v>
      </c>
    </row>
    <row r="27" spans="1:8" x14ac:dyDescent="0.3">
      <c r="A27" s="13" t="s">
        <v>84</v>
      </c>
      <c r="B27" s="13" t="s">
        <v>157</v>
      </c>
      <c r="C27" s="13" t="s">
        <v>157</v>
      </c>
      <c r="D27" s="13" t="s">
        <v>157</v>
      </c>
      <c r="E27" s="13" t="s">
        <v>157</v>
      </c>
      <c r="F27" s="13" t="s">
        <v>157</v>
      </c>
      <c r="G27" s="13" t="s">
        <v>157</v>
      </c>
      <c r="H27" s="13">
        <f t="shared" si="0"/>
        <v>6</v>
      </c>
    </row>
    <row r="28" spans="1:8" x14ac:dyDescent="0.3">
      <c r="A28" s="9" t="s">
        <v>85</v>
      </c>
      <c r="B28" s="9"/>
      <c r="C28" s="9"/>
      <c r="D28" s="9"/>
      <c r="E28" s="9"/>
      <c r="F28" s="9"/>
      <c r="G28" s="9"/>
      <c r="H28" s="9">
        <f t="shared" si="0"/>
        <v>0</v>
      </c>
    </row>
    <row r="29" spans="1:8" x14ac:dyDescent="0.3">
      <c r="A29" s="9" t="s">
        <v>86</v>
      </c>
      <c r="B29" s="9"/>
      <c r="C29" s="9"/>
      <c r="D29" s="9"/>
      <c r="E29" s="9"/>
      <c r="F29" s="9"/>
      <c r="G29" s="9"/>
      <c r="H29" s="9">
        <f t="shared" si="0"/>
        <v>0</v>
      </c>
    </row>
    <row r="30" spans="1:8" x14ac:dyDescent="0.3">
      <c r="A30" s="13" t="s">
        <v>87</v>
      </c>
      <c r="B30" s="13" t="s">
        <v>157</v>
      </c>
      <c r="C30" s="13" t="s">
        <v>157</v>
      </c>
      <c r="D30" s="13" t="s">
        <v>157</v>
      </c>
      <c r="E30" s="13" t="s">
        <v>157</v>
      </c>
      <c r="F30" s="13" t="s">
        <v>157</v>
      </c>
      <c r="G30" s="13" t="s">
        <v>157</v>
      </c>
      <c r="H30" s="13">
        <f t="shared" si="0"/>
        <v>6</v>
      </c>
    </row>
    <row r="31" spans="1:8" x14ac:dyDescent="0.3">
      <c r="A31" s="14" t="s">
        <v>88</v>
      </c>
      <c r="B31" s="14"/>
      <c r="C31" s="14" t="s">
        <v>157</v>
      </c>
      <c r="D31" s="14" t="s">
        <v>157</v>
      </c>
      <c r="E31" s="14" t="s">
        <v>157</v>
      </c>
      <c r="F31" s="14" t="s">
        <v>157</v>
      </c>
      <c r="G31" s="14" t="s">
        <v>157</v>
      </c>
      <c r="H31" s="14">
        <f t="shared" si="0"/>
        <v>5</v>
      </c>
    </row>
    <row r="32" spans="1:8" x14ac:dyDescent="0.3">
      <c r="A32" s="14" t="s">
        <v>89</v>
      </c>
      <c r="B32" s="14"/>
      <c r="C32" s="14" t="s">
        <v>157</v>
      </c>
      <c r="D32" s="14" t="s">
        <v>157</v>
      </c>
      <c r="E32" s="14" t="s">
        <v>157</v>
      </c>
      <c r="F32" s="14" t="s">
        <v>157</v>
      </c>
      <c r="G32" s="14" t="s">
        <v>157</v>
      </c>
      <c r="H32" s="14">
        <f t="shared" si="0"/>
        <v>5</v>
      </c>
    </row>
    <row r="33" spans="1:8" x14ac:dyDescent="0.3">
      <c r="A33" s="13" t="s">
        <v>90</v>
      </c>
      <c r="B33" s="13" t="s">
        <v>157</v>
      </c>
      <c r="C33" s="13" t="s">
        <v>157</v>
      </c>
      <c r="D33" s="13" t="s">
        <v>157</v>
      </c>
      <c r="E33" s="13" t="s">
        <v>157</v>
      </c>
      <c r="F33" s="13" t="s">
        <v>157</v>
      </c>
      <c r="G33" s="13" t="s">
        <v>157</v>
      </c>
      <c r="H33" s="13">
        <f t="shared" si="0"/>
        <v>6</v>
      </c>
    </row>
    <row r="34" spans="1:8" x14ac:dyDescent="0.3">
      <c r="A34" s="14" t="s">
        <v>91</v>
      </c>
      <c r="B34" s="14"/>
      <c r="C34" s="14" t="s">
        <v>157</v>
      </c>
      <c r="D34" s="14" t="s">
        <v>157</v>
      </c>
      <c r="E34" s="14" t="s">
        <v>157</v>
      </c>
      <c r="F34" s="14" t="s">
        <v>157</v>
      </c>
      <c r="G34" s="14" t="s">
        <v>157</v>
      </c>
      <c r="H34" s="14">
        <f t="shared" si="0"/>
        <v>5</v>
      </c>
    </row>
    <row r="35" spans="1:8" x14ac:dyDescent="0.3">
      <c r="A35" s="14" t="s">
        <v>92</v>
      </c>
      <c r="B35" s="14"/>
      <c r="C35" s="14" t="s">
        <v>157</v>
      </c>
      <c r="D35" s="14" t="s">
        <v>157</v>
      </c>
      <c r="E35" s="14" t="s">
        <v>157</v>
      </c>
      <c r="F35" s="14" t="s">
        <v>157</v>
      </c>
      <c r="G35" s="14" t="s">
        <v>157</v>
      </c>
      <c r="H35" s="14">
        <f t="shared" ref="H35:H66" si="1">COUNTIF(B35:G35,"X")</f>
        <v>5</v>
      </c>
    </row>
    <row r="36" spans="1:8" x14ac:dyDescent="0.3">
      <c r="A36" s="13" t="s">
        <v>93</v>
      </c>
      <c r="B36" s="13" t="s">
        <v>157</v>
      </c>
      <c r="C36" s="13" t="s">
        <v>157</v>
      </c>
      <c r="D36" s="13" t="s">
        <v>157</v>
      </c>
      <c r="E36" s="13" t="s">
        <v>157</v>
      </c>
      <c r="F36" s="13" t="s">
        <v>157</v>
      </c>
      <c r="G36" s="13" t="s">
        <v>157</v>
      </c>
      <c r="H36" s="13">
        <f t="shared" si="1"/>
        <v>6</v>
      </c>
    </row>
    <row r="37" spans="1:8" x14ac:dyDescent="0.3">
      <c r="A37" s="13" t="s">
        <v>94</v>
      </c>
      <c r="B37" s="13" t="s">
        <v>157</v>
      </c>
      <c r="C37" s="13" t="s">
        <v>157</v>
      </c>
      <c r="D37" s="13" t="s">
        <v>157</v>
      </c>
      <c r="E37" s="13" t="s">
        <v>157</v>
      </c>
      <c r="F37" s="13" t="s">
        <v>157</v>
      </c>
      <c r="G37" s="13" t="s">
        <v>157</v>
      </c>
      <c r="H37" s="13">
        <f t="shared" si="1"/>
        <v>6</v>
      </c>
    </row>
    <row r="38" spans="1:8" x14ac:dyDescent="0.3">
      <c r="A38" s="14" t="s">
        <v>95</v>
      </c>
      <c r="B38" s="14"/>
      <c r="C38" s="14" t="s">
        <v>157</v>
      </c>
      <c r="D38" s="14" t="s">
        <v>157</v>
      </c>
      <c r="E38" s="14" t="s">
        <v>157</v>
      </c>
      <c r="F38" s="14" t="s">
        <v>157</v>
      </c>
      <c r="G38" s="14" t="s">
        <v>157</v>
      </c>
      <c r="H38" s="14">
        <f t="shared" si="1"/>
        <v>5</v>
      </c>
    </row>
    <row r="39" spans="1:8" x14ac:dyDescent="0.3">
      <c r="A39" s="13" t="s">
        <v>96</v>
      </c>
      <c r="B39" s="13" t="s">
        <v>157</v>
      </c>
      <c r="C39" s="13" t="s">
        <v>157</v>
      </c>
      <c r="D39" s="13" t="s">
        <v>157</v>
      </c>
      <c r="E39" s="13" t="s">
        <v>157</v>
      </c>
      <c r="F39" s="13" t="s">
        <v>157</v>
      </c>
      <c r="G39" s="13" t="s">
        <v>157</v>
      </c>
      <c r="H39" s="13">
        <f t="shared" si="1"/>
        <v>6</v>
      </c>
    </row>
    <row r="40" spans="1:8" x14ac:dyDescent="0.3">
      <c r="A40" s="9" t="s">
        <v>97</v>
      </c>
      <c r="B40" s="9"/>
      <c r="C40" s="9"/>
      <c r="D40" s="9"/>
      <c r="E40" s="9"/>
      <c r="F40" s="9"/>
      <c r="G40" s="9"/>
      <c r="H40" s="9">
        <f t="shared" si="1"/>
        <v>0</v>
      </c>
    </row>
    <row r="41" spans="1:8" x14ac:dyDescent="0.3">
      <c r="A41" s="9" t="s">
        <v>98</v>
      </c>
      <c r="B41" s="9"/>
      <c r="C41" s="9"/>
      <c r="D41" s="9"/>
      <c r="E41" s="9"/>
      <c r="F41" s="9"/>
      <c r="G41" s="9"/>
      <c r="H41" s="9">
        <f t="shared" si="1"/>
        <v>0</v>
      </c>
    </row>
    <row r="42" spans="1:8" x14ac:dyDescent="0.3">
      <c r="A42" s="9" t="s">
        <v>99</v>
      </c>
      <c r="B42" s="9"/>
      <c r="C42" s="9"/>
      <c r="D42" s="9"/>
      <c r="E42" s="9"/>
      <c r="F42" s="9"/>
      <c r="G42" s="9"/>
      <c r="H42" s="9">
        <f t="shared" si="1"/>
        <v>0</v>
      </c>
    </row>
    <row r="43" spans="1:8" x14ac:dyDescent="0.3">
      <c r="A43" s="14" t="s">
        <v>100</v>
      </c>
      <c r="B43" s="14"/>
      <c r="C43" s="14" t="s">
        <v>157</v>
      </c>
      <c r="D43" s="14" t="s">
        <v>157</v>
      </c>
      <c r="E43" s="14" t="s">
        <v>157</v>
      </c>
      <c r="F43" s="14" t="s">
        <v>157</v>
      </c>
      <c r="G43" s="14" t="s">
        <v>157</v>
      </c>
      <c r="H43" s="14">
        <f t="shared" si="1"/>
        <v>5</v>
      </c>
    </row>
    <row r="44" spans="1:8" x14ac:dyDescent="0.3">
      <c r="A44" s="14" t="s">
        <v>101</v>
      </c>
      <c r="B44" s="14"/>
      <c r="C44" s="14" t="s">
        <v>157</v>
      </c>
      <c r="D44" s="14" t="s">
        <v>157</v>
      </c>
      <c r="E44" s="14" t="s">
        <v>157</v>
      </c>
      <c r="F44" s="14" t="s">
        <v>157</v>
      </c>
      <c r="G44" s="14" t="s">
        <v>157</v>
      </c>
      <c r="H44" s="14">
        <f t="shared" si="1"/>
        <v>5</v>
      </c>
    </row>
    <row r="45" spans="1:8" x14ac:dyDescent="0.3">
      <c r="A45" s="13" t="s">
        <v>102</v>
      </c>
      <c r="B45" s="13" t="s">
        <v>157</v>
      </c>
      <c r="C45" s="13" t="s">
        <v>157</v>
      </c>
      <c r="D45" s="13" t="s">
        <v>157</v>
      </c>
      <c r="E45" s="13" t="s">
        <v>157</v>
      </c>
      <c r="F45" s="13" t="s">
        <v>157</v>
      </c>
      <c r="G45" s="13" t="s">
        <v>157</v>
      </c>
      <c r="H45" s="13">
        <f t="shared" si="1"/>
        <v>6</v>
      </c>
    </row>
    <row r="46" spans="1:8" x14ac:dyDescent="0.3">
      <c r="A46" s="14" t="s">
        <v>103</v>
      </c>
      <c r="B46" s="14" t="s">
        <v>157</v>
      </c>
      <c r="C46" s="14" t="s">
        <v>157</v>
      </c>
      <c r="D46" s="14" t="s">
        <v>157</v>
      </c>
      <c r="E46" s="14" t="s">
        <v>157</v>
      </c>
      <c r="F46" s="14"/>
      <c r="G46" s="14" t="s">
        <v>157</v>
      </c>
      <c r="H46" s="14">
        <f t="shared" si="1"/>
        <v>5</v>
      </c>
    </row>
    <row r="47" spans="1:8" x14ac:dyDescent="0.3">
      <c r="A47" s="14" t="s">
        <v>104</v>
      </c>
      <c r="B47" s="14" t="s">
        <v>157</v>
      </c>
      <c r="C47" s="14" t="s">
        <v>157</v>
      </c>
      <c r="D47" s="14"/>
      <c r="E47" s="14" t="s">
        <v>157</v>
      </c>
      <c r="F47" s="14"/>
      <c r="G47" s="14"/>
      <c r="H47" s="14">
        <f t="shared" si="1"/>
        <v>3</v>
      </c>
    </row>
    <row r="48" spans="1:8" x14ac:dyDescent="0.3">
      <c r="A48" s="9" t="s">
        <v>105</v>
      </c>
      <c r="B48" s="9"/>
      <c r="C48" s="9"/>
      <c r="D48" s="9"/>
      <c r="E48" s="9"/>
      <c r="F48" s="9"/>
      <c r="G48" s="9"/>
      <c r="H48" s="9">
        <f t="shared" si="1"/>
        <v>0</v>
      </c>
    </row>
    <row r="49" spans="1:8" x14ac:dyDescent="0.3">
      <c r="A49" s="9" t="s">
        <v>106</v>
      </c>
      <c r="B49" s="9"/>
      <c r="C49" s="9"/>
      <c r="D49" s="9"/>
      <c r="E49" s="9"/>
      <c r="F49" s="9"/>
      <c r="G49" s="9"/>
      <c r="H49" s="9">
        <f t="shared" si="1"/>
        <v>0</v>
      </c>
    </row>
    <row r="50" spans="1:8" x14ac:dyDescent="0.3">
      <c r="A50" s="13" t="s">
        <v>107</v>
      </c>
      <c r="B50" s="13" t="s">
        <v>157</v>
      </c>
      <c r="C50" s="13" t="s">
        <v>157</v>
      </c>
      <c r="D50" s="13" t="s">
        <v>157</v>
      </c>
      <c r="E50" s="13" t="s">
        <v>157</v>
      </c>
      <c r="F50" s="13" t="s">
        <v>157</v>
      </c>
      <c r="G50" s="13" t="s">
        <v>157</v>
      </c>
      <c r="H50" s="13">
        <f t="shared" si="1"/>
        <v>6</v>
      </c>
    </row>
    <row r="51" spans="1:8" x14ac:dyDescent="0.3">
      <c r="A51" s="14" t="s">
        <v>108</v>
      </c>
      <c r="B51" s="14"/>
      <c r="C51" s="14" t="s">
        <v>157</v>
      </c>
      <c r="D51" s="14"/>
      <c r="E51" s="14" t="s">
        <v>157</v>
      </c>
      <c r="F51" s="14" t="s">
        <v>157</v>
      </c>
      <c r="G51" s="14" t="s">
        <v>157</v>
      </c>
      <c r="H51" s="14">
        <f t="shared" si="1"/>
        <v>4</v>
      </c>
    </row>
    <row r="52" spans="1:8" x14ac:dyDescent="0.3">
      <c r="A52" s="9" t="s">
        <v>109</v>
      </c>
      <c r="B52" s="9"/>
      <c r="C52" s="9"/>
      <c r="D52" s="9"/>
      <c r="E52" s="9"/>
      <c r="F52" s="9"/>
      <c r="G52" s="9"/>
      <c r="H52" s="9">
        <f t="shared" si="1"/>
        <v>0</v>
      </c>
    </row>
    <row r="53" spans="1:8" x14ac:dyDescent="0.3">
      <c r="A53" s="9" t="s">
        <v>110</v>
      </c>
      <c r="B53" s="9"/>
      <c r="C53" s="9"/>
      <c r="D53" s="9"/>
      <c r="E53" s="9"/>
      <c r="F53" s="9"/>
      <c r="G53" s="9"/>
      <c r="H53" s="9">
        <f t="shared" si="1"/>
        <v>0</v>
      </c>
    </row>
    <row r="54" spans="1:8" x14ac:dyDescent="0.3">
      <c r="A54" s="9" t="s">
        <v>111</v>
      </c>
      <c r="B54" s="9"/>
      <c r="C54" s="9"/>
      <c r="D54" s="9"/>
      <c r="E54" s="9"/>
      <c r="F54" s="9"/>
      <c r="G54" s="9"/>
      <c r="H54" s="9">
        <f t="shared" si="1"/>
        <v>0</v>
      </c>
    </row>
    <row r="55" spans="1:8" x14ac:dyDescent="0.3">
      <c r="A55" s="9" t="s">
        <v>112</v>
      </c>
      <c r="B55" s="9"/>
      <c r="C55" s="9"/>
      <c r="D55" s="9"/>
      <c r="E55" s="9"/>
      <c r="F55" s="9"/>
      <c r="G55" s="9"/>
      <c r="H55" s="9">
        <f t="shared" si="1"/>
        <v>0</v>
      </c>
    </row>
    <row r="56" spans="1:8" x14ac:dyDescent="0.3">
      <c r="A56" s="13" t="s">
        <v>113</v>
      </c>
      <c r="B56" s="13" t="s">
        <v>157</v>
      </c>
      <c r="C56" s="13" t="s">
        <v>157</v>
      </c>
      <c r="D56" s="13" t="s">
        <v>157</v>
      </c>
      <c r="E56" s="13" t="s">
        <v>157</v>
      </c>
      <c r="F56" s="13" t="s">
        <v>157</v>
      </c>
      <c r="G56" s="13" t="s">
        <v>157</v>
      </c>
      <c r="H56" s="13">
        <f t="shared" si="1"/>
        <v>6</v>
      </c>
    </row>
    <row r="57" spans="1:8" x14ac:dyDescent="0.3">
      <c r="A57" s="14" t="s">
        <v>114</v>
      </c>
      <c r="B57" s="14"/>
      <c r="C57" s="14" t="s">
        <v>157</v>
      </c>
      <c r="D57" s="14"/>
      <c r="E57" s="14"/>
      <c r="F57" s="14" t="s">
        <v>157</v>
      </c>
      <c r="G57" s="14" t="s">
        <v>157</v>
      </c>
      <c r="H57" s="14">
        <f t="shared" si="1"/>
        <v>3</v>
      </c>
    </row>
    <row r="58" spans="1:8" x14ac:dyDescent="0.3">
      <c r="A58" s="9" t="s">
        <v>115</v>
      </c>
      <c r="B58" s="9"/>
      <c r="C58" s="9"/>
      <c r="D58" s="9"/>
      <c r="E58" s="9"/>
      <c r="F58" s="9"/>
      <c r="G58" s="9"/>
      <c r="H58" s="9">
        <f t="shared" si="1"/>
        <v>0</v>
      </c>
    </row>
    <row r="59" spans="1:8" x14ac:dyDescent="0.3">
      <c r="A59" s="9" t="s">
        <v>116</v>
      </c>
      <c r="B59" s="9"/>
      <c r="C59" s="9"/>
      <c r="D59" s="9"/>
      <c r="E59" s="9"/>
      <c r="F59" s="9"/>
      <c r="G59" s="9"/>
      <c r="H59" s="9">
        <f t="shared" si="1"/>
        <v>0</v>
      </c>
    </row>
    <row r="60" spans="1:8" x14ac:dyDescent="0.3">
      <c r="A60" s="9" t="s">
        <v>117</v>
      </c>
      <c r="B60" s="9"/>
      <c r="C60" s="9"/>
      <c r="D60" s="9"/>
      <c r="E60" s="9"/>
      <c r="F60" s="9"/>
      <c r="G60" s="9"/>
      <c r="H60" s="9">
        <f t="shared" si="1"/>
        <v>0</v>
      </c>
    </row>
    <row r="61" spans="1:8" x14ac:dyDescent="0.3">
      <c r="A61" s="9" t="s">
        <v>118</v>
      </c>
      <c r="B61" s="9"/>
      <c r="C61" s="9"/>
      <c r="D61" s="9"/>
      <c r="E61" s="9"/>
      <c r="F61" s="9"/>
      <c r="G61" s="9"/>
      <c r="H61" s="9">
        <f t="shared" si="1"/>
        <v>0</v>
      </c>
    </row>
    <row r="62" spans="1:8" x14ac:dyDescent="0.3">
      <c r="A62" s="9" t="s">
        <v>119</v>
      </c>
      <c r="B62" s="9"/>
      <c r="C62" s="9"/>
      <c r="D62" s="9"/>
      <c r="E62" s="9"/>
      <c r="F62" s="9"/>
      <c r="G62" s="9"/>
      <c r="H62" s="9">
        <f t="shared" si="1"/>
        <v>0</v>
      </c>
    </row>
    <row r="63" spans="1:8" x14ac:dyDescent="0.3">
      <c r="A63" s="9" t="s">
        <v>120</v>
      </c>
      <c r="B63" s="9"/>
      <c r="C63" s="9"/>
      <c r="D63" s="9"/>
      <c r="E63" s="9"/>
      <c r="F63" s="9"/>
      <c r="G63" s="9"/>
      <c r="H63" s="9">
        <f t="shared" si="1"/>
        <v>0</v>
      </c>
    </row>
    <row r="64" spans="1:8" x14ac:dyDescent="0.3">
      <c r="A64" s="9" t="s">
        <v>121</v>
      </c>
      <c r="B64" s="9"/>
      <c r="C64" s="9"/>
      <c r="D64" s="9"/>
      <c r="E64" s="9"/>
      <c r="F64" s="9"/>
      <c r="G64" s="9"/>
      <c r="H64" s="9">
        <f t="shared" si="1"/>
        <v>0</v>
      </c>
    </row>
    <row r="65" spans="1:8" x14ac:dyDescent="0.3">
      <c r="A65" s="9" t="s">
        <v>122</v>
      </c>
      <c r="B65" s="9"/>
      <c r="C65" s="9"/>
      <c r="D65" s="9"/>
      <c r="E65" s="9"/>
      <c r="F65" s="9"/>
      <c r="G65" s="9"/>
      <c r="H65" s="9">
        <f t="shared" si="1"/>
        <v>0</v>
      </c>
    </row>
    <row r="66" spans="1:8" x14ac:dyDescent="0.3">
      <c r="A66" s="9" t="s">
        <v>123</v>
      </c>
      <c r="B66" s="9"/>
      <c r="C66" s="9"/>
      <c r="D66" s="9"/>
      <c r="E66" s="9"/>
      <c r="F66" s="9"/>
      <c r="G66" s="9"/>
      <c r="H66" s="9">
        <f t="shared" si="1"/>
        <v>0</v>
      </c>
    </row>
    <row r="67" spans="1:8" x14ac:dyDescent="0.3">
      <c r="A67" s="9" t="s">
        <v>124</v>
      </c>
      <c r="B67" s="9"/>
      <c r="C67" s="9"/>
      <c r="D67" s="9"/>
      <c r="E67" s="9"/>
      <c r="F67" s="9"/>
      <c r="G67" s="9"/>
      <c r="H67" s="9">
        <f t="shared" ref="H67:H94" si="2">COUNTIF(B67:G67,"X")</f>
        <v>0</v>
      </c>
    </row>
    <row r="68" spans="1:8" x14ac:dyDescent="0.3">
      <c r="A68" s="13" t="s">
        <v>125</v>
      </c>
      <c r="B68" s="13" t="s">
        <v>157</v>
      </c>
      <c r="C68" s="13" t="s">
        <v>157</v>
      </c>
      <c r="D68" s="13" t="s">
        <v>157</v>
      </c>
      <c r="E68" s="13" t="s">
        <v>157</v>
      </c>
      <c r="F68" s="13" t="s">
        <v>157</v>
      </c>
      <c r="G68" s="13" t="s">
        <v>157</v>
      </c>
      <c r="H68" s="13">
        <f t="shared" si="2"/>
        <v>6</v>
      </c>
    </row>
    <row r="69" spans="1:8" x14ac:dyDescent="0.3">
      <c r="A69" s="9" t="s">
        <v>126</v>
      </c>
      <c r="B69" s="9"/>
      <c r="C69" s="9" t="s">
        <v>157</v>
      </c>
      <c r="D69" s="9"/>
      <c r="E69" s="9"/>
      <c r="F69" s="9"/>
      <c r="G69" s="9"/>
      <c r="H69" s="9">
        <f t="shared" si="2"/>
        <v>1</v>
      </c>
    </row>
    <row r="70" spans="1:8" x14ac:dyDescent="0.3">
      <c r="A70" s="14" t="s">
        <v>127</v>
      </c>
      <c r="B70" s="14"/>
      <c r="C70" s="14" t="s">
        <v>157</v>
      </c>
      <c r="D70" s="14" t="s">
        <v>157</v>
      </c>
      <c r="E70" s="14" t="s">
        <v>157</v>
      </c>
      <c r="F70" s="14"/>
      <c r="G70" s="14"/>
      <c r="H70" s="14">
        <f t="shared" si="2"/>
        <v>3</v>
      </c>
    </row>
    <row r="71" spans="1:8" x14ac:dyDescent="0.3">
      <c r="A71" s="9" t="s">
        <v>128</v>
      </c>
      <c r="B71" s="9"/>
      <c r="C71" s="9" t="s">
        <v>157</v>
      </c>
      <c r="D71" s="9"/>
      <c r="E71" s="9"/>
      <c r="F71" s="9"/>
      <c r="G71" s="9"/>
      <c r="H71" s="9">
        <f t="shared" si="2"/>
        <v>1</v>
      </c>
    </row>
    <row r="72" spans="1:8" x14ac:dyDescent="0.3">
      <c r="A72" s="9" t="s">
        <v>129</v>
      </c>
      <c r="B72" s="9"/>
      <c r="C72" s="9" t="s">
        <v>157</v>
      </c>
      <c r="D72" s="9"/>
      <c r="E72" s="9"/>
      <c r="F72" s="9"/>
      <c r="G72" s="9" t="s">
        <v>157</v>
      </c>
      <c r="H72" s="9">
        <f t="shared" si="2"/>
        <v>2</v>
      </c>
    </row>
    <row r="73" spans="1:8" x14ac:dyDescent="0.3">
      <c r="A73" s="9" t="s">
        <v>130</v>
      </c>
      <c r="B73" s="9"/>
      <c r="C73" s="9" t="s">
        <v>157</v>
      </c>
      <c r="D73" s="9"/>
      <c r="E73" s="9"/>
      <c r="F73" s="9"/>
      <c r="G73" s="9" t="s">
        <v>157</v>
      </c>
      <c r="H73" s="9">
        <f t="shared" si="2"/>
        <v>2</v>
      </c>
    </row>
    <row r="74" spans="1:8" x14ac:dyDescent="0.3">
      <c r="A74" s="9" t="s">
        <v>131</v>
      </c>
      <c r="B74" s="9"/>
      <c r="C74" s="9"/>
      <c r="D74" s="9"/>
      <c r="E74" s="9"/>
      <c r="F74" s="9"/>
      <c r="G74" s="9"/>
      <c r="H74" s="9">
        <f t="shared" si="2"/>
        <v>0</v>
      </c>
    </row>
    <row r="75" spans="1:8" x14ac:dyDescent="0.3">
      <c r="A75" s="9" t="s">
        <v>132</v>
      </c>
      <c r="B75" s="9"/>
      <c r="C75" s="9"/>
      <c r="D75" s="9"/>
      <c r="E75" s="9"/>
      <c r="F75" s="9"/>
      <c r="G75" s="9"/>
      <c r="H75" s="9">
        <f t="shared" si="2"/>
        <v>0</v>
      </c>
    </row>
    <row r="76" spans="1:8" x14ac:dyDescent="0.3">
      <c r="A76" s="14" t="s">
        <v>133</v>
      </c>
      <c r="B76" s="14"/>
      <c r="C76" s="14" t="s">
        <v>157</v>
      </c>
      <c r="D76" s="14"/>
      <c r="E76" s="14" t="s">
        <v>157</v>
      </c>
      <c r="F76" s="14"/>
      <c r="G76" s="14" t="s">
        <v>157</v>
      </c>
      <c r="H76" s="14">
        <f t="shared" si="2"/>
        <v>3</v>
      </c>
    </row>
    <row r="77" spans="1:8" x14ac:dyDescent="0.3">
      <c r="A77" s="14" t="s">
        <v>134</v>
      </c>
      <c r="B77" s="14"/>
      <c r="C77" s="14" t="s">
        <v>157</v>
      </c>
      <c r="D77" s="14"/>
      <c r="E77" s="14" t="s">
        <v>157</v>
      </c>
      <c r="F77" s="14"/>
      <c r="G77" s="14" t="s">
        <v>157</v>
      </c>
      <c r="H77" s="14">
        <f t="shared" si="2"/>
        <v>3</v>
      </c>
    </row>
    <row r="78" spans="1:8" x14ac:dyDescent="0.3">
      <c r="A78" s="9" t="s">
        <v>135</v>
      </c>
      <c r="B78" s="9"/>
      <c r="C78" s="9"/>
      <c r="D78" s="9"/>
      <c r="E78" s="9"/>
      <c r="F78" s="9"/>
      <c r="G78" s="9"/>
      <c r="H78" s="9">
        <f t="shared" si="2"/>
        <v>0</v>
      </c>
    </row>
    <row r="79" spans="1:8" x14ac:dyDescent="0.3">
      <c r="A79" s="9" t="s">
        <v>136</v>
      </c>
      <c r="B79" s="9"/>
      <c r="C79" s="9"/>
      <c r="D79" s="9"/>
      <c r="E79" s="9"/>
      <c r="F79" s="9"/>
      <c r="G79" s="9"/>
      <c r="H79" s="9">
        <f t="shared" si="2"/>
        <v>0</v>
      </c>
    </row>
    <row r="80" spans="1:8" x14ac:dyDescent="0.3">
      <c r="A80" s="9" t="s">
        <v>137</v>
      </c>
      <c r="B80" s="9"/>
      <c r="C80" s="9"/>
      <c r="D80" s="9"/>
      <c r="E80" s="9"/>
      <c r="F80" s="9"/>
      <c r="G80" s="9"/>
      <c r="H80" s="9">
        <f t="shared" si="2"/>
        <v>0</v>
      </c>
    </row>
    <row r="81" spans="1:8" x14ac:dyDescent="0.3">
      <c r="A81" s="9" t="s">
        <v>138</v>
      </c>
      <c r="B81" s="9"/>
      <c r="C81" s="9"/>
      <c r="D81" s="9"/>
      <c r="E81" s="9"/>
      <c r="F81" s="9"/>
      <c r="G81" s="9"/>
      <c r="H81" s="9">
        <f t="shared" si="2"/>
        <v>0</v>
      </c>
    </row>
    <row r="82" spans="1:8" x14ac:dyDescent="0.3">
      <c r="A82" s="9" t="s">
        <v>139</v>
      </c>
      <c r="B82" s="9"/>
      <c r="C82" s="9"/>
      <c r="D82" s="9"/>
      <c r="E82" s="9"/>
      <c r="F82" s="9"/>
      <c r="G82" s="9"/>
      <c r="H82" s="9">
        <f t="shared" si="2"/>
        <v>0</v>
      </c>
    </row>
    <row r="83" spans="1:8" x14ac:dyDescent="0.3">
      <c r="A83" s="9" t="s">
        <v>140</v>
      </c>
      <c r="B83" s="9"/>
      <c r="C83" s="9"/>
      <c r="D83" s="9"/>
      <c r="E83" s="9"/>
      <c r="F83" s="9"/>
      <c r="G83" s="9"/>
      <c r="H83" s="9">
        <f t="shared" si="2"/>
        <v>0</v>
      </c>
    </row>
    <row r="84" spans="1:8" x14ac:dyDescent="0.3">
      <c r="A84" s="9" t="s">
        <v>141</v>
      </c>
      <c r="B84" s="9"/>
      <c r="C84" s="9"/>
      <c r="D84" s="9"/>
      <c r="E84" s="9"/>
      <c r="F84" s="9"/>
      <c r="G84" s="9"/>
      <c r="H84" s="9">
        <f t="shared" si="2"/>
        <v>0</v>
      </c>
    </row>
    <row r="85" spans="1:8" x14ac:dyDescent="0.3">
      <c r="A85" s="9" t="s">
        <v>142</v>
      </c>
      <c r="B85" s="9"/>
      <c r="C85" s="9"/>
      <c r="D85" s="9"/>
      <c r="E85" s="9"/>
      <c r="F85" s="9"/>
      <c r="G85" s="9"/>
      <c r="H85" s="9">
        <f t="shared" si="2"/>
        <v>0</v>
      </c>
    </row>
    <row r="86" spans="1:8" x14ac:dyDescent="0.3">
      <c r="A86" s="14" t="s">
        <v>143</v>
      </c>
      <c r="B86" s="14" t="s">
        <v>157</v>
      </c>
      <c r="C86" s="14" t="s">
        <v>157</v>
      </c>
      <c r="D86" s="14" t="s">
        <v>157</v>
      </c>
      <c r="E86" s="14"/>
      <c r="F86" s="14" t="s">
        <v>157</v>
      </c>
      <c r="G86" s="14" t="s">
        <v>157</v>
      </c>
      <c r="H86" s="14">
        <f t="shared" si="2"/>
        <v>5</v>
      </c>
    </row>
    <row r="87" spans="1:8" x14ac:dyDescent="0.3">
      <c r="A87" s="9" t="s">
        <v>144</v>
      </c>
      <c r="B87" s="9"/>
      <c r="C87" s="9"/>
      <c r="D87" s="9"/>
      <c r="E87" s="9"/>
      <c r="F87" s="9"/>
      <c r="G87" s="9"/>
      <c r="H87" s="9">
        <f t="shared" si="2"/>
        <v>0</v>
      </c>
    </row>
    <row r="88" spans="1:8" x14ac:dyDescent="0.3">
      <c r="A88" s="9" t="s">
        <v>145</v>
      </c>
      <c r="B88" s="9"/>
      <c r="C88" s="9"/>
      <c r="D88" s="9"/>
      <c r="E88" s="9"/>
      <c r="F88" s="9"/>
      <c r="G88" s="9"/>
      <c r="H88" s="9">
        <f t="shared" si="2"/>
        <v>0</v>
      </c>
    </row>
    <row r="89" spans="1:8" x14ac:dyDescent="0.3">
      <c r="A89" s="9" t="s">
        <v>146</v>
      </c>
      <c r="B89" s="9"/>
      <c r="C89" s="9"/>
      <c r="D89" s="9"/>
      <c r="E89" s="9"/>
      <c r="F89" s="9"/>
      <c r="G89" s="9"/>
      <c r="H89" s="9">
        <f t="shared" si="2"/>
        <v>0</v>
      </c>
    </row>
    <row r="90" spans="1:8" x14ac:dyDescent="0.3">
      <c r="A90" s="9" t="s">
        <v>147</v>
      </c>
      <c r="B90" s="9"/>
      <c r="C90" s="9" t="s">
        <v>157</v>
      </c>
      <c r="D90" s="9"/>
      <c r="E90" s="9"/>
      <c r="F90" s="9"/>
      <c r="G90" s="9"/>
      <c r="H90" s="9">
        <f t="shared" si="2"/>
        <v>1</v>
      </c>
    </row>
    <row r="91" spans="1:8" x14ac:dyDescent="0.3">
      <c r="A91" s="9" t="s">
        <v>148</v>
      </c>
      <c r="B91" s="9"/>
      <c r="C91" s="9" t="s">
        <v>157</v>
      </c>
      <c r="D91" s="9"/>
      <c r="E91" s="9" t="s">
        <v>157</v>
      </c>
      <c r="F91" s="9"/>
      <c r="G91" s="9"/>
      <c r="H91" s="9">
        <f t="shared" si="2"/>
        <v>2</v>
      </c>
    </row>
    <row r="92" spans="1:8" x14ac:dyDescent="0.3">
      <c r="A92" s="14" t="s">
        <v>149</v>
      </c>
      <c r="B92" s="14"/>
      <c r="C92" s="14" t="s">
        <v>157</v>
      </c>
      <c r="D92" s="14"/>
      <c r="E92" s="14" t="s">
        <v>157</v>
      </c>
      <c r="F92" s="14" t="s">
        <v>157</v>
      </c>
      <c r="G92" s="14" t="s">
        <v>157</v>
      </c>
      <c r="H92" s="14">
        <f t="shared" si="2"/>
        <v>4</v>
      </c>
    </row>
    <row r="93" spans="1:8" x14ac:dyDescent="0.3">
      <c r="A93" s="14" t="s">
        <v>150</v>
      </c>
      <c r="B93" s="14"/>
      <c r="C93" s="14" t="s">
        <v>157</v>
      </c>
      <c r="D93" s="14"/>
      <c r="E93" s="14"/>
      <c r="F93" s="14" t="s">
        <v>157</v>
      </c>
      <c r="G93" s="14" t="s">
        <v>157</v>
      </c>
      <c r="H93" s="14">
        <f t="shared" si="2"/>
        <v>3</v>
      </c>
    </row>
    <row r="94" spans="1:8" x14ac:dyDescent="0.3">
      <c r="A94" s="14" t="s">
        <v>151</v>
      </c>
      <c r="B94" s="14"/>
      <c r="C94" s="14" t="s">
        <v>157</v>
      </c>
      <c r="D94" s="14"/>
      <c r="E94" s="14" t="s">
        <v>157</v>
      </c>
      <c r="F94" s="14" t="s">
        <v>157</v>
      </c>
      <c r="G94" s="14"/>
      <c r="H94" s="14">
        <f t="shared" si="2"/>
        <v>3</v>
      </c>
    </row>
  </sheetData>
  <mergeCells count="1">
    <mergeCell ref="H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23" workbookViewId="0">
      <selection activeCell="J10" sqref="J10"/>
    </sheetView>
  </sheetViews>
  <sheetFormatPr defaultColWidth="9.109375" defaultRowHeight="14.4" x14ac:dyDescent="0.3"/>
  <cols>
    <col min="1" max="1" width="16.109375" bestFit="1" customWidth="1"/>
    <col min="4" max="5" width="10.6640625" bestFit="1" customWidth="1"/>
    <col min="6" max="7" width="11.6640625" bestFit="1" customWidth="1"/>
    <col min="8" max="8" width="5.33203125" bestFit="1" customWidth="1"/>
  </cols>
  <sheetData>
    <row r="1" spans="1:8" ht="14.4" customHeight="1" x14ac:dyDescent="0.3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22" t="s">
        <v>152</v>
      </c>
    </row>
    <row r="2" spans="1:8" x14ac:dyDescent="0.3">
      <c r="A2" s="9" t="s">
        <v>159</v>
      </c>
      <c r="B2" s="11" t="s">
        <v>154</v>
      </c>
      <c r="C2" s="11" t="s">
        <v>154</v>
      </c>
      <c r="D2" s="10" t="s">
        <v>155</v>
      </c>
      <c r="E2" s="11" t="s">
        <v>154</v>
      </c>
      <c r="F2" s="11" t="s">
        <v>154</v>
      </c>
      <c r="G2" s="11" t="s">
        <v>154</v>
      </c>
      <c r="H2" s="23"/>
    </row>
    <row r="3" spans="1:8" x14ac:dyDescent="0.3">
      <c r="A3" s="13" t="s">
        <v>60</v>
      </c>
      <c r="B3" s="13" t="s">
        <v>157</v>
      </c>
      <c r="C3" s="13" t="s">
        <v>157</v>
      </c>
      <c r="D3" s="13" t="s">
        <v>157</v>
      </c>
      <c r="E3" s="13" t="s">
        <v>157</v>
      </c>
      <c r="F3" s="13" t="s">
        <v>157</v>
      </c>
      <c r="G3" s="13" t="s">
        <v>157</v>
      </c>
      <c r="H3" s="13">
        <f t="shared" ref="H3:H34" si="0">COUNTIF(B3:G3,"X")</f>
        <v>6</v>
      </c>
    </row>
    <row r="4" spans="1:8" x14ac:dyDescent="0.3">
      <c r="A4" s="13" t="s">
        <v>61</v>
      </c>
      <c r="B4" s="13" t="s">
        <v>157</v>
      </c>
      <c r="C4" s="13" t="s">
        <v>157</v>
      </c>
      <c r="D4" s="13" t="s">
        <v>157</v>
      </c>
      <c r="E4" s="13" t="s">
        <v>157</v>
      </c>
      <c r="F4" s="13" t="s">
        <v>157</v>
      </c>
      <c r="G4" s="13" t="s">
        <v>157</v>
      </c>
      <c r="H4" s="13">
        <f t="shared" si="0"/>
        <v>6</v>
      </c>
    </row>
    <row r="5" spans="1:8" x14ac:dyDescent="0.3">
      <c r="A5" s="14" t="s">
        <v>62</v>
      </c>
      <c r="B5" s="14"/>
      <c r="C5" s="14" t="s">
        <v>157</v>
      </c>
      <c r="D5" s="14"/>
      <c r="E5" s="14" t="s">
        <v>157</v>
      </c>
      <c r="F5" s="14"/>
      <c r="G5" s="14" t="s">
        <v>157</v>
      </c>
      <c r="H5" s="14">
        <f t="shared" si="0"/>
        <v>3</v>
      </c>
    </row>
    <row r="6" spans="1:8" x14ac:dyDescent="0.3">
      <c r="A6" s="13" t="s">
        <v>63</v>
      </c>
      <c r="B6" s="13" t="s">
        <v>157</v>
      </c>
      <c r="C6" s="13" t="s">
        <v>157</v>
      </c>
      <c r="D6" s="13" t="s">
        <v>157</v>
      </c>
      <c r="E6" s="13" t="s">
        <v>157</v>
      </c>
      <c r="F6" s="13" t="s">
        <v>157</v>
      </c>
      <c r="G6" s="13" t="s">
        <v>157</v>
      </c>
      <c r="H6" s="13">
        <f t="shared" si="0"/>
        <v>6</v>
      </c>
    </row>
    <row r="7" spans="1:8" x14ac:dyDescent="0.3">
      <c r="A7" s="14" t="s">
        <v>64</v>
      </c>
      <c r="B7" s="14"/>
      <c r="C7" s="14" t="s">
        <v>157</v>
      </c>
      <c r="D7" s="14"/>
      <c r="E7" s="14" t="s">
        <v>157</v>
      </c>
      <c r="F7" s="14" t="s">
        <v>157</v>
      </c>
      <c r="G7" s="14" t="s">
        <v>157</v>
      </c>
      <c r="H7" s="14">
        <f t="shared" si="0"/>
        <v>4</v>
      </c>
    </row>
    <row r="8" spans="1:8" x14ac:dyDescent="0.3">
      <c r="A8" s="9" t="s">
        <v>65</v>
      </c>
      <c r="B8" s="9"/>
      <c r="C8" s="9" t="s">
        <v>157</v>
      </c>
      <c r="D8" s="9"/>
      <c r="E8" s="9" t="s">
        <v>157</v>
      </c>
      <c r="F8" s="9"/>
      <c r="G8" s="9"/>
      <c r="H8" s="9">
        <f t="shared" si="0"/>
        <v>2</v>
      </c>
    </row>
    <row r="9" spans="1:8" x14ac:dyDescent="0.3">
      <c r="A9" s="13" t="s">
        <v>66</v>
      </c>
      <c r="B9" s="13" t="s">
        <v>157</v>
      </c>
      <c r="C9" s="13" t="s">
        <v>157</v>
      </c>
      <c r="D9" s="13" t="s">
        <v>157</v>
      </c>
      <c r="E9" s="13" t="s">
        <v>157</v>
      </c>
      <c r="F9" s="13" t="s">
        <v>157</v>
      </c>
      <c r="G9" s="13" t="s">
        <v>157</v>
      </c>
      <c r="H9" s="13">
        <f t="shared" si="0"/>
        <v>6</v>
      </c>
    </row>
    <row r="10" spans="1:8" x14ac:dyDescent="0.3">
      <c r="A10" s="14" t="s">
        <v>67</v>
      </c>
      <c r="B10" s="14"/>
      <c r="C10" s="14" t="s">
        <v>157</v>
      </c>
      <c r="D10" s="14" t="s">
        <v>157</v>
      </c>
      <c r="E10" s="14" t="s">
        <v>157</v>
      </c>
      <c r="F10" s="14" t="s">
        <v>157</v>
      </c>
      <c r="G10" s="14"/>
      <c r="H10" s="14">
        <f t="shared" si="0"/>
        <v>4</v>
      </c>
    </row>
    <row r="11" spans="1:8" x14ac:dyDescent="0.3">
      <c r="A11" s="9" t="s">
        <v>68</v>
      </c>
      <c r="B11" s="9"/>
      <c r="C11" s="9"/>
      <c r="D11" s="9"/>
      <c r="E11" s="9"/>
      <c r="F11" s="9"/>
      <c r="G11" s="9" t="s">
        <v>157</v>
      </c>
      <c r="H11" s="9">
        <f t="shared" si="0"/>
        <v>1</v>
      </c>
    </row>
    <row r="12" spans="1:8" x14ac:dyDescent="0.3">
      <c r="A12" s="9" t="s">
        <v>69</v>
      </c>
      <c r="B12" s="9"/>
      <c r="C12" s="9" t="s">
        <v>157</v>
      </c>
      <c r="D12" s="9"/>
      <c r="E12" s="9"/>
      <c r="F12" s="9"/>
      <c r="G12" s="9"/>
      <c r="H12" s="9">
        <f t="shared" si="0"/>
        <v>1</v>
      </c>
    </row>
    <row r="13" spans="1:8" x14ac:dyDescent="0.3">
      <c r="A13" s="9" t="s">
        <v>70</v>
      </c>
      <c r="B13" s="9"/>
      <c r="C13" s="9"/>
      <c r="D13" s="9"/>
      <c r="E13" s="9"/>
      <c r="F13" s="9"/>
      <c r="G13" s="9"/>
      <c r="H13" s="9">
        <f t="shared" si="0"/>
        <v>0</v>
      </c>
    </row>
    <row r="14" spans="1:8" x14ac:dyDescent="0.3">
      <c r="A14" s="9" t="s">
        <v>71</v>
      </c>
      <c r="B14" s="9"/>
      <c r="C14" s="9"/>
      <c r="D14" s="9" t="s">
        <v>157</v>
      </c>
      <c r="E14" s="9" t="s">
        <v>157</v>
      </c>
      <c r="F14" s="9"/>
      <c r="G14" s="9"/>
      <c r="H14" s="9">
        <f t="shared" si="0"/>
        <v>2</v>
      </c>
    </row>
    <row r="15" spans="1:8" x14ac:dyDescent="0.3">
      <c r="A15" s="14" t="s">
        <v>72</v>
      </c>
      <c r="B15" s="14" t="s">
        <v>157</v>
      </c>
      <c r="C15" s="14" t="s">
        <v>157</v>
      </c>
      <c r="D15" s="14" t="s">
        <v>157</v>
      </c>
      <c r="E15" s="14" t="s">
        <v>157</v>
      </c>
      <c r="F15" s="14"/>
      <c r="G15" s="14" t="s">
        <v>157</v>
      </c>
      <c r="H15" s="14">
        <f t="shared" si="0"/>
        <v>5</v>
      </c>
    </row>
    <row r="16" spans="1:8" x14ac:dyDescent="0.3">
      <c r="A16" s="14" t="s">
        <v>73</v>
      </c>
      <c r="B16" s="14" t="s">
        <v>157</v>
      </c>
      <c r="C16" s="14" t="s">
        <v>157</v>
      </c>
      <c r="D16" s="14" t="s">
        <v>157</v>
      </c>
      <c r="E16" s="14" t="s">
        <v>157</v>
      </c>
      <c r="F16" s="14"/>
      <c r="G16" s="14" t="s">
        <v>157</v>
      </c>
      <c r="H16" s="14">
        <f t="shared" si="0"/>
        <v>5</v>
      </c>
    </row>
    <row r="17" spans="1:8" x14ac:dyDescent="0.3">
      <c r="A17" s="9" t="s">
        <v>74</v>
      </c>
      <c r="B17" s="9"/>
      <c r="C17" s="9"/>
      <c r="D17" s="9" t="s">
        <v>157</v>
      </c>
      <c r="E17" s="9"/>
      <c r="F17" s="9"/>
      <c r="G17" s="9"/>
      <c r="H17" s="9">
        <f t="shared" si="0"/>
        <v>1</v>
      </c>
    </row>
    <row r="18" spans="1:8" x14ac:dyDescent="0.3">
      <c r="A18" s="9" t="s">
        <v>75</v>
      </c>
      <c r="B18" s="9"/>
      <c r="C18" s="9"/>
      <c r="D18" s="9"/>
      <c r="E18" s="9"/>
      <c r="F18" s="9"/>
      <c r="G18" s="9"/>
      <c r="H18" s="9">
        <f t="shared" si="0"/>
        <v>0</v>
      </c>
    </row>
    <row r="19" spans="1:8" x14ac:dyDescent="0.3">
      <c r="A19" s="14" t="s">
        <v>76</v>
      </c>
      <c r="B19" s="14" t="s">
        <v>157</v>
      </c>
      <c r="C19" s="14" t="s">
        <v>157</v>
      </c>
      <c r="D19" s="14"/>
      <c r="E19" s="14" t="s">
        <v>157</v>
      </c>
      <c r="F19" s="14" t="s">
        <v>157</v>
      </c>
      <c r="G19" s="14" t="s">
        <v>157</v>
      </c>
      <c r="H19" s="14">
        <f t="shared" si="0"/>
        <v>5</v>
      </c>
    </row>
    <row r="20" spans="1:8" x14ac:dyDescent="0.3">
      <c r="A20" s="14" t="s">
        <v>77</v>
      </c>
      <c r="B20" s="14" t="s">
        <v>157</v>
      </c>
      <c r="C20" s="14" t="s">
        <v>157</v>
      </c>
      <c r="D20" s="14"/>
      <c r="E20" s="14" t="s">
        <v>157</v>
      </c>
      <c r="F20" s="14" t="s">
        <v>157</v>
      </c>
      <c r="G20" s="14" t="s">
        <v>157</v>
      </c>
      <c r="H20" s="14">
        <f t="shared" si="0"/>
        <v>5</v>
      </c>
    </row>
    <row r="21" spans="1:8" x14ac:dyDescent="0.3">
      <c r="A21" s="9" t="s">
        <v>78</v>
      </c>
      <c r="B21" s="9"/>
      <c r="C21" s="9"/>
      <c r="D21" s="9" t="s">
        <v>157</v>
      </c>
      <c r="E21" s="9"/>
      <c r="F21" s="9"/>
      <c r="G21" s="9"/>
      <c r="H21" s="9">
        <f t="shared" si="0"/>
        <v>1</v>
      </c>
    </row>
    <row r="22" spans="1:8" x14ac:dyDescent="0.3">
      <c r="A22" s="9" t="s">
        <v>79</v>
      </c>
      <c r="B22" s="9"/>
      <c r="C22" s="9"/>
      <c r="D22" s="9"/>
      <c r="E22" s="9"/>
      <c r="F22" s="9"/>
      <c r="G22" s="9"/>
      <c r="H22" s="9">
        <f t="shared" si="0"/>
        <v>0</v>
      </c>
    </row>
    <row r="23" spans="1:8" x14ac:dyDescent="0.3">
      <c r="A23" s="14" t="s">
        <v>80</v>
      </c>
      <c r="B23" s="14" t="s">
        <v>157</v>
      </c>
      <c r="C23" s="14" t="s">
        <v>157</v>
      </c>
      <c r="D23" s="14"/>
      <c r="E23" s="14" t="s">
        <v>157</v>
      </c>
      <c r="F23" s="14"/>
      <c r="G23" s="14" t="s">
        <v>157</v>
      </c>
      <c r="H23" s="14">
        <f t="shared" si="0"/>
        <v>4</v>
      </c>
    </row>
    <row r="24" spans="1:8" x14ac:dyDescent="0.3">
      <c r="A24" s="9" t="s">
        <v>81</v>
      </c>
      <c r="B24" s="9" t="s">
        <v>157</v>
      </c>
      <c r="C24" s="9" t="s">
        <v>157</v>
      </c>
      <c r="D24" s="9"/>
      <c r="E24" s="9"/>
      <c r="F24" s="9"/>
      <c r="G24" s="9"/>
      <c r="H24" s="9">
        <f t="shared" si="0"/>
        <v>2</v>
      </c>
    </row>
    <row r="25" spans="1:8" x14ac:dyDescent="0.3">
      <c r="A25" s="14" t="s">
        <v>82</v>
      </c>
      <c r="B25" s="14" t="s">
        <v>157</v>
      </c>
      <c r="C25" s="14" t="s">
        <v>157</v>
      </c>
      <c r="D25" s="14"/>
      <c r="E25" s="14" t="s">
        <v>157</v>
      </c>
      <c r="F25" s="14" t="s">
        <v>157</v>
      </c>
      <c r="G25" s="14" t="s">
        <v>157</v>
      </c>
      <c r="H25" s="14">
        <f t="shared" si="0"/>
        <v>5</v>
      </c>
    </row>
    <row r="26" spans="1:8" x14ac:dyDescent="0.3">
      <c r="A26" s="14" t="s">
        <v>83</v>
      </c>
      <c r="B26" s="14"/>
      <c r="C26" s="14" t="s">
        <v>157</v>
      </c>
      <c r="D26" s="14"/>
      <c r="E26" s="14" t="s">
        <v>157</v>
      </c>
      <c r="F26" s="14"/>
      <c r="G26" s="14" t="s">
        <v>157</v>
      </c>
      <c r="H26" s="14">
        <f t="shared" si="0"/>
        <v>3</v>
      </c>
    </row>
    <row r="27" spans="1:8" x14ac:dyDescent="0.3">
      <c r="A27" s="13" t="s">
        <v>84</v>
      </c>
      <c r="B27" s="13" t="s">
        <v>157</v>
      </c>
      <c r="C27" s="13" t="s">
        <v>157</v>
      </c>
      <c r="D27" s="13" t="s">
        <v>157</v>
      </c>
      <c r="E27" s="13" t="s">
        <v>157</v>
      </c>
      <c r="F27" s="13" t="s">
        <v>157</v>
      </c>
      <c r="G27" s="13" t="s">
        <v>157</v>
      </c>
      <c r="H27" s="13">
        <f t="shared" si="0"/>
        <v>6</v>
      </c>
    </row>
    <row r="28" spans="1:8" x14ac:dyDescent="0.3">
      <c r="A28" s="9" t="s">
        <v>85</v>
      </c>
      <c r="B28" s="9"/>
      <c r="C28" s="9"/>
      <c r="D28" s="9"/>
      <c r="E28" s="9"/>
      <c r="F28" s="9"/>
      <c r="G28" s="9"/>
      <c r="H28" s="9">
        <f t="shared" si="0"/>
        <v>0</v>
      </c>
    </row>
    <row r="29" spans="1:8" x14ac:dyDescent="0.3">
      <c r="A29" s="9" t="s">
        <v>86</v>
      </c>
      <c r="B29" s="9"/>
      <c r="C29" s="9"/>
      <c r="D29" s="9"/>
      <c r="E29" s="9"/>
      <c r="F29" s="9"/>
      <c r="G29" s="9"/>
      <c r="H29" s="9">
        <f t="shared" si="0"/>
        <v>0</v>
      </c>
    </row>
    <row r="30" spans="1:8" x14ac:dyDescent="0.3">
      <c r="A30" s="14" t="s">
        <v>87</v>
      </c>
      <c r="B30" s="14"/>
      <c r="C30" s="14" t="s">
        <v>157</v>
      </c>
      <c r="D30" s="14" t="s">
        <v>157</v>
      </c>
      <c r="E30" s="14" t="s">
        <v>157</v>
      </c>
      <c r="F30" s="14" t="s">
        <v>157</v>
      </c>
      <c r="G30" s="14" t="s">
        <v>157</v>
      </c>
      <c r="H30" s="14">
        <f t="shared" si="0"/>
        <v>5</v>
      </c>
    </row>
    <row r="31" spans="1:8" x14ac:dyDescent="0.3">
      <c r="A31" s="14" t="s">
        <v>88</v>
      </c>
      <c r="B31" s="14"/>
      <c r="C31" s="14" t="s">
        <v>157</v>
      </c>
      <c r="D31" s="14" t="s">
        <v>157</v>
      </c>
      <c r="E31" s="14" t="s">
        <v>157</v>
      </c>
      <c r="F31" s="14"/>
      <c r="G31" s="14"/>
      <c r="H31" s="14">
        <f t="shared" si="0"/>
        <v>3</v>
      </c>
    </row>
    <row r="32" spans="1:8" x14ac:dyDescent="0.3">
      <c r="A32" s="14" t="s">
        <v>89</v>
      </c>
      <c r="B32" s="14"/>
      <c r="C32" s="14" t="s">
        <v>157</v>
      </c>
      <c r="D32" s="14" t="s">
        <v>157</v>
      </c>
      <c r="E32" s="14" t="s">
        <v>157</v>
      </c>
      <c r="F32" s="14"/>
      <c r="G32" s="14" t="s">
        <v>157</v>
      </c>
      <c r="H32" s="14">
        <f t="shared" si="0"/>
        <v>4</v>
      </c>
    </row>
    <row r="33" spans="1:8" x14ac:dyDescent="0.3">
      <c r="A33" s="13" t="s">
        <v>90</v>
      </c>
      <c r="B33" s="13" t="s">
        <v>157</v>
      </c>
      <c r="C33" s="13" t="s">
        <v>157</v>
      </c>
      <c r="D33" s="13" t="s">
        <v>157</v>
      </c>
      <c r="E33" s="13" t="s">
        <v>157</v>
      </c>
      <c r="F33" s="13" t="s">
        <v>157</v>
      </c>
      <c r="G33" s="13" t="s">
        <v>157</v>
      </c>
      <c r="H33" s="13">
        <f t="shared" si="0"/>
        <v>6</v>
      </c>
    </row>
    <row r="34" spans="1:8" x14ac:dyDescent="0.3">
      <c r="A34" s="14" t="s">
        <v>91</v>
      </c>
      <c r="B34" s="14"/>
      <c r="C34" s="14" t="s">
        <v>157</v>
      </c>
      <c r="D34" s="14"/>
      <c r="E34" s="14" t="s">
        <v>157</v>
      </c>
      <c r="F34" s="14"/>
      <c r="G34" s="14" t="s">
        <v>157</v>
      </c>
      <c r="H34" s="14">
        <f t="shared" si="0"/>
        <v>3</v>
      </c>
    </row>
    <row r="35" spans="1:8" x14ac:dyDescent="0.3">
      <c r="A35" s="14" t="s">
        <v>92</v>
      </c>
      <c r="B35" s="14"/>
      <c r="C35" s="14" t="s">
        <v>157</v>
      </c>
      <c r="D35" s="14" t="s">
        <v>157</v>
      </c>
      <c r="E35" s="14" t="s">
        <v>157</v>
      </c>
      <c r="F35" s="14" t="s">
        <v>157</v>
      </c>
      <c r="G35" s="14" t="s">
        <v>157</v>
      </c>
      <c r="H35" s="14">
        <f t="shared" ref="H35:H66" si="1">COUNTIF(B35:G35,"X")</f>
        <v>5</v>
      </c>
    </row>
    <row r="36" spans="1:8" x14ac:dyDescent="0.3">
      <c r="A36" s="13" t="s">
        <v>93</v>
      </c>
      <c r="B36" s="13" t="s">
        <v>157</v>
      </c>
      <c r="C36" s="13" t="s">
        <v>157</v>
      </c>
      <c r="D36" s="13" t="s">
        <v>157</v>
      </c>
      <c r="E36" s="13" t="s">
        <v>157</v>
      </c>
      <c r="F36" s="13" t="s">
        <v>157</v>
      </c>
      <c r="G36" s="13" t="s">
        <v>157</v>
      </c>
      <c r="H36" s="13">
        <f t="shared" si="1"/>
        <v>6</v>
      </c>
    </row>
    <row r="37" spans="1:8" x14ac:dyDescent="0.3">
      <c r="A37" s="14" t="s">
        <v>94</v>
      </c>
      <c r="B37" s="14"/>
      <c r="C37" s="14" t="s">
        <v>157</v>
      </c>
      <c r="D37" s="14"/>
      <c r="E37" s="14" t="s">
        <v>157</v>
      </c>
      <c r="F37" s="14" t="s">
        <v>157</v>
      </c>
      <c r="G37" s="14" t="s">
        <v>157</v>
      </c>
      <c r="H37" s="14">
        <f t="shared" si="1"/>
        <v>4</v>
      </c>
    </row>
    <row r="38" spans="1:8" x14ac:dyDescent="0.3">
      <c r="A38" s="9" t="s">
        <v>95</v>
      </c>
      <c r="B38" s="9"/>
      <c r="C38" s="9" t="s">
        <v>157</v>
      </c>
      <c r="D38" s="9"/>
      <c r="E38" s="9"/>
      <c r="F38" s="9"/>
      <c r="G38" s="9" t="s">
        <v>157</v>
      </c>
      <c r="H38" s="9">
        <f t="shared" si="1"/>
        <v>2</v>
      </c>
    </row>
    <row r="39" spans="1:8" x14ac:dyDescent="0.3">
      <c r="A39" s="13" t="s">
        <v>96</v>
      </c>
      <c r="B39" s="13" t="s">
        <v>157</v>
      </c>
      <c r="C39" s="13" t="s">
        <v>157</v>
      </c>
      <c r="D39" s="13" t="s">
        <v>157</v>
      </c>
      <c r="E39" s="13" t="s">
        <v>157</v>
      </c>
      <c r="F39" s="13" t="s">
        <v>157</v>
      </c>
      <c r="G39" s="13" t="s">
        <v>157</v>
      </c>
      <c r="H39" s="13">
        <f t="shared" si="1"/>
        <v>6</v>
      </c>
    </row>
    <row r="40" spans="1:8" x14ac:dyDescent="0.3">
      <c r="A40" s="9" t="s">
        <v>97</v>
      </c>
      <c r="B40" s="9"/>
      <c r="C40" s="9"/>
      <c r="D40" s="9"/>
      <c r="E40" s="9"/>
      <c r="F40" s="9"/>
      <c r="G40" s="9"/>
      <c r="H40" s="9">
        <f t="shared" si="1"/>
        <v>0</v>
      </c>
    </row>
    <row r="41" spans="1:8" x14ac:dyDescent="0.3">
      <c r="A41" s="9" t="s">
        <v>98</v>
      </c>
      <c r="B41" s="9"/>
      <c r="C41" s="9"/>
      <c r="D41" s="9"/>
      <c r="E41" s="9"/>
      <c r="F41" s="9"/>
      <c r="G41" s="9"/>
      <c r="H41" s="9">
        <f t="shared" si="1"/>
        <v>0</v>
      </c>
    </row>
    <row r="42" spans="1:8" x14ac:dyDescent="0.3">
      <c r="A42" s="9" t="s">
        <v>99</v>
      </c>
      <c r="B42" s="9"/>
      <c r="C42" s="9"/>
      <c r="D42" s="9"/>
      <c r="E42" s="9"/>
      <c r="F42" s="9"/>
      <c r="G42" s="9"/>
      <c r="H42" s="9">
        <f t="shared" si="1"/>
        <v>0</v>
      </c>
    </row>
    <row r="43" spans="1:8" x14ac:dyDescent="0.3">
      <c r="A43" s="14" t="s">
        <v>100</v>
      </c>
      <c r="B43" s="14"/>
      <c r="C43" s="14" t="s">
        <v>157</v>
      </c>
      <c r="D43" s="14" t="s">
        <v>157</v>
      </c>
      <c r="E43" s="14" t="s">
        <v>157</v>
      </c>
      <c r="F43" s="14"/>
      <c r="G43" s="14" t="s">
        <v>157</v>
      </c>
      <c r="H43" s="14">
        <f t="shared" si="1"/>
        <v>4</v>
      </c>
    </row>
    <row r="44" spans="1:8" x14ac:dyDescent="0.3">
      <c r="A44" s="14" t="s">
        <v>101</v>
      </c>
      <c r="B44" s="14"/>
      <c r="C44" s="14" t="s">
        <v>157</v>
      </c>
      <c r="D44" s="14" t="s">
        <v>157</v>
      </c>
      <c r="E44" s="14"/>
      <c r="F44" s="14"/>
      <c r="G44" s="14" t="s">
        <v>157</v>
      </c>
      <c r="H44" s="14">
        <f t="shared" si="1"/>
        <v>3</v>
      </c>
    </row>
    <row r="45" spans="1:8" x14ac:dyDescent="0.3">
      <c r="A45" s="13" t="s">
        <v>102</v>
      </c>
      <c r="B45" s="13" t="s">
        <v>157</v>
      </c>
      <c r="C45" s="13" t="s">
        <v>157</v>
      </c>
      <c r="D45" s="13" t="s">
        <v>157</v>
      </c>
      <c r="E45" s="13" t="s">
        <v>157</v>
      </c>
      <c r="F45" s="13" t="s">
        <v>157</v>
      </c>
      <c r="G45" s="13" t="s">
        <v>157</v>
      </c>
      <c r="H45" s="13">
        <f t="shared" si="1"/>
        <v>6</v>
      </c>
    </row>
    <row r="46" spans="1:8" x14ac:dyDescent="0.3">
      <c r="A46" s="14" t="s">
        <v>103</v>
      </c>
      <c r="B46" s="14" t="s">
        <v>157</v>
      </c>
      <c r="C46" s="14" t="s">
        <v>157</v>
      </c>
      <c r="D46" s="14"/>
      <c r="E46" s="14" t="s">
        <v>157</v>
      </c>
      <c r="F46" s="14"/>
      <c r="G46" s="14" t="s">
        <v>157</v>
      </c>
      <c r="H46" s="14">
        <f t="shared" si="1"/>
        <v>4</v>
      </c>
    </row>
    <row r="47" spans="1:8" x14ac:dyDescent="0.3">
      <c r="A47" s="14" t="s">
        <v>104</v>
      </c>
      <c r="B47" s="14" t="s">
        <v>157</v>
      </c>
      <c r="C47" s="14" t="s">
        <v>157</v>
      </c>
      <c r="D47" s="14"/>
      <c r="E47" s="14" t="s">
        <v>157</v>
      </c>
      <c r="F47" s="14"/>
      <c r="G47" s="14" t="s">
        <v>157</v>
      </c>
      <c r="H47" s="14">
        <f t="shared" si="1"/>
        <v>4</v>
      </c>
    </row>
    <row r="48" spans="1:8" x14ac:dyDescent="0.3">
      <c r="A48" s="9" t="s">
        <v>105</v>
      </c>
      <c r="B48" s="9"/>
      <c r="C48" s="9"/>
      <c r="D48" s="9"/>
      <c r="E48" s="9"/>
      <c r="F48" s="9"/>
      <c r="G48" s="9"/>
      <c r="H48" s="9">
        <f t="shared" si="1"/>
        <v>0</v>
      </c>
    </row>
    <row r="49" spans="1:8" x14ac:dyDescent="0.3">
      <c r="A49" s="9" t="s">
        <v>106</v>
      </c>
      <c r="B49" s="9"/>
      <c r="C49" s="9"/>
      <c r="D49" s="9"/>
      <c r="E49" s="9"/>
      <c r="F49" s="9"/>
      <c r="G49" s="9"/>
      <c r="H49" s="9">
        <f t="shared" si="1"/>
        <v>0</v>
      </c>
    </row>
    <row r="50" spans="1:8" x14ac:dyDescent="0.3">
      <c r="A50" s="14" t="s">
        <v>107</v>
      </c>
      <c r="B50" s="14"/>
      <c r="C50" s="14" t="s">
        <v>157</v>
      </c>
      <c r="D50" s="14" t="s">
        <v>157</v>
      </c>
      <c r="E50" s="14" t="s">
        <v>157</v>
      </c>
      <c r="F50" s="14"/>
      <c r="G50" s="14" t="s">
        <v>157</v>
      </c>
      <c r="H50" s="14">
        <f t="shared" si="1"/>
        <v>4</v>
      </c>
    </row>
    <row r="51" spans="1:8" x14ac:dyDescent="0.3">
      <c r="A51" s="9" t="s">
        <v>108</v>
      </c>
      <c r="B51" s="9"/>
      <c r="C51" s="9" t="s">
        <v>157</v>
      </c>
      <c r="D51" s="9"/>
      <c r="E51" s="9"/>
      <c r="F51" s="9"/>
      <c r="G51" s="9" t="s">
        <v>157</v>
      </c>
      <c r="H51" s="9">
        <f t="shared" si="1"/>
        <v>2</v>
      </c>
    </row>
    <row r="52" spans="1:8" x14ac:dyDescent="0.3">
      <c r="A52" s="9" t="s">
        <v>109</v>
      </c>
      <c r="B52" s="9"/>
      <c r="C52" s="9"/>
      <c r="D52" s="9"/>
      <c r="E52" s="9"/>
      <c r="F52" s="9"/>
      <c r="G52" s="9"/>
      <c r="H52" s="9">
        <f t="shared" si="1"/>
        <v>0</v>
      </c>
    </row>
    <row r="53" spans="1:8" x14ac:dyDescent="0.3">
      <c r="A53" s="9" t="s">
        <v>110</v>
      </c>
      <c r="B53" s="9"/>
      <c r="C53" s="9"/>
      <c r="D53" s="9"/>
      <c r="E53" s="9"/>
      <c r="F53" s="9"/>
      <c r="G53" s="9"/>
      <c r="H53" s="9">
        <f t="shared" si="1"/>
        <v>0</v>
      </c>
    </row>
    <row r="54" spans="1:8" x14ac:dyDescent="0.3">
      <c r="A54" s="9" t="s">
        <v>111</v>
      </c>
      <c r="B54" s="9"/>
      <c r="C54" s="9"/>
      <c r="D54" s="9"/>
      <c r="E54" s="9"/>
      <c r="F54" s="9"/>
      <c r="G54" s="9"/>
      <c r="H54" s="9">
        <f t="shared" si="1"/>
        <v>0</v>
      </c>
    </row>
    <row r="55" spans="1:8" x14ac:dyDescent="0.3">
      <c r="A55" s="9" t="s">
        <v>112</v>
      </c>
      <c r="B55" s="9"/>
      <c r="C55" s="9"/>
      <c r="D55" s="9"/>
      <c r="E55" s="9"/>
      <c r="F55" s="9"/>
      <c r="G55" s="9"/>
      <c r="H55" s="9">
        <f t="shared" si="1"/>
        <v>0</v>
      </c>
    </row>
    <row r="56" spans="1:8" x14ac:dyDescent="0.3">
      <c r="A56" s="13" t="s">
        <v>113</v>
      </c>
      <c r="B56" s="13" t="s">
        <v>157</v>
      </c>
      <c r="C56" s="13" t="s">
        <v>157</v>
      </c>
      <c r="D56" s="13" t="s">
        <v>157</v>
      </c>
      <c r="E56" s="13" t="s">
        <v>157</v>
      </c>
      <c r="F56" s="13" t="s">
        <v>157</v>
      </c>
      <c r="G56" s="13" t="s">
        <v>157</v>
      </c>
      <c r="H56" s="13">
        <f t="shared" si="1"/>
        <v>6</v>
      </c>
    </row>
    <row r="57" spans="1:8" x14ac:dyDescent="0.3">
      <c r="A57" s="9" t="s">
        <v>114</v>
      </c>
      <c r="B57" s="9"/>
      <c r="C57" s="9" t="s">
        <v>157</v>
      </c>
      <c r="D57" s="9"/>
      <c r="E57" s="9"/>
      <c r="F57" s="9"/>
      <c r="G57" s="9" t="s">
        <v>157</v>
      </c>
      <c r="H57" s="9">
        <f t="shared" si="1"/>
        <v>2</v>
      </c>
    </row>
    <row r="58" spans="1:8" x14ac:dyDescent="0.3">
      <c r="A58" s="9" t="s">
        <v>115</v>
      </c>
      <c r="B58" s="9"/>
      <c r="C58" s="9"/>
      <c r="D58" s="9"/>
      <c r="E58" s="9"/>
      <c r="F58" s="9"/>
      <c r="G58" s="9"/>
      <c r="H58" s="9">
        <f t="shared" si="1"/>
        <v>0</v>
      </c>
    </row>
    <row r="59" spans="1:8" x14ac:dyDescent="0.3">
      <c r="A59" s="9" t="s">
        <v>116</v>
      </c>
      <c r="B59" s="9"/>
      <c r="C59" s="9"/>
      <c r="D59" s="9"/>
      <c r="E59" s="9"/>
      <c r="F59" s="9"/>
      <c r="G59" s="9"/>
      <c r="H59" s="9">
        <f t="shared" si="1"/>
        <v>0</v>
      </c>
    </row>
    <row r="60" spans="1:8" x14ac:dyDescent="0.3">
      <c r="A60" s="9" t="s">
        <v>117</v>
      </c>
      <c r="B60" s="9"/>
      <c r="C60" s="9"/>
      <c r="D60" s="9"/>
      <c r="E60" s="9"/>
      <c r="F60" s="9"/>
      <c r="G60" s="9"/>
      <c r="H60" s="9">
        <f t="shared" si="1"/>
        <v>0</v>
      </c>
    </row>
    <row r="61" spans="1:8" x14ac:dyDescent="0.3">
      <c r="A61" s="9" t="s">
        <v>118</v>
      </c>
      <c r="B61" s="9"/>
      <c r="C61" s="9"/>
      <c r="D61" s="9"/>
      <c r="E61" s="9"/>
      <c r="F61" s="9"/>
      <c r="G61" s="9"/>
      <c r="H61" s="9">
        <f t="shared" si="1"/>
        <v>0</v>
      </c>
    </row>
    <row r="62" spans="1:8" x14ac:dyDescent="0.3">
      <c r="A62" s="9" t="s">
        <v>119</v>
      </c>
      <c r="B62" s="9"/>
      <c r="C62" s="9"/>
      <c r="D62" s="9"/>
      <c r="E62" s="9"/>
      <c r="F62" s="9"/>
      <c r="G62" s="9"/>
      <c r="H62" s="9">
        <f t="shared" si="1"/>
        <v>0</v>
      </c>
    </row>
    <row r="63" spans="1:8" x14ac:dyDescent="0.3">
      <c r="A63" s="9" t="s">
        <v>120</v>
      </c>
      <c r="B63" s="9"/>
      <c r="C63" s="9"/>
      <c r="D63" s="9"/>
      <c r="E63" s="9"/>
      <c r="F63" s="9"/>
      <c r="G63" s="9"/>
      <c r="H63" s="9">
        <f t="shared" si="1"/>
        <v>0</v>
      </c>
    </row>
    <row r="64" spans="1:8" x14ac:dyDescent="0.3">
      <c r="A64" s="9" t="s">
        <v>121</v>
      </c>
      <c r="B64" s="9"/>
      <c r="C64" s="9"/>
      <c r="D64" s="9"/>
      <c r="E64" s="9"/>
      <c r="F64" s="9"/>
      <c r="G64" s="9"/>
      <c r="H64" s="9">
        <f t="shared" si="1"/>
        <v>0</v>
      </c>
    </row>
    <row r="65" spans="1:8" x14ac:dyDescent="0.3">
      <c r="A65" s="9" t="s">
        <v>122</v>
      </c>
      <c r="B65" s="9"/>
      <c r="C65" s="9"/>
      <c r="D65" s="9"/>
      <c r="E65" s="9"/>
      <c r="F65" s="9"/>
      <c r="G65" s="9"/>
      <c r="H65" s="9">
        <f t="shared" si="1"/>
        <v>0</v>
      </c>
    </row>
    <row r="66" spans="1:8" x14ac:dyDescent="0.3">
      <c r="A66" s="9" t="s">
        <v>123</v>
      </c>
      <c r="B66" s="9"/>
      <c r="C66" s="9"/>
      <c r="D66" s="9"/>
      <c r="E66" s="9"/>
      <c r="F66" s="9"/>
      <c r="G66" s="9"/>
      <c r="H66" s="9">
        <f t="shared" si="1"/>
        <v>0</v>
      </c>
    </row>
    <row r="67" spans="1:8" x14ac:dyDescent="0.3">
      <c r="A67" s="9" t="s">
        <v>124</v>
      </c>
      <c r="B67" s="9"/>
      <c r="C67" s="9"/>
      <c r="D67" s="9"/>
      <c r="E67" s="9"/>
      <c r="F67" s="9"/>
      <c r="G67" s="9"/>
      <c r="H67" s="9">
        <f t="shared" ref="H67:H94" si="2">COUNTIF(B67:G67,"X")</f>
        <v>0</v>
      </c>
    </row>
    <row r="68" spans="1:8" x14ac:dyDescent="0.3">
      <c r="A68" s="13" t="s">
        <v>125</v>
      </c>
      <c r="B68" s="13" t="s">
        <v>157</v>
      </c>
      <c r="C68" s="13" t="s">
        <v>157</v>
      </c>
      <c r="D68" s="13" t="s">
        <v>157</v>
      </c>
      <c r="E68" s="13" t="s">
        <v>157</v>
      </c>
      <c r="F68" s="13" t="s">
        <v>157</v>
      </c>
      <c r="G68" s="13" t="s">
        <v>157</v>
      </c>
      <c r="H68" s="13">
        <f t="shared" si="2"/>
        <v>6</v>
      </c>
    </row>
    <row r="69" spans="1:8" x14ac:dyDescent="0.3">
      <c r="A69" s="9" t="s">
        <v>126</v>
      </c>
      <c r="B69" s="9"/>
      <c r="C69" s="9" t="s">
        <v>157</v>
      </c>
      <c r="D69" s="9"/>
      <c r="E69" s="9"/>
      <c r="F69" s="9"/>
      <c r="G69" s="9"/>
      <c r="H69" s="9">
        <f t="shared" si="2"/>
        <v>1</v>
      </c>
    </row>
    <row r="70" spans="1:8" x14ac:dyDescent="0.3">
      <c r="A70" s="9" t="s">
        <v>127</v>
      </c>
      <c r="B70" s="9"/>
      <c r="C70" s="9"/>
      <c r="D70" s="9" t="s">
        <v>157</v>
      </c>
      <c r="E70" s="9"/>
      <c r="F70" s="9"/>
      <c r="G70" s="9"/>
      <c r="H70" s="9">
        <f t="shared" si="2"/>
        <v>1</v>
      </c>
    </row>
    <row r="71" spans="1:8" x14ac:dyDescent="0.3">
      <c r="A71" s="9" t="s">
        <v>128</v>
      </c>
      <c r="B71" s="9"/>
      <c r="C71" s="9" t="s">
        <v>157</v>
      </c>
      <c r="D71" s="9"/>
      <c r="E71" s="9"/>
      <c r="F71" s="9"/>
      <c r="G71" s="9"/>
      <c r="H71" s="9">
        <f t="shared" si="2"/>
        <v>1</v>
      </c>
    </row>
    <row r="72" spans="1:8" x14ac:dyDescent="0.3">
      <c r="A72" s="9" t="s">
        <v>129</v>
      </c>
      <c r="B72" s="9"/>
      <c r="C72" s="9"/>
      <c r="D72" s="9"/>
      <c r="E72" s="9"/>
      <c r="F72" s="9"/>
      <c r="G72" s="9"/>
      <c r="H72" s="9">
        <f t="shared" si="2"/>
        <v>0</v>
      </c>
    </row>
    <row r="73" spans="1:8" x14ac:dyDescent="0.3">
      <c r="A73" s="9" t="s">
        <v>130</v>
      </c>
      <c r="B73" s="9"/>
      <c r="C73" s="9"/>
      <c r="D73" s="9"/>
      <c r="E73" s="9"/>
      <c r="F73" s="9"/>
      <c r="G73" s="9"/>
      <c r="H73" s="9">
        <f t="shared" si="2"/>
        <v>0</v>
      </c>
    </row>
    <row r="74" spans="1:8" x14ac:dyDescent="0.3">
      <c r="A74" s="9" t="s">
        <v>131</v>
      </c>
      <c r="B74" s="9"/>
      <c r="C74" s="9"/>
      <c r="D74" s="9"/>
      <c r="E74" s="9"/>
      <c r="F74" s="9"/>
      <c r="G74" s="9"/>
      <c r="H74" s="9">
        <f t="shared" si="2"/>
        <v>0</v>
      </c>
    </row>
    <row r="75" spans="1:8" x14ac:dyDescent="0.3">
      <c r="A75" s="9" t="s">
        <v>132</v>
      </c>
      <c r="B75" s="9"/>
      <c r="C75" s="9"/>
      <c r="D75" s="9"/>
      <c r="E75" s="9"/>
      <c r="F75" s="9"/>
      <c r="G75" s="9"/>
      <c r="H75" s="9">
        <f t="shared" si="2"/>
        <v>0</v>
      </c>
    </row>
    <row r="76" spans="1:8" x14ac:dyDescent="0.3">
      <c r="A76" s="9" t="s">
        <v>133</v>
      </c>
      <c r="B76" s="9"/>
      <c r="C76" s="9" t="s">
        <v>157</v>
      </c>
      <c r="D76" s="9"/>
      <c r="E76" s="9" t="s">
        <v>157</v>
      </c>
      <c r="F76" s="9"/>
      <c r="G76" s="9"/>
      <c r="H76" s="9">
        <f t="shared" si="2"/>
        <v>2</v>
      </c>
    </row>
    <row r="77" spans="1:8" x14ac:dyDescent="0.3">
      <c r="A77" s="9" t="s">
        <v>134</v>
      </c>
      <c r="B77" s="9"/>
      <c r="C77" s="9" t="s">
        <v>157</v>
      </c>
      <c r="D77" s="9"/>
      <c r="E77" s="9" t="s">
        <v>157</v>
      </c>
      <c r="F77" s="9"/>
      <c r="G77" s="9"/>
      <c r="H77" s="9">
        <f t="shared" si="2"/>
        <v>2</v>
      </c>
    </row>
    <row r="78" spans="1:8" x14ac:dyDescent="0.3">
      <c r="A78" s="9" t="s">
        <v>135</v>
      </c>
      <c r="B78" s="9"/>
      <c r="C78" s="9"/>
      <c r="D78" s="9"/>
      <c r="E78" s="9"/>
      <c r="F78" s="9"/>
      <c r="G78" s="9"/>
      <c r="H78" s="9">
        <f t="shared" si="2"/>
        <v>0</v>
      </c>
    </row>
    <row r="79" spans="1:8" x14ac:dyDescent="0.3">
      <c r="A79" s="9" t="s">
        <v>136</v>
      </c>
      <c r="B79" s="9"/>
      <c r="C79" s="9"/>
      <c r="D79" s="9"/>
      <c r="E79" s="9"/>
      <c r="F79" s="9"/>
      <c r="G79" s="9"/>
      <c r="H79" s="9">
        <f t="shared" si="2"/>
        <v>0</v>
      </c>
    </row>
    <row r="80" spans="1:8" x14ac:dyDescent="0.3">
      <c r="A80" s="9" t="s">
        <v>137</v>
      </c>
      <c r="B80" s="9"/>
      <c r="C80" s="9"/>
      <c r="D80" s="9"/>
      <c r="E80" s="9"/>
      <c r="F80" s="9"/>
      <c r="G80" s="9"/>
      <c r="H80" s="9">
        <f t="shared" si="2"/>
        <v>0</v>
      </c>
    </row>
    <row r="81" spans="1:8" x14ac:dyDescent="0.3">
      <c r="A81" s="9" t="s">
        <v>138</v>
      </c>
      <c r="B81" s="9"/>
      <c r="C81" s="9"/>
      <c r="D81" s="9"/>
      <c r="E81" s="9"/>
      <c r="F81" s="9"/>
      <c r="G81" s="9"/>
      <c r="H81" s="9">
        <f t="shared" si="2"/>
        <v>0</v>
      </c>
    </row>
    <row r="82" spans="1:8" x14ac:dyDescent="0.3">
      <c r="A82" s="9" t="s">
        <v>139</v>
      </c>
      <c r="B82" s="9"/>
      <c r="C82" s="9"/>
      <c r="D82" s="9"/>
      <c r="E82" s="9"/>
      <c r="F82" s="9"/>
      <c r="G82" s="9"/>
      <c r="H82" s="9">
        <f t="shared" si="2"/>
        <v>0</v>
      </c>
    </row>
    <row r="83" spans="1:8" x14ac:dyDescent="0.3">
      <c r="A83" s="9" t="s">
        <v>140</v>
      </c>
      <c r="B83" s="9"/>
      <c r="C83" s="9"/>
      <c r="D83" s="9"/>
      <c r="E83" s="9"/>
      <c r="F83" s="9"/>
      <c r="G83" s="9"/>
      <c r="H83" s="9">
        <f t="shared" si="2"/>
        <v>0</v>
      </c>
    </row>
    <row r="84" spans="1:8" x14ac:dyDescent="0.3">
      <c r="A84" s="9" t="s">
        <v>141</v>
      </c>
      <c r="B84" s="9"/>
      <c r="C84" s="9"/>
      <c r="D84" s="9"/>
      <c r="E84" s="9"/>
      <c r="F84" s="9"/>
      <c r="G84" s="9"/>
      <c r="H84" s="9">
        <f t="shared" si="2"/>
        <v>0</v>
      </c>
    </row>
    <row r="85" spans="1:8" x14ac:dyDescent="0.3">
      <c r="A85" s="9" t="s">
        <v>142</v>
      </c>
      <c r="B85" s="9"/>
      <c r="C85" s="9"/>
      <c r="D85" s="9"/>
      <c r="E85" s="9"/>
      <c r="F85" s="9"/>
      <c r="G85" s="9"/>
      <c r="H85" s="9">
        <f t="shared" si="2"/>
        <v>0</v>
      </c>
    </row>
    <row r="86" spans="1:8" x14ac:dyDescent="0.3">
      <c r="A86" s="14" t="s">
        <v>143</v>
      </c>
      <c r="B86" s="14" t="s">
        <v>157</v>
      </c>
      <c r="C86" s="14" t="s">
        <v>157</v>
      </c>
      <c r="D86" s="14" t="s">
        <v>157</v>
      </c>
      <c r="E86" s="14"/>
      <c r="F86" s="14" t="s">
        <v>157</v>
      </c>
      <c r="G86" s="14" t="s">
        <v>157</v>
      </c>
      <c r="H86" s="14">
        <f t="shared" si="2"/>
        <v>5</v>
      </c>
    </row>
    <row r="87" spans="1:8" x14ac:dyDescent="0.3">
      <c r="A87" s="9" t="s">
        <v>144</v>
      </c>
      <c r="B87" s="9"/>
      <c r="C87" s="9"/>
      <c r="D87" s="9"/>
      <c r="E87" s="9"/>
      <c r="F87" s="9"/>
      <c r="G87" s="9"/>
      <c r="H87" s="9">
        <f t="shared" si="2"/>
        <v>0</v>
      </c>
    </row>
    <row r="88" spans="1:8" x14ac:dyDescent="0.3">
      <c r="A88" s="9" t="s">
        <v>145</v>
      </c>
      <c r="B88" s="9"/>
      <c r="C88" s="9"/>
      <c r="D88" s="9"/>
      <c r="E88" s="9"/>
      <c r="F88" s="9"/>
      <c r="G88" s="9"/>
      <c r="H88" s="9">
        <f t="shared" si="2"/>
        <v>0</v>
      </c>
    </row>
    <row r="89" spans="1:8" x14ac:dyDescent="0.3">
      <c r="A89" s="9" t="s">
        <v>146</v>
      </c>
      <c r="B89" s="9"/>
      <c r="C89" s="9"/>
      <c r="D89" s="9"/>
      <c r="E89" s="9"/>
      <c r="F89" s="9"/>
      <c r="G89" s="9"/>
      <c r="H89" s="9">
        <f t="shared" si="2"/>
        <v>0</v>
      </c>
    </row>
    <row r="90" spans="1:8" x14ac:dyDescent="0.3">
      <c r="A90" s="9" t="s">
        <v>147</v>
      </c>
      <c r="B90" s="9" t="s">
        <v>157</v>
      </c>
      <c r="C90" s="9"/>
      <c r="D90" s="9"/>
      <c r="E90" s="9"/>
      <c r="F90" s="9"/>
      <c r="G90" s="9"/>
      <c r="H90" s="9">
        <f t="shared" si="2"/>
        <v>1</v>
      </c>
    </row>
    <row r="91" spans="1:8" x14ac:dyDescent="0.3">
      <c r="A91" s="9" t="s">
        <v>148</v>
      </c>
      <c r="B91" s="9"/>
      <c r="C91" s="9" t="s">
        <v>157</v>
      </c>
      <c r="D91" s="9"/>
      <c r="E91" s="9" t="s">
        <v>157</v>
      </c>
      <c r="F91" s="9"/>
      <c r="G91" s="9"/>
      <c r="H91" s="9">
        <f t="shared" si="2"/>
        <v>2</v>
      </c>
    </row>
    <row r="92" spans="1:8" x14ac:dyDescent="0.3">
      <c r="A92" s="14" t="s">
        <v>149</v>
      </c>
      <c r="B92" s="14"/>
      <c r="C92" s="14" t="s">
        <v>157</v>
      </c>
      <c r="D92" s="14"/>
      <c r="E92" s="14" t="s">
        <v>157</v>
      </c>
      <c r="F92" s="14" t="s">
        <v>157</v>
      </c>
      <c r="G92" s="14" t="s">
        <v>157</v>
      </c>
      <c r="H92" s="14">
        <f t="shared" si="2"/>
        <v>4</v>
      </c>
    </row>
    <row r="93" spans="1:8" x14ac:dyDescent="0.3">
      <c r="A93" s="14" t="s">
        <v>150</v>
      </c>
      <c r="B93" s="14"/>
      <c r="C93" s="14" t="s">
        <v>157</v>
      </c>
      <c r="D93" s="14"/>
      <c r="E93" s="14"/>
      <c r="F93" s="14" t="s">
        <v>157</v>
      </c>
      <c r="G93" s="14" t="s">
        <v>157</v>
      </c>
      <c r="H93" s="14">
        <f t="shared" si="2"/>
        <v>3</v>
      </c>
    </row>
    <row r="94" spans="1:8" x14ac:dyDescent="0.3">
      <c r="A94" s="9" t="s">
        <v>151</v>
      </c>
      <c r="B94" s="9"/>
      <c r="C94" s="9" t="s">
        <v>157</v>
      </c>
      <c r="D94" s="9"/>
      <c r="E94" s="9"/>
      <c r="F94" s="9"/>
      <c r="G94" s="9"/>
      <c r="H94" s="9">
        <f t="shared" si="2"/>
        <v>1</v>
      </c>
    </row>
  </sheetData>
  <mergeCells count="1">
    <mergeCell ref="H1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workbookViewId="0">
      <selection activeCell="O94" sqref="A1:O94"/>
    </sheetView>
  </sheetViews>
  <sheetFormatPr defaultColWidth="9.109375" defaultRowHeight="14.4" x14ac:dyDescent="0.3"/>
  <cols>
    <col min="1" max="1" width="15" bestFit="1" customWidth="1"/>
    <col min="2" max="5" width="6" bestFit="1" customWidth="1"/>
    <col min="6" max="7" width="6.6640625" bestFit="1" customWidth="1"/>
    <col min="8" max="8" width="5.33203125" bestFit="1" customWidth="1"/>
    <col min="9" max="10" width="6.33203125" bestFit="1" customWidth="1"/>
    <col min="11" max="11" width="5.6640625" bestFit="1" customWidth="1"/>
    <col min="12" max="12" width="6.33203125" bestFit="1" customWidth="1"/>
    <col min="13" max="14" width="6.6640625" bestFit="1" customWidth="1"/>
    <col min="15" max="15" width="5.33203125" bestFit="1" customWidth="1"/>
  </cols>
  <sheetData>
    <row r="1" spans="1:15" ht="28.8" x14ac:dyDescent="0.3">
      <c r="A1" s="15"/>
      <c r="B1" s="16" t="s">
        <v>161</v>
      </c>
      <c r="C1" s="16" t="s">
        <v>162</v>
      </c>
      <c r="D1" s="16" t="s">
        <v>163</v>
      </c>
      <c r="E1" s="16" t="s">
        <v>164</v>
      </c>
      <c r="F1" s="16" t="s">
        <v>165</v>
      </c>
      <c r="G1" s="16" t="s">
        <v>166</v>
      </c>
      <c r="H1" s="22" t="s">
        <v>152</v>
      </c>
      <c r="I1" s="16" t="s">
        <v>161</v>
      </c>
      <c r="J1" s="16" t="s">
        <v>162</v>
      </c>
      <c r="K1" s="16" t="s">
        <v>163</v>
      </c>
      <c r="L1" s="16" t="s">
        <v>164</v>
      </c>
      <c r="M1" s="16" t="s">
        <v>165</v>
      </c>
      <c r="N1" s="16" t="s">
        <v>166</v>
      </c>
      <c r="O1" s="22" t="s">
        <v>152</v>
      </c>
    </row>
    <row r="2" spans="1:15" x14ac:dyDescent="0.3">
      <c r="A2" s="15" t="s">
        <v>167</v>
      </c>
      <c r="B2" s="10" t="s">
        <v>153</v>
      </c>
      <c r="C2" s="10" t="s">
        <v>153</v>
      </c>
      <c r="D2" s="10" t="s">
        <v>153</v>
      </c>
      <c r="E2" s="10" t="s">
        <v>153</v>
      </c>
      <c r="F2" s="10" t="s">
        <v>153</v>
      </c>
      <c r="G2" s="10" t="s">
        <v>153</v>
      </c>
      <c r="H2" s="23"/>
      <c r="I2" s="11" t="s">
        <v>154</v>
      </c>
      <c r="J2" s="11" t="s">
        <v>154</v>
      </c>
      <c r="K2" s="10" t="s">
        <v>155</v>
      </c>
      <c r="L2" s="11" t="s">
        <v>154</v>
      </c>
      <c r="M2" s="11" t="s">
        <v>154</v>
      </c>
      <c r="N2" s="11" t="s">
        <v>154</v>
      </c>
      <c r="O2" s="23"/>
    </row>
    <row r="3" spans="1:15" x14ac:dyDescent="0.3">
      <c r="A3" s="13" t="s">
        <v>60</v>
      </c>
      <c r="B3" s="13" t="s">
        <v>157</v>
      </c>
      <c r="C3" s="13" t="s">
        <v>157</v>
      </c>
      <c r="D3" s="13" t="s">
        <v>157</v>
      </c>
      <c r="E3" s="13" t="s">
        <v>157</v>
      </c>
      <c r="F3" s="13" t="s">
        <v>157</v>
      </c>
      <c r="G3" s="13" t="s">
        <v>157</v>
      </c>
      <c r="H3" s="13">
        <f t="shared" ref="H3:H66" si="0">COUNTIF(B3:G3,"X")</f>
        <v>6</v>
      </c>
      <c r="I3" s="13" t="s">
        <v>157</v>
      </c>
      <c r="J3" s="13" t="s">
        <v>157</v>
      </c>
      <c r="K3" s="13" t="s">
        <v>157</v>
      </c>
      <c r="L3" s="13" t="s">
        <v>157</v>
      </c>
      <c r="M3" s="13" t="s">
        <v>157</v>
      </c>
      <c r="N3" s="13" t="s">
        <v>157</v>
      </c>
      <c r="O3" s="13">
        <f t="shared" ref="O3:O66" si="1">COUNTIF(I3:N3,"X")</f>
        <v>6</v>
      </c>
    </row>
    <row r="4" spans="1:15" x14ac:dyDescent="0.3">
      <c r="A4" s="13" t="s">
        <v>61</v>
      </c>
      <c r="B4" s="13" t="s">
        <v>157</v>
      </c>
      <c r="C4" s="13" t="s">
        <v>157</v>
      </c>
      <c r="D4" s="13" t="s">
        <v>157</v>
      </c>
      <c r="E4" s="13" t="s">
        <v>157</v>
      </c>
      <c r="F4" s="13" t="s">
        <v>157</v>
      </c>
      <c r="G4" s="13" t="s">
        <v>157</v>
      </c>
      <c r="H4" s="13">
        <f t="shared" si="0"/>
        <v>6</v>
      </c>
      <c r="I4" s="13" t="s">
        <v>157</v>
      </c>
      <c r="J4" s="13" t="s">
        <v>157</v>
      </c>
      <c r="K4" s="13" t="s">
        <v>157</v>
      </c>
      <c r="L4" s="13" t="s">
        <v>157</v>
      </c>
      <c r="M4" s="13" t="s">
        <v>157</v>
      </c>
      <c r="N4" s="13" t="s">
        <v>157</v>
      </c>
      <c r="O4" s="13">
        <f t="shared" si="1"/>
        <v>6</v>
      </c>
    </row>
    <row r="5" spans="1:15" x14ac:dyDescent="0.3">
      <c r="A5" s="14" t="s">
        <v>62</v>
      </c>
      <c r="B5" s="14"/>
      <c r="C5" s="14" t="s">
        <v>157</v>
      </c>
      <c r="D5" s="14" t="s">
        <v>157</v>
      </c>
      <c r="E5" s="14" t="s">
        <v>157</v>
      </c>
      <c r="F5" s="14" t="s">
        <v>157</v>
      </c>
      <c r="G5" s="14" t="s">
        <v>157</v>
      </c>
      <c r="H5" s="14">
        <f t="shared" si="0"/>
        <v>5</v>
      </c>
      <c r="I5" s="14"/>
      <c r="J5" s="14" t="s">
        <v>157</v>
      </c>
      <c r="K5" s="14"/>
      <c r="L5" s="14" t="s">
        <v>157</v>
      </c>
      <c r="M5" s="14"/>
      <c r="N5" s="14" t="s">
        <v>157</v>
      </c>
      <c r="O5" s="14">
        <f t="shared" si="1"/>
        <v>3</v>
      </c>
    </row>
    <row r="6" spans="1:15" x14ac:dyDescent="0.3">
      <c r="A6" s="13" t="s">
        <v>63</v>
      </c>
      <c r="B6" s="13" t="s">
        <v>157</v>
      </c>
      <c r="C6" s="13" t="s">
        <v>157</v>
      </c>
      <c r="D6" s="13" t="s">
        <v>157</v>
      </c>
      <c r="E6" s="13" t="s">
        <v>157</v>
      </c>
      <c r="F6" s="13" t="s">
        <v>157</v>
      </c>
      <c r="G6" s="13" t="s">
        <v>157</v>
      </c>
      <c r="H6" s="13">
        <f t="shared" si="0"/>
        <v>6</v>
      </c>
      <c r="I6" s="13" t="s">
        <v>157</v>
      </c>
      <c r="J6" s="13" t="s">
        <v>157</v>
      </c>
      <c r="K6" s="13" t="s">
        <v>157</v>
      </c>
      <c r="L6" s="13" t="s">
        <v>157</v>
      </c>
      <c r="M6" s="13" t="s">
        <v>157</v>
      </c>
      <c r="N6" s="13" t="s">
        <v>157</v>
      </c>
      <c r="O6" s="13">
        <f t="shared" si="1"/>
        <v>6</v>
      </c>
    </row>
    <row r="7" spans="1:15" x14ac:dyDescent="0.3">
      <c r="A7" s="14" t="s">
        <v>64</v>
      </c>
      <c r="B7" s="14"/>
      <c r="C7" s="14" t="s">
        <v>157</v>
      </c>
      <c r="D7" s="14" t="s">
        <v>157</v>
      </c>
      <c r="E7" s="14" t="s">
        <v>157</v>
      </c>
      <c r="F7" s="14" t="s">
        <v>157</v>
      </c>
      <c r="G7" s="14" t="s">
        <v>157</v>
      </c>
      <c r="H7" s="14">
        <f t="shared" si="0"/>
        <v>5</v>
      </c>
      <c r="I7" s="14"/>
      <c r="J7" s="14" t="s">
        <v>157</v>
      </c>
      <c r="K7" s="14"/>
      <c r="L7" s="14" t="s">
        <v>157</v>
      </c>
      <c r="M7" s="14" t="s">
        <v>157</v>
      </c>
      <c r="N7" s="14" t="s">
        <v>157</v>
      </c>
      <c r="O7" s="14">
        <f t="shared" si="1"/>
        <v>4</v>
      </c>
    </row>
    <row r="8" spans="1:15" x14ac:dyDescent="0.3">
      <c r="A8" s="14" t="s">
        <v>65</v>
      </c>
      <c r="B8" s="14"/>
      <c r="C8" s="14" t="s">
        <v>157</v>
      </c>
      <c r="D8" s="14" t="s">
        <v>157</v>
      </c>
      <c r="E8" s="14" t="s">
        <v>157</v>
      </c>
      <c r="F8" s="14" t="s">
        <v>157</v>
      </c>
      <c r="G8" s="14" t="s">
        <v>157</v>
      </c>
      <c r="H8" s="14">
        <f t="shared" si="0"/>
        <v>5</v>
      </c>
      <c r="I8" s="15"/>
      <c r="J8" s="15" t="s">
        <v>157</v>
      </c>
      <c r="K8" s="15"/>
      <c r="L8" s="15" t="s">
        <v>157</v>
      </c>
      <c r="M8" s="15"/>
      <c r="N8" s="15"/>
      <c r="O8" s="15">
        <f t="shared" si="1"/>
        <v>2</v>
      </c>
    </row>
    <row r="9" spans="1:15" x14ac:dyDescent="0.3">
      <c r="A9" s="13" t="s">
        <v>66</v>
      </c>
      <c r="B9" s="13" t="s">
        <v>157</v>
      </c>
      <c r="C9" s="13" t="s">
        <v>157</v>
      </c>
      <c r="D9" s="13" t="s">
        <v>157</v>
      </c>
      <c r="E9" s="13" t="s">
        <v>157</v>
      </c>
      <c r="F9" s="13" t="s">
        <v>157</v>
      </c>
      <c r="G9" s="13" t="s">
        <v>157</v>
      </c>
      <c r="H9" s="13">
        <f t="shared" si="0"/>
        <v>6</v>
      </c>
      <c r="I9" s="13" t="s">
        <v>157</v>
      </c>
      <c r="J9" s="13" t="s">
        <v>157</v>
      </c>
      <c r="K9" s="13" t="s">
        <v>157</v>
      </c>
      <c r="L9" s="13" t="s">
        <v>157</v>
      </c>
      <c r="M9" s="13" t="s">
        <v>157</v>
      </c>
      <c r="N9" s="13" t="s">
        <v>157</v>
      </c>
      <c r="O9" s="13">
        <f t="shared" si="1"/>
        <v>6</v>
      </c>
    </row>
    <row r="10" spans="1:15" x14ac:dyDescent="0.3">
      <c r="A10" s="13" t="s">
        <v>67</v>
      </c>
      <c r="B10" s="13" t="s">
        <v>157</v>
      </c>
      <c r="C10" s="13" t="s">
        <v>157</v>
      </c>
      <c r="D10" s="13" t="s">
        <v>157</v>
      </c>
      <c r="E10" s="13" t="s">
        <v>157</v>
      </c>
      <c r="F10" s="13" t="s">
        <v>157</v>
      </c>
      <c r="G10" s="13" t="s">
        <v>157</v>
      </c>
      <c r="H10" s="13">
        <f t="shared" si="0"/>
        <v>6</v>
      </c>
      <c r="I10" s="14"/>
      <c r="J10" s="14" t="s">
        <v>157</v>
      </c>
      <c r="K10" s="14" t="s">
        <v>157</v>
      </c>
      <c r="L10" s="14" t="s">
        <v>157</v>
      </c>
      <c r="M10" s="14" t="s">
        <v>157</v>
      </c>
      <c r="N10" s="14"/>
      <c r="O10" s="14">
        <f t="shared" si="1"/>
        <v>4</v>
      </c>
    </row>
    <row r="11" spans="1:15" x14ac:dyDescent="0.3">
      <c r="A11" s="14" t="s">
        <v>68</v>
      </c>
      <c r="B11" s="14"/>
      <c r="C11" s="14" t="s">
        <v>157</v>
      </c>
      <c r="D11" s="14"/>
      <c r="E11" s="14" t="s">
        <v>157</v>
      </c>
      <c r="F11" s="14"/>
      <c r="G11" s="14" t="s">
        <v>157</v>
      </c>
      <c r="H11" s="14">
        <f t="shared" si="0"/>
        <v>3</v>
      </c>
      <c r="I11" s="15"/>
      <c r="J11" s="15"/>
      <c r="K11" s="15"/>
      <c r="L11" s="15"/>
      <c r="M11" s="15"/>
      <c r="N11" s="15" t="s">
        <v>157</v>
      </c>
      <c r="O11" s="15">
        <f t="shared" si="1"/>
        <v>1</v>
      </c>
    </row>
    <row r="12" spans="1:15" x14ac:dyDescent="0.3">
      <c r="A12" s="14" t="s">
        <v>69</v>
      </c>
      <c r="B12" s="14"/>
      <c r="C12" s="14" t="s">
        <v>157</v>
      </c>
      <c r="D12" s="14" t="s">
        <v>157</v>
      </c>
      <c r="E12" s="14" t="s">
        <v>157</v>
      </c>
      <c r="F12" s="14" t="s">
        <v>157</v>
      </c>
      <c r="G12" s="14" t="s">
        <v>157</v>
      </c>
      <c r="H12" s="14">
        <f t="shared" si="0"/>
        <v>5</v>
      </c>
      <c r="I12" s="15"/>
      <c r="J12" s="15" t="s">
        <v>157</v>
      </c>
      <c r="K12" s="15"/>
      <c r="L12" s="15"/>
      <c r="M12" s="15"/>
      <c r="N12" s="15"/>
      <c r="O12" s="15">
        <f t="shared" si="1"/>
        <v>1</v>
      </c>
    </row>
    <row r="13" spans="1:15" x14ac:dyDescent="0.3">
      <c r="A13" s="15" t="s">
        <v>70</v>
      </c>
      <c r="B13" s="15"/>
      <c r="C13" s="15"/>
      <c r="D13" s="15"/>
      <c r="E13" s="15"/>
      <c r="F13" s="15"/>
      <c r="G13" s="15"/>
      <c r="H13" s="15">
        <f t="shared" si="0"/>
        <v>0</v>
      </c>
      <c r="I13" s="15"/>
      <c r="J13" s="15"/>
      <c r="K13" s="15"/>
      <c r="L13" s="15"/>
      <c r="M13" s="15"/>
      <c r="N13" s="15"/>
      <c r="O13" s="15">
        <f t="shared" si="1"/>
        <v>0</v>
      </c>
    </row>
    <row r="14" spans="1:15" x14ac:dyDescent="0.3">
      <c r="A14" s="15" t="s">
        <v>71</v>
      </c>
      <c r="B14" s="15"/>
      <c r="C14" s="15"/>
      <c r="D14" s="15" t="s">
        <v>157</v>
      </c>
      <c r="E14" s="15" t="s">
        <v>157</v>
      </c>
      <c r="F14" s="15"/>
      <c r="G14" s="15"/>
      <c r="H14" s="15">
        <f t="shared" si="0"/>
        <v>2</v>
      </c>
      <c r="I14" s="15"/>
      <c r="J14" s="15"/>
      <c r="K14" s="15" t="s">
        <v>157</v>
      </c>
      <c r="L14" s="15" t="s">
        <v>157</v>
      </c>
      <c r="M14" s="15"/>
      <c r="N14" s="15"/>
      <c r="O14" s="15">
        <f t="shared" si="1"/>
        <v>2</v>
      </c>
    </row>
    <row r="15" spans="1:15" x14ac:dyDescent="0.3">
      <c r="A15" s="13" t="s">
        <v>72</v>
      </c>
      <c r="B15" s="13" t="s">
        <v>157</v>
      </c>
      <c r="C15" s="13" t="s">
        <v>157</v>
      </c>
      <c r="D15" s="13" t="s">
        <v>157</v>
      </c>
      <c r="E15" s="13" t="s">
        <v>157</v>
      </c>
      <c r="F15" s="13" t="s">
        <v>157</v>
      </c>
      <c r="G15" s="13" t="s">
        <v>157</v>
      </c>
      <c r="H15" s="13">
        <f t="shared" si="0"/>
        <v>6</v>
      </c>
      <c r="I15" s="14" t="s">
        <v>157</v>
      </c>
      <c r="J15" s="14" t="s">
        <v>157</v>
      </c>
      <c r="K15" s="14" t="s">
        <v>157</v>
      </c>
      <c r="L15" s="14" t="s">
        <v>157</v>
      </c>
      <c r="M15" s="14"/>
      <c r="N15" s="14" t="s">
        <v>157</v>
      </c>
      <c r="O15" s="14">
        <f t="shared" si="1"/>
        <v>5</v>
      </c>
    </row>
    <row r="16" spans="1:15" x14ac:dyDescent="0.3">
      <c r="A16" s="13" t="s">
        <v>73</v>
      </c>
      <c r="B16" s="13" t="s">
        <v>157</v>
      </c>
      <c r="C16" s="13" t="s">
        <v>157</v>
      </c>
      <c r="D16" s="13" t="s">
        <v>157</v>
      </c>
      <c r="E16" s="13" t="s">
        <v>157</v>
      </c>
      <c r="F16" s="13" t="s">
        <v>157</v>
      </c>
      <c r="G16" s="13" t="s">
        <v>157</v>
      </c>
      <c r="H16" s="13">
        <f t="shared" si="0"/>
        <v>6</v>
      </c>
      <c r="I16" s="14" t="s">
        <v>157</v>
      </c>
      <c r="J16" s="14" t="s">
        <v>157</v>
      </c>
      <c r="K16" s="14" t="s">
        <v>157</v>
      </c>
      <c r="L16" s="14" t="s">
        <v>157</v>
      </c>
      <c r="M16" s="14"/>
      <c r="N16" s="14" t="s">
        <v>157</v>
      </c>
      <c r="O16" s="14">
        <f t="shared" si="1"/>
        <v>5</v>
      </c>
    </row>
    <row r="17" spans="1:15" x14ac:dyDescent="0.3">
      <c r="A17" s="15" t="s">
        <v>74</v>
      </c>
      <c r="B17" s="15"/>
      <c r="C17" s="15"/>
      <c r="D17" s="15" t="s">
        <v>157</v>
      </c>
      <c r="E17" s="15"/>
      <c r="F17" s="15"/>
      <c r="G17" s="15"/>
      <c r="H17" s="15">
        <f t="shared" si="0"/>
        <v>1</v>
      </c>
      <c r="I17" s="15"/>
      <c r="J17" s="15"/>
      <c r="K17" s="15" t="s">
        <v>157</v>
      </c>
      <c r="L17" s="15"/>
      <c r="M17" s="15"/>
      <c r="N17" s="15"/>
      <c r="O17" s="15">
        <f t="shared" si="1"/>
        <v>1</v>
      </c>
    </row>
    <row r="18" spans="1:15" x14ac:dyDescent="0.3">
      <c r="A18" s="15" t="s">
        <v>75</v>
      </c>
      <c r="B18" s="15"/>
      <c r="C18" s="15"/>
      <c r="D18" s="15"/>
      <c r="E18" s="15"/>
      <c r="F18" s="15"/>
      <c r="G18" s="15"/>
      <c r="H18" s="15">
        <f t="shared" si="0"/>
        <v>0</v>
      </c>
      <c r="I18" s="15"/>
      <c r="J18" s="15"/>
      <c r="K18" s="15"/>
      <c r="L18" s="15"/>
      <c r="M18" s="15"/>
      <c r="N18" s="15"/>
      <c r="O18" s="15">
        <f t="shared" si="1"/>
        <v>0</v>
      </c>
    </row>
    <row r="19" spans="1:15" x14ac:dyDescent="0.3">
      <c r="A19" s="13" t="s">
        <v>76</v>
      </c>
      <c r="B19" s="13" t="s">
        <v>157</v>
      </c>
      <c r="C19" s="13" t="s">
        <v>157</v>
      </c>
      <c r="D19" s="13" t="s">
        <v>157</v>
      </c>
      <c r="E19" s="13" t="s">
        <v>157</v>
      </c>
      <c r="F19" s="13" t="s">
        <v>157</v>
      </c>
      <c r="G19" s="13" t="s">
        <v>157</v>
      </c>
      <c r="H19" s="13">
        <f t="shared" si="0"/>
        <v>6</v>
      </c>
      <c r="I19" s="14" t="s">
        <v>157</v>
      </c>
      <c r="J19" s="14" t="s">
        <v>157</v>
      </c>
      <c r="K19" s="14"/>
      <c r="L19" s="14" t="s">
        <v>157</v>
      </c>
      <c r="M19" s="14" t="s">
        <v>157</v>
      </c>
      <c r="N19" s="14" t="s">
        <v>157</v>
      </c>
      <c r="O19" s="14">
        <f t="shared" si="1"/>
        <v>5</v>
      </c>
    </row>
    <row r="20" spans="1:15" x14ac:dyDescent="0.3">
      <c r="A20" s="14" t="s">
        <v>77</v>
      </c>
      <c r="B20" s="14" t="s">
        <v>157</v>
      </c>
      <c r="C20" s="14" t="s">
        <v>157</v>
      </c>
      <c r="D20" s="14" t="s">
        <v>157</v>
      </c>
      <c r="E20" s="14"/>
      <c r="F20" s="14" t="s">
        <v>157</v>
      </c>
      <c r="G20" s="14" t="s">
        <v>157</v>
      </c>
      <c r="H20" s="14">
        <f t="shared" si="0"/>
        <v>5</v>
      </c>
      <c r="I20" s="14" t="s">
        <v>157</v>
      </c>
      <c r="J20" s="14" t="s">
        <v>157</v>
      </c>
      <c r="K20" s="14"/>
      <c r="L20" s="14" t="s">
        <v>157</v>
      </c>
      <c r="M20" s="14" t="s">
        <v>157</v>
      </c>
      <c r="N20" s="14" t="s">
        <v>157</v>
      </c>
      <c r="O20" s="14">
        <f t="shared" si="1"/>
        <v>5</v>
      </c>
    </row>
    <row r="21" spans="1:15" x14ac:dyDescent="0.3">
      <c r="A21" s="15" t="s">
        <v>78</v>
      </c>
      <c r="B21" s="15"/>
      <c r="C21" s="15"/>
      <c r="D21" s="15" t="s">
        <v>157</v>
      </c>
      <c r="E21" s="15"/>
      <c r="F21" s="15"/>
      <c r="G21" s="15"/>
      <c r="H21" s="15">
        <f t="shared" si="0"/>
        <v>1</v>
      </c>
      <c r="I21" s="15"/>
      <c r="J21" s="15"/>
      <c r="K21" s="15" t="s">
        <v>157</v>
      </c>
      <c r="L21" s="15"/>
      <c r="M21" s="15"/>
      <c r="N21" s="15"/>
      <c r="O21" s="15">
        <f t="shared" si="1"/>
        <v>1</v>
      </c>
    </row>
    <row r="22" spans="1:15" x14ac:dyDescent="0.3">
      <c r="A22" s="15" t="s">
        <v>79</v>
      </c>
      <c r="B22" s="15"/>
      <c r="C22" s="15"/>
      <c r="D22" s="15"/>
      <c r="E22" s="15"/>
      <c r="F22" s="15"/>
      <c r="G22" s="15"/>
      <c r="H22" s="15">
        <f t="shared" si="0"/>
        <v>0</v>
      </c>
      <c r="I22" s="15"/>
      <c r="J22" s="15"/>
      <c r="K22" s="15"/>
      <c r="L22" s="15"/>
      <c r="M22" s="15"/>
      <c r="N22" s="15"/>
      <c r="O22" s="15">
        <f t="shared" si="1"/>
        <v>0</v>
      </c>
    </row>
    <row r="23" spans="1:15" x14ac:dyDescent="0.3">
      <c r="A23" s="14" t="s">
        <v>80</v>
      </c>
      <c r="B23" s="14" t="s">
        <v>157</v>
      </c>
      <c r="C23" s="14" t="s">
        <v>157</v>
      </c>
      <c r="D23" s="14"/>
      <c r="E23" s="14" t="s">
        <v>157</v>
      </c>
      <c r="F23" s="14"/>
      <c r="G23" s="14"/>
      <c r="H23" s="14">
        <f t="shared" si="0"/>
        <v>3</v>
      </c>
      <c r="I23" s="14" t="s">
        <v>157</v>
      </c>
      <c r="J23" s="14" t="s">
        <v>157</v>
      </c>
      <c r="K23" s="14"/>
      <c r="L23" s="14" t="s">
        <v>157</v>
      </c>
      <c r="M23" s="14"/>
      <c r="N23" s="14" t="s">
        <v>157</v>
      </c>
      <c r="O23" s="14">
        <f t="shared" si="1"/>
        <v>4</v>
      </c>
    </row>
    <row r="24" spans="1:15" x14ac:dyDescent="0.3">
      <c r="A24" s="14" t="s">
        <v>81</v>
      </c>
      <c r="B24" s="14" t="s">
        <v>157</v>
      </c>
      <c r="C24" s="14" t="s">
        <v>157</v>
      </c>
      <c r="D24" s="14" t="s">
        <v>157</v>
      </c>
      <c r="E24" s="14" t="s">
        <v>157</v>
      </c>
      <c r="F24" s="14"/>
      <c r="G24" s="14"/>
      <c r="H24" s="14">
        <f t="shared" si="0"/>
        <v>4</v>
      </c>
      <c r="I24" s="15" t="s">
        <v>157</v>
      </c>
      <c r="J24" s="15" t="s">
        <v>157</v>
      </c>
      <c r="K24" s="15"/>
      <c r="L24" s="15"/>
      <c r="M24" s="15"/>
      <c r="N24" s="15"/>
      <c r="O24" s="15">
        <f t="shared" si="1"/>
        <v>2</v>
      </c>
    </row>
    <row r="25" spans="1:15" x14ac:dyDescent="0.3">
      <c r="A25" s="14" t="s">
        <v>82</v>
      </c>
      <c r="B25" s="14" t="s">
        <v>157</v>
      </c>
      <c r="C25" s="14" t="s">
        <v>157</v>
      </c>
      <c r="D25" s="14"/>
      <c r="E25" s="14"/>
      <c r="F25" s="14" t="s">
        <v>157</v>
      </c>
      <c r="G25" s="14" t="s">
        <v>157</v>
      </c>
      <c r="H25" s="14">
        <f t="shared" si="0"/>
        <v>4</v>
      </c>
      <c r="I25" s="14" t="s">
        <v>157</v>
      </c>
      <c r="J25" s="14" t="s">
        <v>157</v>
      </c>
      <c r="K25" s="14"/>
      <c r="L25" s="14" t="s">
        <v>157</v>
      </c>
      <c r="M25" s="14" t="s">
        <v>157</v>
      </c>
      <c r="N25" s="14" t="s">
        <v>157</v>
      </c>
      <c r="O25" s="14">
        <f t="shared" si="1"/>
        <v>5</v>
      </c>
    </row>
    <row r="26" spans="1:15" x14ac:dyDescent="0.3">
      <c r="A26" s="14" t="s">
        <v>83</v>
      </c>
      <c r="B26" s="14"/>
      <c r="C26" s="14" t="s">
        <v>157</v>
      </c>
      <c r="D26" s="14"/>
      <c r="E26" s="14" t="s">
        <v>157</v>
      </c>
      <c r="F26" s="14"/>
      <c r="G26" s="14" t="s">
        <v>157</v>
      </c>
      <c r="H26" s="14">
        <f t="shared" si="0"/>
        <v>3</v>
      </c>
      <c r="I26" s="14"/>
      <c r="J26" s="14" t="s">
        <v>157</v>
      </c>
      <c r="K26" s="14"/>
      <c r="L26" s="14" t="s">
        <v>157</v>
      </c>
      <c r="M26" s="14"/>
      <c r="N26" s="14" t="s">
        <v>157</v>
      </c>
      <c r="O26" s="14">
        <f t="shared" si="1"/>
        <v>3</v>
      </c>
    </row>
    <row r="27" spans="1:15" x14ac:dyDescent="0.3">
      <c r="A27" s="13" t="s">
        <v>84</v>
      </c>
      <c r="B27" s="13" t="s">
        <v>157</v>
      </c>
      <c r="C27" s="13" t="s">
        <v>157</v>
      </c>
      <c r="D27" s="13" t="s">
        <v>157</v>
      </c>
      <c r="E27" s="13" t="s">
        <v>157</v>
      </c>
      <c r="F27" s="13" t="s">
        <v>157</v>
      </c>
      <c r="G27" s="13" t="s">
        <v>157</v>
      </c>
      <c r="H27" s="13">
        <f t="shared" si="0"/>
        <v>6</v>
      </c>
      <c r="I27" s="13" t="s">
        <v>157</v>
      </c>
      <c r="J27" s="13" t="s">
        <v>157</v>
      </c>
      <c r="K27" s="13" t="s">
        <v>157</v>
      </c>
      <c r="L27" s="13" t="s">
        <v>157</v>
      </c>
      <c r="M27" s="13" t="s">
        <v>157</v>
      </c>
      <c r="N27" s="13" t="s">
        <v>157</v>
      </c>
      <c r="O27" s="13">
        <f t="shared" si="1"/>
        <v>6</v>
      </c>
    </row>
    <row r="28" spans="1:15" x14ac:dyDescent="0.3">
      <c r="A28" s="15" t="s">
        <v>85</v>
      </c>
      <c r="B28" s="15"/>
      <c r="C28" s="15"/>
      <c r="D28" s="15"/>
      <c r="E28" s="15"/>
      <c r="F28" s="15"/>
      <c r="G28" s="15"/>
      <c r="H28" s="15">
        <f t="shared" si="0"/>
        <v>0</v>
      </c>
      <c r="I28" s="15"/>
      <c r="J28" s="15"/>
      <c r="K28" s="15"/>
      <c r="L28" s="15"/>
      <c r="M28" s="15"/>
      <c r="N28" s="15"/>
      <c r="O28" s="15">
        <f t="shared" si="1"/>
        <v>0</v>
      </c>
    </row>
    <row r="29" spans="1:15" x14ac:dyDescent="0.3">
      <c r="A29" s="15" t="s">
        <v>86</v>
      </c>
      <c r="B29" s="15"/>
      <c r="C29" s="15"/>
      <c r="D29" s="15"/>
      <c r="E29" s="15"/>
      <c r="F29" s="15"/>
      <c r="G29" s="15"/>
      <c r="H29" s="15">
        <f t="shared" si="0"/>
        <v>0</v>
      </c>
      <c r="I29" s="15"/>
      <c r="J29" s="15"/>
      <c r="K29" s="15"/>
      <c r="L29" s="15"/>
      <c r="M29" s="15"/>
      <c r="N29" s="15"/>
      <c r="O29" s="15">
        <f t="shared" si="1"/>
        <v>0</v>
      </c>
    </row>
    <row r="30" spans="1:15" x14ac:dyDescent="0.3">
      <c r="A30" s="13" t="s">
        <v>87</v>
      </c>
      <c r="B30" s="13" t="s">
        <v>157</v>
      </c>
      <c r="C30" s="13" t="s">
        <v>157</v>
      </c>
      <c r="D30" s="13" t="s">
        <v>157</v>
      </c>
      <c r="E30" s="13" t="s">
        <v>157</v>
      </c>
      <c r="F30" s="13" t="s">
        <v>157</v>
      </c>
      <c r="G30" s="13" t="s">
        <v>157</v>
      </c>
      <c r="H30" s="13">
        <f t="shared" si="0"/>
        <v>6</v>
      </c>
      <c r="I30" s="14"/>
      <c r="J30" s="14" t="s">
        <v>157</v>
      </c>
      <c r="K30" s="14" t="s">
        <v>157</v>
      </c>
      <c r="L30" s="14" t="s">
        <v>157</v>
      </c>
      <c r="M30" s="14" t="s">
        <v>157</v>
      </c>
      <c r="N30" s="14" t="s">
        <v>157</v>
      </c>
      <c r="O30" s="14">
        <f t="shared" si="1"/>
        <v>5</v>
      </c>
    </row>
    <row r="31" spans="1:15" x14ac:dyDescent="0.3">
      <c r="A31" s="14" t="s">
        <v>88</v>
      </c>
      <c r="B31" s="14"/>
      <c r="C31" s="14" t="s">
        <v>157</v>
      </c>
      <c r="D31" s="14" t="s">
        <v>157</v>
      </c>
      <c r="E31" s="14" t="s">
        <v>157</v>
      </c>
      <c r="F31" s="14" t="s">
        <v>157</v>
      </c>
      <c r="G31" s="14" t="s">
        <v>157</v>
      </c>
      <c r="H31" s="14">
        <f t="shared" si="0"/>
        <v>5</v>
      </c>
      <c r="I31" s="14"/>
      <c r="J31" s="14" t="s">
        <v>157</v>
      </c>
      <c r="K31" s="14" t="s">
        <v>157</v>
      </c>
      <c r="L31" s="14" t="s">
        <v>157</v>
      </c>
      <c r="M31" s="14"/>
      <c r="N31" s="14"/>
      <c r="O31" s="14">
        <f t="shared" si="1"/>
        <v>3</v>
      </c>
    </row>
    <row r="32" spans="1:15" x14ac:dyDescent="0.3">
      <c r="A32" s="14" t="s">
        <v>89</v>
      </c>
      <c r="B32" s="14"/>
      <c r="C32" s="14" t="s">
        <v>157</v>
      </c>
      <c r="D32" s="14" t="s">
        <v>157</v>
      </c>
      <c r="E32" s="14" t="s">
        <v>157</v>
      </c>
      <c r="F32" s="14" t="s">
        <v>157</v>
      </c>
      <c r="G32" s="14" t="s">
        <v>157</v>
      </c>
      <c r="H32" s="14">
        <f t="shared" si="0"/>
        <v>5</v>
      </c>
      <c r="I32" s="14"/>
      <c r="J32" s="14" t="s">
        <v>157</v>
      </c>
      <c r="K32" s="14" t="s">
        <v>157</v>
      </c>
      <c r="L32" s="14" t="s">
        <v>157</v>
      </c>
      <c r="M32" s="14"/>
      <c r="N32" s="14" t="s">
        <v>157</v>
      </c>
      <c r="O32" s="14">
        <f t="shared" si="1"/>
        <v>4</v>
      </c>
    </row>
    <row r="33" spans="1:15" x14ac:dyDescent="0.3">
      <c r="A33" s="13" t="s">
        <v>90</v>
      </c>
      <c r="B33" s="13" t="s">
        <v>157</v>
      </c>
      <c r="C33" s="13" t="s">
        <v>157</v>
      </c>
      <c r="D33" s="13" t="s">
        <v>157</v>
      </c>
      <c r="E33" s="13" t="s">
        <v>157</v>
      </c>
      <c r="F33" s="13" t="s">
        <v>157</v>
      </c>
      <c r="G33" s="13" t="s">
        <v>157</v>
      </c>
      <c r="H33" s="13">
        <f t="shared" si="0"/>
        <v>6</v>
      </c>
      <c r="I33" s="13" t="s">
        <v>157</v>
      </c>
      <c r="J33" s="13" t="s">
        <v>157</v>
      </c>
      <c r="K33" s="13" t="s">
        <v>157</v>
      </c>
      <c r="L33" s="13" t="s">
        <v>157</v>
      </c>
      <c r="M33" s="13" t="s">
        <v>157</v>
      </c>
      <c r="N33" s="13" t="s">
        <v>157</v>
      </c>
      <c r="O33" s="13">
        <f t="shared" si="1"/>
        <v>6</v>
      </c>
    </row>
    <row r="34" spans="1:15" x14ac:dyDescent="0.3">
      <c r="A34" s="14" t="s">
        <v>91</v>
      </c>
      <c r="B34" s="14"/>
      <c r="C34" s="14" t="s">
        <v>157</v>
      </c>
      <c r="D34" s="14" t="s">
        <v>157</v>
      </c>
      <c r="E34" s="14" t="s">
        <v>157</v>
      </c>
      <c r="F34" s="14" t="s">
        <v>157</v>
      </c>
      <c r="G34" s="14" t="s">
        <v>157</v>
      </c>
      <c r="H34" s="14">
        <f t="shared" si="0"/>
        <v>5</v>
      </c>
      <c r="I34" s="14"/>
      <c r="J34" s="14" t="s">
        <v>157</v>
      </c>
      <c r="K34" s="14"/>
      <c r="L34" s="14" t="s">
        <v>157</v>
      </c>
      <c r="M34" s="14"/>
      <c r="N34" s="14" t="s">
        <v>157</v>
      </c>
      <c r="O34" s="14">
        <f t="shared" si="1"/>
        <v>3</v>
      </c>
    </row>
    <row r="35" spans="1:15" x14ac:dyDescent="0.3">
      <c r="A35" s="14" t="s">
        <v>92</v>
      </c>
      <c r="B35" s="14"/>
      <c r="C35" s="14" t="s">
        <v>157</v>
      </c>
      <c r="D35" s="14" t="s">
        <v>157</v>
      </c>
      <c r="E35" s="14" t="s">
        <v>157</v>
      </c>
      <c r="F35" s="14" t="s">
        <v>157</v>
      </c>
      <c r="G35" s="14" t="s">
        <v>157</v>
      </c>
      <c r="H35" s="14">
        <f t="shared" si="0"/>
        <v>5</v>
      </c>
      <c r="I35" s="14"/>
      <c r="J35" s="14" t="s">
        <v>157</v>
      </c>
      <c r="K35" s="14" t="s">
        <v>157</v>
      </c>
      <c r="L35" s="14" t="s">
        <v>157</v>
      </c>
      <c r="M35" s="14" t="s">
        <v>157</v>
      </c>
      <c r="N35" s="14" t="s">
        <v>157</v>
      </c>
      <c r="O35" s="14">
        <f t="shared" si="1"/>
        <v>5</v>
      </c>
    </row>
    <row r="36" spans="1:15" x14ac:dyDescent="0.3">
      <c r="A36" s="13" t="s">
        <v>93</v>
      </c>
      <c r="B36" s="13" t="s">
        <v>157</v>
      </c>
      <c r="C36" s="13" t="s">
        <v>157</v>
      </c>
      <c r="D36" s="13" t="s">
        <v>157</v>
      </c>
      <c r="E36" s="13" t="s">
        <v>157</v>
      </c>
      <c r="F36" s="13" t="s">
        <v>157</v>
      </c>
      <c r="G36" s="13" t="s">
        <v>157</v>
      </c>
      <c r="H36" s="13">
        <f t="shared" si="0"/>
        <v>6</v>
      </c>
      <c r="I36" s="13" t="s">
        <v>157</v>
      </c>
      <c r="J36" s="13" t="s">
        <v>157</v>
      </c>
      <c r="K36" s="13" t="s">
        <v>157</v>
      </c>
      <c r="L36" s="13" t="s">
        <v>157</v>
      </c>
      <c r="M36" s="13" t="s">
        <v>157</v>
      </c>
      <c r="N36" s="13" t="s">
        <v>157</v>
      </c>
      <c r="O36" s="13">
        <f t="shared" si="1"/>
        <v>6</v>
      </c>
    </row>
    <row r="37" spans="1:15" x14ac:dyDescent="0.3">
      <c r="A37" s="13" t="s">
        <v>94</v>
      </c>
      <c r="B37" s="13" t="s">
        <v>157</v>
      </c>
      <c r="C37" s="13" t="s">
        <v>157</v>
      </c>
      <c r="D37" s="13" t="s">
        <v>157</v>
      </c>
      <c r="E37" s="13" t="s">
        <v>157</v>
      </c>
      <c r="F37" s="13" t="s">
        <v>157</v>
      </c>
      <c r="G37" s="13" t="s">
        <v>157</v>
      </c>
      <c r="H37" s="13">
        <f t="shared" si="0"/>
        <v>6</v>
      </c>
      <c r="I37" s="14"/>
      <c r="J37" s="14" t="s">
        <v>157</v>
      </c>
      <c r="K37" s="14"/>
      <c r="L37" s="14" t="s">
        <v>157</v>
      </c>
      <c r="M37" s="14" t="s">
        <v>157</v>
      </c>
      <c r="N37" s="14" t="s">
        <v>157</v>
      </c>
      <c r="O37" s="14">
        <f t="shared" si="1"/>
        <v>4</v>
      </c>
    </row>
    <row r="38" spans="1:15" x14ac:dyDescent="0.3">
      <c r="A38" s="14" t="s">
        <v>95</v>
      </c>
      <c r="B38" s="14"/>
      <c r="C38" s="14" t="s">
        <v>157</v>
      </c>
      <c r="D38" s="14" t="s">
        <v>157</v>
      </c>
      <c r="E38" s="14" t="s">
        <v>157</v>
      </c>
      <c r="F38" s="14" t="s">
        <v>157</v>
      </c>
      <c r="G38" s="14" t="s">
        <v>157</v>
      </c>
      <c r="H38" s="14">
        <f t="shared" si="0"/>
        <v>5</v>
      </c>
      <c r="I38" s="15"/>
      <c r="J38" s="15" t="s">
        <v>157</v>
      </c>
      <c r="K38" s="15"/>
      <c r="L38" s="15"/>
      <c r="M38" s="15"/>
      <c r="N38" s="15" t="s">
        <v>157</v>
      </c>
      <c r="O38" s="15">
        <f t="shared" si="1"/>
        <v>2</v>
      </c>
    </row>
    <row r="39" spans="1:15" x14ac:dyDescent="0.3">
      <c r="A39" s="13" t="s">
        <v>96</v>
      </c>
      <c r="B39" s="13" t="s">
        <v>157</v>
      </c>
      <c r="C39" s="13" t="s">
        <v>157</v>
      </c>
      <c r="D39" s="13" t="s">
        <v>157</v>
      </c>
      <c r="E39" s="13" t="s">
        <v>157</v>
      </c>
      <c r="F39" s="13" t="s">
        <v>157</v>
      </c>
      <c r="G39" s="13" t="s">
        <v>157</v>
      </c>
      <c r="H39" s="13">
        <f t="shared" si="0"/>
        <v>6</v>
      </c>
      <c r="I39" s="13" t="s">
        <v>157</v>
      </c>
      <c r="J39" s="13" t="s">
        <v>157</v>
      </c>
      <c r="K39" s="13" t="s">
        <v>157</v>
      </c>
      <c r="L39" s="13" t="s">
        <v>157</v>
      </c>
      <c r="M39" s="13" t="s">
        <v>157</v>
      </c>
      <c r="N39" s="13" t="s">
        <v>157</v>
      </c>
      <c r="O39" s="13">
        <f t="shared" si="1"/>
        <v>6</v>
      </c>
    </row>
    <row r="40" spans="1:15" x14ac:dyDescent="0.3">
      <c r="A40" s="15" t="s">
        <v>97</v>
      </c>
      <c r="B40" s="15"/>
      <c r="C40" s="15"/>
      <c r="D40" s="15"/>
      <c r="E40" s="15"/>
      <c r="F40" s="15"/>
      <c r="G40" s="15"/>
      <c r="H40" s="15">
        <f t="shared" si="0"/>
        <v>0</v>
      </c>
      <c r="I40" s="15"/>
      <c r="J40" s="15"/>
      <c r="K40" s="15"/>
      <c r="L40" s="15"/>
      <c r="M40" s="15"/>
      <c r="N40" s="15"/>
      <c r="O40" s="15">
        <f t="shared" si="1"/>
        <v>0</v>
      </c>
    </row>
    <row r="41" spans="1:15" x14ac:dyDescent="0.3">
      <c r="A41" s="15" t="s">
        <v>98</v>
      </c>
      <c r="B41" s="15"/>
      <c r="C41" s="15"/>
      <c r="D41" s="15"/>
      <c r="E41" s="15"/>
      <c r="F41" s="15"/>
      <c r="G41" s="15"/>
      <c r="H41" s="15">
        <f t="shared" si="0"/>
        <v>0</v>
      </c>
      <c r="I41" s="15"/>
      <c r="J41" s="15"/>
      <c r="K41" s="15"/>
      <c r="L41" s="15"/>
      <c r="M41" s="15"/>
      <c r="N41" s="15"/>
      <c r="O41" s="15">
        <f t="shared" si="1"/>
        <v>0</v>
      </c>
    </row>
    <row r="42" spans="1:15" x14ac:dyDescent="0.3">
      <c r="A42" s="15" t="s">
        <v>99</v>
      </c>
      <c r="B42" s="15"/>
      <c r="C42" s="15"/>
      <c r="D42" s="15"/>
      <c r="E42" s="15"/>
      <c r="F42" s="15"/>
      <c r="G42" s="15"/>
      <c r="H42" s="15">
        <f t="shared" si="0"/>
        <v>0</v>
      </c>
      <c r="I42" s="15"/>
      <c r="J42" s="15"/>
      <c r="K42" s="15"/>
      <c r="L42" s="15"/>
      <c r="M42" s="15"/>
      <c r="N42" s="15"/>
      <c r="O42" s="15">
        <f t="shared" si="1"/>
        <v>0</v>
      </c>
    </row>
    <row r="43" spans="1:15" x14ac:dyDescent="0.3">
      <c r="A43" s="14" t="s">
        <v>100</v>
      </c>
      <c r="B43" s="14"/>
      <c r="C43" s="14" t="s">
        <v>157</v>
      </c>
      <c r="D43" s="14" t="s">
        <v>157</v>
      </c>
      <c r="E43" s="14" t="s">
        <v>157</v>
      </c>
      <c r="F43" s="14" t="s">
        <v>157</v>
      </c>
      <c r="G43" s="14" t="s">
        <v>157</v>
      </c>
      <c r="H43" s="14">
        <f t="shared" si="0"/>
        <v>5</v>
      </c>
      <c r="I43" s="14"/>
      <c r="J43" s="14" t="s">
        <v>157</v>
      </c>
      <c r="K43" s="14" t="s">
        <v>157</v>
      </c>
      <c r="L43" s="14" t="s">
        <v>157</v>
      </c>
      <c r="M43" s="14"/>
      <c r="N43" s="14" t="s">
        <v>157</v>
      </c>
      <c r="O43" s="14">
        <f t="shared" si="1"/>
        <v>4</v>
      </c>
    </row>
    <row r="44" spans="1:15" x14ac:dyDescent="0.3">
      <c r="A44" s="14" t="s">
        <v>101</v>
      </c>
      <c r="B44" s="14"/>
      <c r="C44" s="14" t="s">
        <v>157</v>
      </c>
      <c r="D44" s="14" t="s">
        <v>157</v>
      </c>
      <c r="E44" s="14" t="s">
        <v>157</v>
      </c>
      <c r="F44" s="14" t="s">
        <v>157</v>
      </c>
      <c r="G44" s="14" t="s">
        <v>157</v>
      </c>
      <c r="H44" s="14">
        <f t="shared" si="0"/>
        <v>5</v>
      </c>
      <c r="I44" s="14"/>
      <c r="J44" s="14" t="s">
        <v>157</v>
      </c>
      <c r="K44" s="14" t="s">
        <v>157</v>
      </c>
      <c r="L44" s="14"/>
      <c r="M44" s="14"/>
      <c r="N44" s="14" t="s">
        <v>157</v>
      </c>
      <c r="O44" s="14">
        <f t="shared" si="1"/>
        <v>3</v>
      </c>
    </row>
    <row r="45" spans="1:15" x14ac:dyDescent="0.3">
      <c r="A45" s="13" t="s">
        <v>102</v>
      </c>
      <c r="B45" s="13" t="s">
        <v>157</v>
      </c>
      <c r="C45" s="13" t="s">
        <v>157</v>
      </c>
      <c r="D45" s="13" t="s">
        <v>157</v>
      </c>
      <c r="E45" s="13" t="s">
        <v>157</v>
      </c>
      <c r="F45" s="13" t="s">
        <v>157</v>
      </c>
      <c r="G45" s="13" t="s">
        <v>157</v>
      </c>
      <c r="H45" s="13">
        <f t="shared" si="0"/>
        <v>6</v>
      </c>
      <c r="I45" s="13" t="s">
        <v>157</v>
      </c>
      <c r="J45" s="13" t="s">
        <v>157</v>
      </c>
      <c r="K45" s="13" t="s">
        <v>157</v>
      </c>
      <c r="L45" s="13" t="s">
        <v>157</v>
      </c>
      <c r="M45" s="13" t="s">
        <v>157</v>
      </c>
      <c r="N45" s="13" t="s">
        <v>157</v>
      </c>
      <c r="O45" s="13">
        <f t="shared" si="1"/>
        <v>6</v>
      </c>
    </row>
    <row r="46" spans="1:15" x14ac:dyDescent="0.3">
      <c r="A46" s="14" t="s">
        <v>103</v>
      </c>
      <c r="B46" s="14" t="s">
        <v>157</v>
      </c>
      <c r="C46" s="14" t="s">
        <v>157</v>
      </c>
      <c r="D46" s="14" t="s">
        <v>157</v>
      </c>
      <c r="E46" s="14" t="s">
        <v>157</v>
      </c>
      <c r="F46" s="14"/>
      <c r="G46" s="14" t="s">
        <v>157</v>
      </c>
      <c r="H46" s="14">
        <f t="shared" si="0"/>
        <v>5</v>
      </c>
      <c r="I46" s="14" t="s">
        <v>157</v>
      </c>
      <c r="J46" s="14" t="s">
        <v>157</v>
      </c>
      <c r="K46" s="14"/>
      <c r="L46" s="14" t="s">
        <v>157</v>
      </c>
      <c r="M46" s="14"/>
      <c r="N46" s="14" t="s">
        <v>157</v>
      </c>
      <c r="O46" s="14">
        <f t="shared" si="1"/>
        <v>4</v>
      </c>
    </row>
    <row r="47" spans="1:15" x14ac:dyDescent="0.3">
      <c r="A47" s="14" t="s">
        <v>104</v>
      </c>
      <c r="B47" s="14" t="s">
        <v>157</v>
      </c>
      <c r="C47" s="14" t="s">
        <v>157</v>
      </c>
      <c r="D47" s="14"/>
      <c r="E47" s="14" t="s">
        <v>157</v>
      </c>
      <c r="F47" s="14"/>
      <c r="G47" s="14"/>
      <c r="H47" s="14">
        <f t="shared" si="0"/>
        <v>3</v>
      </c>
      <c r="I47" s="14" t="s">
        <v>157</v>
      </c>
      <c r="J47" s="14" t="s">
        <v>157</v>
      </c>
      <c r="K47" s="14"/>
      <c r="L47" s="14" t="s">
        <v>157</v>
      </c>
      <c r="M47" s="14"/>
      <c r="N47" s="14" t="s">
        <v>157</v>
      </c>
      <c r="O47" s="14">
        <f t="shared" si="1"/>
        <v>4</v>
      </c>
    </row>
    <row r="48" spans="1:15" x14ac:dyDescent="0.3">
      <c r="A48" s="15" t="s">
        <v>105</v>
      </c>
      <c r="B48" s="15"/>
      <c r="C48" s="15"/>
      <c r="D48" s="15"/>
      <c r="E48" s="15"/>
      <c r="F48" s="15"/>
      <c r="G48" s="15"/>
      <c r="H48" s="15">
        <f t="shared" si="0"/>
        <v>0</v>
      </c>
      <c r="I48" s="15"/>
      <c r="J48" s="15"/>
      <c r="K48" s="15"/>
      <c r="L48" s="15"/>
      <c r="M48" s="15"/>
      <c r="N48" s="15"/>
      <c r="O48" s="15">
        <f t="shared" si="1"/>
        <v>0</v>
      </c>
    </row>
    <row r="49" spans="1:15" x14ac:dyDescent="0.3">
      <c r="A49" s="15" t="s">
        <v>106</v>
      </c>
      <c r="B49" s="15"/>
      <c r="C49" s="15"/>
      <c r="D49" s="15"/>
      <c r="E49" s="15"/>
      <c r="F49" s="15"/>
      <c r="G49" s="15"/>
      <c r="H49" s="15">
        <f t="shared" si="0"/>
        <v>0</v>
      </c>
      <c r="I49" s="15"/>
      <c r="J49" s="15"/>
      <c r="K49" s="15"/>
      <c r="L49" s="15"/>
      <c r="M49" s="15"/>
      <c r="N49" s="15"/>
      <c r="O49" s="15">
        <f t="shared" si="1"/>
        <v>0</v>
      </c>
    </row>
    <row r="50" spans="1:15" x14ac:dyDescent="0.3">
      <c r="A50" s="13" t="s">
        <v>107</v>
      </c>
      <c r="B50" s="13" t="s">
        <v>157</v>
      </c>
      <c r="C50" s="13" t="s">
        <v>157</v>
      </c>
      <c r="D50" s="13" t="s">
        <v>157</v>
      </c>
      <c r="E50" s="13" t="s">
        <v>157</v>
      </c>
      <c r="F50" s="13" t="s">
        <v>157</v>
      </c>
      <c r="G50" s="13" t="s">
        <v>157</v>
      </c>
      <c r="H50" s="13">
        <f t="shared" si="0"/>
        <v>6</v>
      </c>
      <c r="I50" s="14"/>
      <c r="J50" s="14" t="s">
        <v>157</v>
      </c>
      <c r="K50" s="14" t="s">
        <v>157</v>
      </c>
      <c r="L50" s="14" t="s">
        <v>157</v>
      </c>
      <c r="M50" s="14"/>
      <c r="N50" s="14" t="s">
        <v>157</v>
      </c>
      <c r="O50" s="14">
        <f t="shared" si="1"/>
        <v>4</v>
      </c>
    </row>
    <row r="51" spans="1:15" x14ac:dyDescent="0.3">
      <c r="A51" s="14" t="s">
        <v>108</v>
      </c>
      <c r="B51" s="14"/>
      <c r="C51" s="14" t="s">
        <v>157</v>
      </c>
      <c r="D51" s="14"/>
      <c r="E51" s="14" t="s">
        <v>157</v>
      </c>
      <c r="F51" s="14" t="s">
        <v>157</v>
      </c>
      <c r="G51" s="14" t="s">
        <v>157</v>
      </c>
      <c r="H51" s="14">
        <f t="shared" si="0"/>
        <v>4</v>
      </c>
      <c r="I51" s="15"/>
      <c r="J51" s="15" t="s">
        <v>157</v>
      </c>
      <c r="K51" s="15"/>
      <c r="L51" s="15"/>
      <c r="M51" s="15"/>
      <c r="N51" s="15" t="s">
        <v>157</v>
      </c>
      <c r="O51" s="15">
        <f t="shared" si="1"/>
        <v>2</v>
      </c>
    </row>
    <row r="52" spans="1:15" x14ac:dyDescent="0.3">
      <c r="A52" s="15" t="s">
        <v>109</v>
      </c>
      <c r="B52" s="15"/>
      <c r="C52" s="15"/>
      <c r="D52" s="15"/>
      <c r="E52" s="15"/>
      <c r="F52" s="15"/>
      <c r="G52" s="15"/>
      <c r="H52" s="15">
        <f t="shared" si="0"/>
        <v>0</v>
      </c>
      <c r="I52" s="15"/>
      <c r="J52" s="15"/>
      <c r="K52" s="15"/>
      <c r="L52" s="15"/>
      <c r="M52" s="15"/>
      <c r="N52" s="15"/>
      <c r="O52" s="15">
        <f t="shared" si="1"/>
        <v>0</v>
      </c>
    </row>
    <row r="53" spans="1:15" x14ac:dyDescent="0.3">
      <c r="A53" s="15" t="s">
        <v>110</v>
      </c>
      <c r="B53" s="15"/>
      <c r="C53" s="15"/>
      <c r="D53" s="15"/>
      <c r="E53" s="15"/>
      <c r="F53" s="15"/>
      <c r="G53" s="15"/>
      <c r="H53" s="15">
        <f t="shared" si="0"/>
        <v>0</v>
      </c>
      <c r="I53" s="15"/>
      <c r="J53" s="15"/>
      <c r="K53" s="15"/>
      <c r="L53" s="15"/>
      <c r="M53" s="15"/>
      <c r="N53" s="15"/>
      <c r="O53" s="15">
        <f t="shared" si="1"/>
        <v>0</v>
      </c>
    </row>
    <row r="54" spans="1:15" x14ac:dyDescent="0.3">
      <c r="A54" s="15" t="s">
        <v>111</v>
      </c>
      <c r="B54" s="15"/>
      <c r="C54" s="15"/>
      <c r="D54" s="15"/>
      <c r="E54" s="15"/>
      <c r="F54" s="15"/>
      <c r="G54" s="15"/>
      <c r="H54" s="15">
        <f t="shared" si="0"/>
        <v>0</v>
      </c>
      <c r="I54" s="15"/>
      <c r="J54" s="15"/>
      <c r="K54" s="15"/>
      <c r="L54" s="15"/>
      <c r="M54" s="15"/>
      <c r="N54" s="15"/>
      <c r="O54" s="15">
        <f t="shared" si="1"/>
        <v>0</v>
      </c>
    </row>
    <row r="55" spans="1:15" x14ac:dyDescent="0.3">
      <c r="A55" s="15" t="s">
        <v>112</v>
      </c>
      <c r="B55" s="15"/>
      <c r="C55" s="15"/>
      <c r="D55" s="15"/>
      <c r="E55" s="15"/>
      <c r="F55" s="15"/>
      <c r="G55" s="15"/>
      <c r="H55" s="15">
        <f t="shared" si="0"/>
        <v>0</v>
      </c>
      <c r="I55" s="15"/>
      <c r="J55" s="15"/>
      <c r="K55" s="15"/>
      <c r="L55" s="15"/>
      <c r="M55" s="15"/>
      <c r="N55" s="15"/>
      <c r="O55" s="15">
        <f t="shared" si="1"/>
        <v>0</v>
      </c>
    </row>
    <row r="56" spans="1:15" x14ac:dyDescent="0.3">
      <c r="A56" s="13" t="s">
        <v>113</v>
      </c>
      <c r="B56" s="13" t="s">
        <v>157</v>
      </c>
      <c r="C56" s="13" t="s">
        <v>157</v>
      </c>
      <c r="D56" s="13" t="s">
        <v>157</v>
      </c>
      <c r="E56" s="13" t="s">
        <v>157</v>
      </c>
      <c r="F56" s="13" t="s">
        <v>157</v>
      </c>
      <c r="G56" s="13" t="s">
        <v>157</v>
      </c>
      <c r="H56" s="13">
        <f t="shared" si="0"/>
        <v>6</v>
      </c>
      <c r="I56" s="13" t="s">
        <v>157</v>
      </c>
      <c r="J56" s="13" t="s">
        <v>157</v>
      </c>
      <c r="K56" s="13" t="s">
        <v>157</v>
      </c>
      <c r="L56" s="13" t="s">
        <v>157</v>
      </c>
      <c r="M56" s="13" t="s">
        <v>157</v>
      </c>
      <c r="N56" s="13" t="s">
        <v>157</v>
      </c>
      <c r="O56" s="13">
        <f t="shared" si="1"/>
        <v>6</v>
      </c>
    </row>
    <row r="57" spans="1:15" x14ac:dyDescent="0.3">
      <c r="A57" s="14" t="s">
        <v>114</v>
      </c>
      <c r="B57" s="14"/>
      <c r="C57" s="14" t="s">
        <v>157</v>
      </c>
      <c r="D57" s="14"/>
      <c r="E57" s="14"/>
      <c r="F57" s="14" t="s">
        <v>157</v>
      </c>
      <c r="G57" s="14" t="s">
        <v>157</v>
      </c>
      <c r="H57" s="14">
        <f t="shared" si="0"/>
        <v>3</v>
      </c>
      <c r="I57" s="15"/>
      <c r="J57" s="15" t="s">
        <v>157</v>
      </c>
      <c r="K57" s="15"/>
      <c r="L57" s="15"/>
      <c r="M57" s="15"/>
      <c r="N57" s="15" t="s">
        <v>157</v>
      </c>
      <c r="O57" s="15">
        <f t="shared" si="1"/>
        <v>2</v>
      </c>
    </row>
    <row r="58" spans="1:15" x14ac:dyDescent="0.3">
      <c r="A58" s="15" t="s">
        <v>115</v>
      </c>
      <c r="B58" s="15"/>
      <c r="C58" s="15"/>
      <c r="D58" s="15"/>
      <c r="E58" s="15"/>
      <c r="F58" s="15"/>
      <c r="G58" s="15"/>
      <c r="H58" s="15">
        <f t="shared" si="0"/>
        <v>0</v>
      </c>
      <c r="I58" s="15"/>
      <c r="J58" s="15"/>
      <c r="K58" s="15"/>
      <c r="L58" s="15"/>
      <c r="M58" s="15"/>
      <c r="N58" s="15"/>
      <c r="O58" s="15">
        <f t="shared" si="1"/>
        <v>0</v>
      </c>
    </row>
    <row r="59" spans="1:15" x14ac:dyDescent="0.3">
      <c r="A59" s="15" t="s">
        <v>116</v>
      </c>
      <c r="B59" s="15"/>
      <c r="C59" s="15"/>
      <c r="D59" s="15"/>
      <c r="E59" s="15"/>
      <c r="F59" s="15"/>
      <c r="G59" s="15"/>
      <c r="H59" s="15">
        <f t="shared" si="0"/>
        <v>0</v>
      </c>
      <c r="I59" s="15"/>
      <c r="J59" s="15"/>
      <c r="K59" s="15"/>
      <c r="L59" s="15"/>
      <c r="M59" s="15"/>
      <c r="N59" s="15"/>
      <c r="O59" s="15">
        <f t="shared" si="1"/>
        <v>0</v>
      </c>
    </row>
    <row r="60" spans="1:15" x14ac:dyDescent="0.3">
      <c r="A60" s="15" t="s">
        <v>117</v>
      </c>
      <c r="B60" s="15"/>
      <c r="C60" s="15"/>
      <c r="D60" s="15"/>
      <c r="E60" s="15"/>
      <c r="F60" s="15"/>
      <c r="G60" s="15"/>
      <c r="H60" s="15">
        <f t="shared" si="0"/>
        <v>0</v>
      </c>
      <c r="I60" s="15"/>
      <c r="J60" s="15"/>
      <c r="K60" s="15"/>
      <c r="L60" s="15"/>
      <c r="M60" s="15"/>
      <c r="N60" s="15"/>
      <c r="O60" s="15">
        <f t="shared" si="1"/>
        <v>0</v>
      </c>
    </row>
    <row r="61" spans="1:15" x14ac:dyDescent="0.3">
      <c r="A61" s="15" t="s">
        <v>118</v>
      </c>
      <c r="B61" s="15"/>
      <c r="C61" s="15"/>
      <c r="D61" s="15"/>
      <c r="E61" s="15"/>
      <c r="F61" s="15"/>
      <c r="G61" s="15"/>
      <c r="H61" s="15">
        <f t="shared" si="0"/>
        <v>0</v>
      </c>
      <c r="I61" s="15"/>
      <c r="J61" s="15"/>
      <c r="K61" s="15"/>
      <c r="L61" s="15"/>
      <c r="M61" s="15"/>
      <c r="N61" s="15"/>
      <c r="O61" s="15">
        <f t="shared" si="1"/>
        <v>0</v>
      </c>
    </row>
    <row r="62" spans="1:15" x14ac:dyDescent="0.3">
      <c r="A62" s="15" t="s">
        <v>119</v>
      </c>
      <c r="B62" s="15"/>
      <c r="C62" s="15"/>
      <c r="D62" s="15"/>
      <c r="E62" s="15"/>
      <c r="F62" s="15"/>
      <c r="G62" s="15"/>
      <c r="H62" s="15">
        <f t="shared" si="0"/>
        <v>0</v>
      </c>
      <c r="I62" s="15"/>
      <c r="J62" s="15"/>
      <c r="K62" s="15"/>
      <c r="L62" s="15"/>
      <c r="M62" s="15"/>
      <c r="N62" s="15"/>
      <c r="O62" s="15">
        <f t="shared" si="1"/>
        <v>0</v>
      </c>
    </row>
    <row r="63" spans="1:15" x14ac:dyDescent="0.3">
      <c r="A63" s="15" t="s">
        <v>120</v>
      </c>
      <c r="B63" s="15"/>
      <c r="C63" s="15"/>
      <c r="D63" s="15"/>
      <c r="E63" s="15"/>
      <c r="F63" s="15"/>
      <c r="G63" s="15"/>
      <c r="H63" s="15">
        <f t="shared" si="0"/>
        <v>0</v>
      </c>
      <c r="I63" s="15"/>
      <c r="J63" s="15"/>
      <c r="K63" s="15"/>
      <c r="L63" s="15"/>
      <c r="M63" s="15"/>
      <c r="N63" s="15"/>
      <c r="O63" s="15">
        <f t="shared" si="1"/>
        <v>0</v>
      </c>
    </row>
    <row r="64" spans="1:15" x14ac:dyDescent="0.3">
      <c r="A64" s="15" t="s">
        <v>121</v>
      </c>
      <c r="B64" s="15"/>
      <c r="C64" s="15"/>
      <c r="D64" s="15"/>
      <c r="E64" s="15"/>
      <c r="F64" s="15"/>
      <c r="G64" s="15"/>
      <c r="H64" s="15">
        <f t="shared" si="0"/>
        <v>0</v>
      </c>
      <c r="I64" s="15"/>
      <c r="J64" s="15"/>
      <c r="K64" s="15"/>
      <c r="L64" s="15"/>
      <c r="M64" s="15"/>
      <c r="N64" s="15"/>
      <c r="O64" s="15">
        <f t="shared" si="1"/>
        <v>0</v>
      </c>
    </row>
    <row r="65" spans="1:15" x14ac:dyDescent="0.3">
      <c r="A65" s="15" t="s">
        <v>122</v>
      </c>
      <c r="B65" s="15"/>
      <c r="C65" s="15"/>
      <c r="D65" s="15"/>
      <c r="E65" s="15"/>
      <c r="F65" s="15"/>
      <c r="G65" s="15"/>
      <c r="H65" s="15">
        <f t="shared" si="0"/>
        <v>0</v>
      </c>
      <c r="I65" s="15"/>
      <c r="J65" s="15"/>
      <c r="K65" s="15"/>
      <c r="L65" s="15"/>
      <c r="M65" s="15"/>
      <c r="N65" s="15"/>
      <c r="O65" s="15">
        <f t="shared" si="1"/>
        <v>0</v>
      </c>
    </row>
    <row r="66" spans="1:15" x14ac:dyDescent="0.3">
      <c r="A66" s="15" t="s">
        <v>123</v>
      </c>
      <c r="B66" s="15"/>
      <c r="C66" s="15"/>
      <c r="D66" s="15"/>
      <c r="E66" s="15"/>
      <c r="F66" s="15"/>
      <c r="G66" s="15"/>
      <c r="H66" s="15">
        <f t="shared" si="0"/>
        <v>0</v>
      </c>
      <c r="I66" s="15"/>
      <c r="J66" s="15"/>
      <c r="K66" s="15"/>
      <c r="L66" s="15"/>
      <c r="M66" s="15"/>
      <c r="N66" s="15"/>
      <c r="O66" s="15">
        <f t="shared" si="1"/>
        <v>0</v>
      </c>
    </row>
    <row r="67" spans="1:15" x14ac:dyDescent="0.3">
      <c r="A67" s="15" t="s">
        <v>124</v>
      </c>
      <c r="B67" s="15"/>
      <c r="C67" s="15"/>
      <c r="D67" s="15"/>
      <c r="E67" s="15"/>
      <c r="F67" s="15"/>
      <c r="G67" s="15"/>
      <c r="H67" s="15">
        <f t="shared" ref="H67:H94" si="2">COUNTIF(B67:G67,"X")</f>
        <v>0</v>
      </c>
      <c r="I67" s="15"/>
      <c r="J67" s="15"/>
      <c r="K67" s="15"/>
      <c r="L67" s="15"/>
      <c r="M67" s="15"/>
      <c r="N67" s="15"/>
      <c r="O67" s="15">
        <f t="shared" ref="O67:O94" si="3">COUNTIF(I67:N67,"X")</f>
        <v>0</v>
      </c>
    </row>
    <row r="68" spans="1:15" x14ac:dyDescent="0.3">
      <c r="A68" s="13" t="s">
        <v>125</v>
      </c>
      <c r="B68" s="13" t="s">
        <v>157</v>
      </c>
      <c r="C68" s="13" t="s">
        <v>157</v>
      </c>
      <c r="D68" s="13" t="s">
        <v>157</v>
      </c>
      <c r="E68" s="13" t="s">
        <v>157</v>
      </c>
      <c r="F68" s="13" t="s">
        <v>157</v>
      </c>
      <c r="G68" s="13" t="s">
        <v>157</v>
      </c>
      <c r="H68" s="13">
        <f t="shared" si="2"/>
        <v>6</v>
      </c>
      <c r="I68" s="13" t="s">
        <v>157</v>
      </c>
      <c r="J68" s="13" t="s">
        <v>157</v>
      </c>
      <c r="K68" s="13" t="s">
        <v>157</v>
      </c>
      <c r="L68" s="13" t="s">
        <v>157</v>
      </c>
      <c r="M68" s="13" t="s">
        <v>157</v>
      </c>
      <c r="N68" s="13" t="s">
        <v>157</v>
      </c>
      <c r="O68" s="13">
        <f t="shared" si="3"/>
        <v>6</v>
      </c>
    </row>
    <row r="69" spans="1:15" x14ac:dyDescent="0.3">
      <c r="A69" s="15" t="s">
        <v>126</v>
      </c>
      <c r="B69" s="15"/>
      <c r="C69" s="15" t="s">
        <v>157</v>
      </c>
      <c r="D69" s="15"/>
      <c r="E69" s="15"/>
      <c r="F69" s="15"/>
      <c r="G69" s="15"/>
      <c r="H69" s="15">
        <f t="shared" si="2"/>
        <v>1</v>
      </c>
      <c r="I69" s="15"/>
      <c r="J69" s="15" t="s">
        <v>157</v>
      </c>
      <c r="K69" s="15"/>
      <c r="L69" s="15"/>
      <c r="M69" s="15"/>
      <c r="N69" s="15"/>
      <c r="O69" s="15">
        <f t="shared" si="3"/>
        <v>1</v>
      </c>
    </row>
    <row r="70" spans="1:15" x14ac:dyDescent="0.3">
      <c r="A70" s="14" t="s">
        <v>127</v>
      </c>
      <c r="B70" s="14"/>
      <c r="C70" s="14" t="s">
        <v>157</v>
      </c>
      <c r="D70" s="14" t="s">
        <v>157</v>
      </c>
      <c r="E70" s="14" t="s">
        <v>157</v>
      </c>
      <c r="F70" s="14"/>
      <c r="G70" s="14"/>
      <c r="H70" s="14">
        <f t="shared" si="2"/>
        <v>3</v>
      </c>
      <c r="I70" s="15"/>
      <c r="J70" s="15"/>
      <c r="K70" s="15" t="s">
        <v>157</v>
      </c>
      <c r="L70" s="15"/>
      <c r="M70" s="15"/>
      <c r="N70" s="15"/>
      <c r="O70" s="15">
        <f t="shared" si="3"/>
        <v>1</v>
      </c>
    </row>
    <row r="71" spans="1:15" x14ac:dyDescent="0.3">
      <c r="A71" s="15" t="s">
        <v>128</v>
      </c>
      <c r="B71" s="15"/>
      <c r="C71" s="15" t="s">
        <v>157</v>
      </c>
      <c r="D71" s="15"/>
      <c r="E71" s="15"/>
      <c r="F71" s="15"/>
      <c r="G71" s="15"/>
      <c r="H71" s="15">
        <f t="shared" si="2"/>
        <v>1</v>
      </c>
      <c r="I71" s="15"/>
      <c r="J71" s="15" t="s">
        <v>157</v>
      </c>
      <c r="K71" s="15"/>
      <c r="L71" s="15"/>
      <c r="M71" s="15"/>
      <c r="N71" s="15"/>
      <c r="O71" s="15">
        <f t="shared" si="3"/>
        <v>1</v>
      </c>
    </row>
    <row r="72" spans="1:15" x14ac:dyDescent="0.3">
      <c r="A72" s="15" t="s">
        <v>129</v>
      </c>
      <c r="B72" s="15"/>
      <c r="C72" s="15" t="s">
        <v>157</v>
      </c>
      <c r="D72" s="15"/>
      <c r="E72" s="15"/>
      <c r="F72" s="15"/>
      <c r="G72" s="15" t="s">
        <v>157</v>
      </c>
      <c r="H72" s="15">
        <f t="shared" si="2"/>
        <v>2</v>
      </c>
      <c r="I72" s="15"/>
      <c r="J72" s="15"/>
      <c r="K72" s="15"/>
      <c r="L72" s="15"/>
      <c r="M72" s="15"/>
      <c r="N72" s="15"/>
      <c r="O72" s="15">
        <f t="shared" si="3"/>
        <v>0</v>
      </c>
    </row>
    <row r="73" spans="1:15" x14ac:dyDescent="0.3">
      <c r="A73" s="15" t="s">
        <v>130</v>
      </c>
      <c r="B73" s="15"/>
      <c r="C73" s="15" t="s">
        <v>157</v>
      </c>
      <c r="D73" s="15"/>
      <c r="E73" s="15"/>
      <c r="F73" s="15"/>
      <c r="G73" s="15" t="s">
        <v>157</v>
      </c>
      <c r="H73" s="15">
        <f t="shared" si="2"/>
        <v>2</v>
      </c>
      <c r="I73" s="15"/>
      <c r="J73" s="15"/>
      <c r="K73" s="15"/>
      <c r="L73" s="15"/>
      <c r="M73" s="15"/>
      <c r="N73" s="15"/>
      <c r="O73" s="15">
        <f t="shared" si="3"/>
        <v>0</v>
      </c>
    </row>
    <row r="74" spans="1:15" x14ac:dyDescent="0.3">
      <c r="A74" s="15" t="s">
        <v>131</v>
      </c>
      <c r="B74" s="15"/>
      <c r="C74" s="15"/>
      <c r="D74" s="15"/>
      <c r="E74" s="15"/>
      <c r="F74" s="15"/>
      <c r="G74" s="15"/>
      <c r="H74" s="15">
        <f t="shared" si="2"/>
        <v>0</v>
      </c>
      <c r="I74" s="15"/>
      <c r="J74" s="15"/>
      <c r="K74" s="15"/>
      <c r="L74" s="15"/>
      <c r="M74" s="15"/>
      <c r="N74" s="15"/>
      <c r="O74" s="15">
        <f t="shared" si="3"/>
        <v>0</v>
      </c>
    </row>
    <row r="75" spans="1:15" x14ac:dyDescent="0.3">
      <c r="A75" s="15" t="s">
        <v>132</v>
      </c>
      <c r="B75" s="15"/>
      <c r="C75" s="15"/>
      <c r="D75" s="15"/>
      <c r="E75" s="15"/>
      <c r="F75" s="15"/>
      <c r="G75" s="15"/>
      <c r="H75" s="15">
        <f t="shared" si="2"/>
        <v>0</v>
      </c>
      <c r="I75" s="15"/>
      <c r="J75" s="15"/>
      <c r="K75" s="15"/>
      <c r="L75" s="15"/>
      <c r="M75" s="15"/>
      <c r="N75" s="15"/>
      <c r="O75" s="15">
        <f t="shared" si="3"/>
        <v>0</v>
      </c>
    </row>
    <row r="76" spans="1:15" x14ac:dyDescent="0.3">
      <c r="A76" s="14" t="s">
        <v>133</v>
      </c>
      <c r="B76" s="14"/>
      <c r="C76" s="14" t="s">
        <v>157</v>
      </c>
      <c r="D76" s="14"/>
      <c r="E76" s="14" t="s">
        <v>157</v>
      </c>
      <c r="F76" s="14"/>
      <c r="G76" s="14" t="s">
        <v>157</v>
      </c>
      <c r="H76" s="14">
        <f t="shared" si="2"/>
        <v>3</v>
      </c>
      <c r="I76" s="15"/>
      <c r="J76" s="15" t="s">
        <v>157</v>
      </c>
      <c r="K76" s="15"/>
      <c r="L76" s="15" t="s">
        <v>157</v>
      </c>
      <c r="M76" s="15"/>
      <c r="N76" s="15"/>
      <c r="O76" s="15">
        <f t="shared" si="3"/>
        <v>2</v>
      </c>
    </row>
    <row r="77" spans="1:15" x14ac:dyDescent="0.3">
      <c r="A77" s="14" t="s">
        <v>134</v>
      </c>
      <c r="B77" s="14"/>
      <c r="C77" s="14" t="s">
        <v>157</v>
      </c>
      <c r="D77" s="14"/>
      <c r="E77" s="14" t="s">
        <v>157</v>
      </c>
      <c r="F77" s="14"/>
      <c r="G77" s="14" t="s">
        <v>157</v>
      </c>
      <c r="H77" s="14">
        <f t="shared" si="2"/>
        <v>3</v>
      </c>
      <c r="I77" s="15"/>
      <c r="J77" s="15" t="s">
        <v>157</v>
      </c>
      <c r="K77" s="15"/>
      <c r="L77" s="15" t="s">
        <v>157</v>
      </c>
      <c r="M77" s="15"/>
      <c r="N77" s="15"/>
      <c r="O77" s="15">
        <f t="shared" si="3"/>
        <v>2</v>
      </c>
    </row>
    <row r="78" spans="1:15" x14ac:dyDescent="0.3">
      <c r="A78" s="15" t="s">
        <v>135</v>
      </c>
      <c r="B78" s="15"/>
      <c r="C78" s="15"/>
      <c r="D78" s="15"/>
      <c r="E78" s="15"/>
      <c r="F78" s="15"/>
      <c r="G78" s="15"/>
      <c r="H78" s="15">
        <f t="shared" si="2"/>
        <v>0</v>
      </c>
      <c r="I78" s="15"/>
      <c r="J78" s="15"/>
      <c r="K78" s="15"/>
      <c r="L78" s="15"/>
      <c r="M78" s="15"/>
      <c r="N78" s="15"/>
      <c r="O78" s="15">
        <f t="shared" si="3"/>
        <v>0</v>
      </c>
    </row>
    <row r="79" spans="1:15" x14ac:dyDescent="0.3">
      <c r="A79" s="15" t="s">
        <v>136</v>
      </c>
      <c r="B79" s="15"/>
      <c r="C79" s="15"/>
      <c r="D79" s="15"/>
      <c r="E79" s="15"/>
      <c r="F79" s="15"/>
      <c r="G79" s="15"/>
      <c r="H79" s="15">
        <f t="shared" si="2"/>
        <v>0</v>
      </c>
      <c r="I79" s="15"/>
      <c r="J79" s="15"/>
      <c r="K79" s="15"/>
      <c r="L79" s="15"/>
      <c r="M79" s="15"/>
      <c r="N79" s="15"/>
      <c r="O79" s="15">
        <f t="shared" si="3"/>
        <v>0</v>
      </c>
    </row>
    <row r="80" spans="1:15" x14ac:dyDescent="0.3">
      <c r="A80" s="15" t="s">
        <v>137</v>
      </c>
      <c r="B80" s="15"/>
      <c r="C80" s="15"/>
      <c r="D80" s="15"/>
      <c r="E80" s="15"/>
      <c r="F80" s="15"/>
      <c r="G80" s="15"/>
      <c r="H80" s="15">
        <f t="shared" si="2"/>
        <v>0</v>
      </c>
      <c r="I80" s="15"/>
      <c r="J80" s="15"/>
      <c r="K80" s="15"/>
      <c r="L80" s="15"/>
      <c r="M80" s="15"/>
      <c r="N80" s="15"/>
      <c r="O80" s="15">
        <f t="shared" si="3"/>
        <v>0</v>
      </c>
    </row>
    <row r="81" spans="1:15" x14ac:dyDescent="0.3">
      <c r="A81" s="15" t="s">
        <v>138</v>
      </c>
      <c r="B81" s="15"/>
      <c r="C81" s="15"/>
      <c r="D81" s="15"/>
      <c r="E81" s="15"/>
      <c r="F81" s="15"/>
      <c r="G81" s="15"/>
      <c r="H81" s="15">
        <f t="shared" si="2"/>
        <v>0</v>
      </c>
      <c r="I81" s="15"/>
      <c r="J81" s="15"/>
      <c r="K81" s="15"/>
      <c r="L81" s="15"/>
      <c r="M81" s="15"/>
      <c r="N81" s="15"/>
      <c r="O81" s="15">
        <f t="shared" si="3"/>
        <v>0</v>
      </c>
    </row>
    <row r="82" spans="1:15" x14ac:dyDescent="0.3">
      <c r="A82" s="15" t="s">
        <v>139</v>
      </c>
      <c r="B82" s="15"/>
      <c r="C82" s="15"/>
      <c r="D82" s="15"/>
      <c r="E82" s="15"/>
      <c r="F82" s="15"/>
      <c r="G82" s="15"/>
      <c r="H82" s="15">
        <f t="shared" si="2"/>
        <v>0</v>
      </c>
      <c r="I82" s="15"/>
      <c r="J82" s="15"/>
      <c r="K82" s="15"/>
      <c r="L82" s="15"/>
      <c r="M82" s="15"/>
      <c r="N82" s="15"/>
      <c r="O82" s="15">
        <f t="shared" si="3"/>
        <v>0</v>
      </c>
    </row>
    <row r="83" spans="1:15" x14ac:dyDescent="0.3">
      <c r="A83" s="15" t="s">
        <v>140</v>
      </c>
      <c r="B83" s="15"/>
      <c r="C83" s="15"/>
      <c r="D83" s="15"/>
      <c r="E83" s="15"/>
      <c r="F83" s="15"/>
      <c r="G83" s="15"/>
      <c r="H83" s="15">
        <f t="shared" si="2"/>
        <v>0</v>
      </c>
      <c r="I83" s="15"/>
      <c r="J83" s="15"/>
      <c r="K83" s="15"/>
      <c r="L83" s="15"/>
      <c r="M83" s="15"/>
      <c r="N83" s="15"/>
      <c r="O83" s="15">
        <f t="shared" si="3"/>
        <v>0</v>
      </c>
    </row>
    <row r="84" spans="1:15" x14ac:dyDescent="0.3">
      <c r="A84" s="15" t="s">
        <v>141</v>
      </c>
      <c r="B84" s="15"/>
      <c r="C84" s="15"/>
      <c r="D84" s="15"/>
      <c r="E84" s="15"/>
      <c r="F84" s="15"/>
      <c r="G84" s="15"/>
      <c r="H84" s="15">
        <f t="shared" si="2"/>
        <v>0</v>
      </c>
      <c r="I84" s="15"/>
      <c r="J84" s="15"/>
      <c r="K84" s="15"/>
      <c r="L84" s="15"/>
      <c r="M84" s="15"/>
      <c r="N84" s="15"/>
      <c r="O84" s="15">
        <f t="shared" si="3"/>
        <v>0</v>
      </c>
    </row>
    <row r="85" spans="1:15" x14ac:dyDescent="0.3">
      <c r="A85" s="15" t="s">
        <v>142</v>
      </c>
      <c r="B85" s="15"/>
      <c r="C85" s="15"/>
      <c r="D85" s="15"/>
      <c r="E85" s="15"/>
      <c r="F85" s="15"/>
      <c r="G85" s="15"/>
      <c r="H85" s="15">
        <f t="shared" si="2"/>
        <v>0</v>
      </c>
      <c r="I85" s="15"/>
      <c r="J85" s="15"/>
      <c r="K85" s="15"/>
      <c r="L85" s="15"/>
      <c r="M85" s="15"/>
      <c r="N85" s="15"/>
      <c r="O85" s="15">
        <f t="shared" si="3"/>
        <v>0</v>
      </c>
    </row>
    <row r="86" spans="1:15" x14ac:dyDescent="0.3">
      <c r="A86" s="14" t="s">
        <v>143</v>
      </c>
      <c r="B86" s="14" t="s">
        <v>157</v>
      </c>
      <c r="C86" s="14" t="s">
        <v>157</v>
      </c>
      <c r="D86" s="14" t="s">
        <v>157</v>
      </c>
      <c r="E86" s="14"/>
      <c r="F86" s="14" t="s">
        <v>157</v>
      </c>
      <c r="G86" s="14" t="s">
        <v>157</v>
      </c>
      <c r="H86" s="14">
        <f t="shared" si="2"/>
        <v>5</v>
      </c>
      <c r="I86" s="14" t="s">
        <v>157</v>
      </c>
      <c r="J86" s="14" t="s">
        <v>157</v>
      </c>
      <c r="K86" s="14" t="s">
        <v>157</v>
      </c>
      <c r="L86" s="14"/>
      <c r="M86" s="14" t="s">
        <v>157</v>
      </c>
      <c r="N86" s="14" t="s">
        <v>157</v>
      </c>
      <c r="O86" s="14">
        <f t="shared" si="3"/>
        <v>5</v>
      </c>
    </row>
    <row r="87" spans="1:15" x14ac:dyDescent="0.3">
      <c r="A87" s="15" t="s">
        <v>144</v>
      </c>
      <c r="B87" s="15"/>
      <c r="C87" s="15"/>
      <c r="D87" s="15"/>
      <c r="E87" s="15"/>
      <c r="F87" s="15"/>
      <c r="G87" s="15"/>
      <c r="H87" s="15">
        <f t="shared" si="2"/>
        <v>0</v>
      </c>
      <c r="I87" s="15"/>
      <c r="J87" s="15"/>
      <c r="K87" s="15"/>
      <c r="L87" s="15"/>
      <c r="M87" s="15"/>
      <c r="N87" s="15"/>
      <c r="O87" s="15">
        <f t="shared" si="3"/>
        <v>0</v>
      </c>
    </row>
    <row r="88" spans="1:15" x14ac:dyDescent="0.3">
      <c r="A88" s="15" t="s">
        <v>145</v>
      </c>
      <c r="B88" s="15"/>
      <c r="C88" s="15"/>
      <c r="D88" s="15"/>
      <c r="E88" s="15"/>
      <c r="F88" s="15"/>
      <c r="G88" s="15"/>
      <c r="H88" s="15">
        <f t="shared" si="2"/>
        <v>0</v>
      </c>
      <c r="I88" s="15"/>
      <c r="J88" s="15"/>
      <c r="K88" s="15"/>
      <c r="L88" s="15"/>
      <c r="M88" s="15"/>
      <c r="N88" s="15"/>
      <c r="O88" s="15">
        <f t="shared" si="3"/>
        <v>0</v>
      </c>
    </row>
    <row r="89" spans="1:15" x14ac:dyDescent="0.3">
      <c r="A89" s="15" t="s">
        <v>146</v>
      </c>
      <c r="B89" s="15"/>
      <c r="C89" s="15"/>
      <c r="D89" s="15"/>
      <c r="E89" s="15"/>
      <c r="F89" s="15"/>
      <c r="G89" s="15"/>
      <c r="H89" s="15">
        <f t="shared" si="2"/>
        <v>0</v>
      </c>
      <c r="I89" s="15"/>
      <c r="J89" s="15"/>
      <c r="K89" s="15"/>
      <c r="L89" s="15"/>
      <c r="M89" s="15"/>
      <c r="N89" s="15"/>
      <c r="O89" s="15">
        <f t="shared" si="3"/>
        <v>0</v>
      </c>
    </row>
    <row r="90" spans="1:15" x14ac:dyDescent="0.3">
      <c r="A90" s="15" t="s">
        <v>147</v>
      </c>
      <c r="B90" s="15"/>
      <c r="C90" s="15" t="s">
        <v>157</v>
      </c>
      <c r="D90" s="15"/>
      <c r="E90" s="15"/>
      <c r="F90" s="15"/>
      <c r="G90" s="15"/>
      <c r="H90" s="15">
        <f t="shared" si="2"/>
        <v>1</v>
      </c>
      <c r="I90" s="15" t="s">
        <v>157</v>
      </c>
      <c r="J90" s="15"/>
      <c r="K90" s="15"/>
      <c r="L90" s="15"/>
      <c r="M90" s="15"/>
      <c r="N90" s="15"/>
      <c r="O90" s="15">
        <f t="shared" si="3"/>
        <v>1</v>
      </c>
    </row>
    <row r="91" spans="1:15" x14ac:dyDescent="0.3">
      <c r="A91" s="15" t="s">
        <v>148</v>
      </c>
      <c r="B91" s="15"/>
      <c r="C91" s="15" t="s">
        <v>157</v>
      </c>
      <c r="D91" s="15"/>
      <c r="E91" s="15" t="s">
        <v>157</v>
      </c>
      <c r="F91" s="15"/>
      <c r="G91" s="15"/>
      <c r="H91" s="15">
        <f t="shared" si="2"/>
        <v>2</v>
      </c>
      <c r="I91" s="15"/>
      <c r="J91" s="15" t="s">
        <v>157</v>
      </c>
      <c r="K91" s="15"/>
      <c r="L91" s="15" t="s">
        <v>157</v>
      </c>
      <c r="M91" s="15"/>
      <c r="N91" s="15"/>
      <c r="O91" s="15">
        <f t="shared" si="3"/>
        <v>2</v>
      </c>
    </row>
    <row r="92" spans="1:15" x14ac:dyDescent="0.3">
      <c r="A92" s="14" t="s">
        <v>149</v>
      </c>
      <c r="B92" s="14"/>
      <c r="C92" s="14" t="s">
        <v>157</v>
      </c>
      <c r="D92" s="14"/>
      <c r="E92" s="14" t="s">
        <v>157</v>
      </c>
      <c r="F92" s="14" t="s">
        <v>157</v>
      </c>
      <c r="G92" s="14" t="s">
        <v>157</v>
      </c>
      <c r="H92" s="14">
        <f t="shared" si="2"/>
        <v>4</v>
      </c>
      <c r="I92" s="14"/>
      <c r="J92" s="14" t="s">
        <v>157</v>
      </c>
      <c r="K92" s="14"/>
      <c r="L92" s="14" t="s">
        <v>157</v>
      </c>
      <c r="M92" s="14" t="s">
        <v>157</v>
      </c>
      <c r="N92" s="14" t="s">
        <v>157</v>
      </c>
      <c r="O92" s="14">
        <f t="shared" si="3"/>
        <v>4</v>
      </c>
    </row>
    <row r="93" spans="1:15" x14ac:dyDescent="0.3">
      <c r="A93" s="14" t="s">
        <v>150</v>
      </c>
      <c r="B93" s="14"/>
      <c r="C93" s="14" t="s">
        <v>157</v>
      </c>
      <c r="D93" s="14"/>
      <c r="E93" s="14"/>
      <c r="F93" s="14" t="s">
        <v>157</v>
      </c>
      <c r="G93" s="14" t="s">
        <v>157</v>
      </c>
      <c r="H93" s="14">
        <f t="shared" si="2"/>
        <v>3</v>
      </c>
      <c r="I93" s="14"/>
      <c r="J93" s="14" t="s">
        <v>157</v>
      </c>
      <c r="K93" s="14"/>
      <c r="L93" s="14"/>
      <c r="M93" s="14" t="s">
        <v>157</v>
      </c>
      <c r="N93" s="14" t="s">
        <v>157</v>
      </c>
      <c r="O93" s="14">
        <f t="shared" si="3"/>
        <v>3</v>
      </c>
    </row>
    <row r="94" spans="1:15" x14ac:dyDescent="0.3">
      <c r="A94" s="14" t="s">
        <v>151</v>
      </c>
      <c r="B94" s="14"/>
      <c r="C94" s="14" t="s">
        <v>157</v>
      </c>
      <c r="D94" s="14"/>
      <c r="E94" s="14" t="s">
        <v>157</v>
      </c>
      <c r="F94" s="14" t="s">
        <v>157</v>
      </c>
      <c r="G94" s="14"/>
      <c r="H94" s="14">
        <f t="shared" si="2"/>
        <v>3</v>
      </c>
      <c r="I94" s="15"/>
      <c r="J94" s="15" t="s">
        <v>157</v>
      </c>
      <c r="K94" s="15"/>
      <c r="L94" s="15"/>
      <c r="M94" s="15"/>
      <c r="N94" s="15"/>
      <c r="O94" s="15">
        <f t="shared" si="3"/>
        <v>1</v>
      </c>
    </row>
  </sheetData>
  <mergeCells count="2">
    <mergeCell ref="O1:O2"/>
    <mergeCell ref="H1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workbookViewId="0">
      <selection activeCell="I1" sqref="I1:N1"/>
    </sheetView>
  </sheetViews>
  <sheetFormatPr defaultRowHeight="14.4" x14ac:dyDescent="0.3"/>
  <sheetData>
    <row r="1" spans="1:15" ht="28.8" x14ac:dyDescent="0.3">
      <c r="A1" s="17"/>
      <c r="B1" s="16" t="s">
        <v>161</v>
      </c>
      <c r="C1" s="16" t="s">
        <v>162</v>
      </c>
      <c r="D1" s="16" t="s">
        <v>163</v>
      </c>
      <c r="E1" s="16" t="s">
        <v>164</v>
      </c>
      <c r="F1" s="16" t="s">
        <v>165</v>
      </c>
      <c r="G1" s="16" t="s">
        <v>166</v>
      </c>
      <c r="H1" s="22" t="s">
        <v>152</v>
      </c>
      <c r="I1" s="16" t="s">
        <v>161</v>
      </c>
      <c r="J1" s="16" t="s">
        <v>162</v>
      </c>
      <c r="K1" s="16" t="s">
        <v>163</v>
      </c>
      <c r="L1" s="16" t="s">
        <v>164</v>
      </c>
      <c r="M1" s="16" t="s">
        <v>165</v>
      </c>
      <c r="N1" s="16" t="s">
        <v>166</v>
      </c>
      <c r="O1" s="22" t="s">
        <v>152</v>
      </c>
    </row>
    <row r="2" spans="1:15" x14ac:dyDescent="0.3">
      <c r="A2" s="17" t="s">
        <v>167</v>
      </c>
      <c r="B2" s="10" t="s">
        <v>153</v>
      </c>
      <c r="C2" s="10" t="s">
        <v>153</v>
      </c>
      <c r="D2" s="10" t="s">
        <v>153</v>
      </c>
      <c r="E2" s="10" t="s">
        <v>153</v>
      </c>
      <c r="F2" s="10" t="s">
        <v>153</v>
      </c>
      <c r="G2" s="10" t="s">
        <v>153</v>
      </c>
      <c r="H2" s="23"/>
      <c r="I2" s="11" t="s">
        <v>154</v>
      </c>
      <c r="J2" s="11" t="s">
        <v>154</v>
      </c>
      <c r="K2" s="10" t="s">
        <v>155</v>
      </c>
      <c r="L2" s="11" t="s">
        <v>154</v>
      </c>
      <c r="M2" s="11" t="s">
        <v>154</v>
      </c>
      <c r="N2" s="11" t="s">
        <v>154</v>
      </c>
      <c r="O2" s="23"/>
    </row>
    <row r="3" spans="1:15" x14ac:dyDescent="0.3">
      <c r="A3" s="17" t="s">
        <v>60</v>
      </c>
      <c r="B3" s="17" t="s">
        <v>157</v>
      </c>
      <c r="C3" s="17" t="s">
        <v>157</v>
      </c>
      <c r="D3" s="17" t="s">
        <v>157</v>
      </c>
      <c r="E3" s="17" t="s">
        <v>157</v>
      </c>
      <c r="F3" s="17" t="s">
        <v>157</v>
      </c>
      <c r="G3" s="17" t="s">
        <v>157</v>
      </c>
      <c r="H3" s="17">
        <f t="shared" ref="H3:H66" si="0">COUNTIF(B3:G3,"X")</f>
        <v>6</v>
      </c>
      <c r="I3" s="17" t="s">
        <v>157</v>
      </c>
      <c r="J3" s="17" t="s">
        <v>157</v>
      </c>
      <c r="K3" s="17" t="s">
        <v>157</v>
      </c>
      <c r="L3" s="17" t="s">
        <v>157</v>
      </c>
      <c r="M3" s="17" t="s">
        <v>157</v>
      </c>
      <c r="N3" s="17" t="s">
        <v>157</v>
      </c>
      <c r="O3" s="17">
        <f t="shared" ref="O3:O66" si="1">COUNTIF(I3:N3,"X")</f>
        <v>6</v>
      </c>
    </row>
    <row r="4" spans="1:15" x14ac:dyDescent="0.3">
      <c r="A4" s="17" t="s">
        <v>61</v>
      </c>
      <c r="B4" s="17" t="s">
        <v>157</v>
      </c>
      <c r="C4" s="17" t="s">
        <v>157</v>
      </c>
      <c r="D4" s="17" t="s">
        <v>157</v>
      </c>
      <c r="E4" s="17" t="s">
        <v>157</v>
      </c>
      <c r="F4" s="17" t="s">
        <v>157</v>
      </c>
      <c r="G4" s="17" t="s">
        <v>157</v>
      </c>
      <c r="H4" s="17">
        <f t="shared" si="0"/>
        <v>6</v>
      </c>
      <c r="I4" s="17" t="s">
        <v>157</v>
      </c>
      <c r="J4" s="17" t="s">
        <v>157</v>
      </c>
      <c r="K4" s="17" t="s">
        <v>157</v>
      </c>
      <c r="L4" s="17" t="s">
        <v>157</v>
      </c>
      <c r="M4" s="17" t="s">
        <v>157</v>
      </c>
      <c r="N4" s="17" t="s">
        <v>157</v>
      </c>
      <c r="O4" s="17">
        <f t="shared" si="1"/>
        <v>6</v>
      </c>
    </row>
    <row r="5" spans="1:15" x14ac:dyDescent="0.3">
      <c r="A5" s="17" t="s">
        <v>62</v>
      </c>
      <c r="B5" s="17"/>
      <c r="C5" s="17" t="s">
        <v>157</v>
      </c>
      <c r="D5" s="17" t="s">
        <v>157</v>
      </c>
      <c r="E5" s="17" t="s">
        <v>157</v>
      </c>
      <c r="F5" s="17" t="s">
        <v>157</v>
      </c>
      <c r="G5" s="17" t="s">
        <v>157</v>
      </c>
      <c r="H5" s="17">
        <f t="shared" si="0"/>
        <v>5</v>
      </c>
      <c r="I5" s="17"/>
      <c r="J5" s="17" t="s">
        <v>157</v>
      </c>
      <c r="K5" s="17"/>
      <c r="L5" s="17" t="s">
        <v>157</v>
      </c>
      <c r="M5" s="17"/>
      <c r="N5" s="17" t="s">
        <v>157</v>
      </c>
      <c r="O5" s="17">
        <f t="shared" si="1"/>
        <v>3</v>
      </c>
    </row>
    <row r="6" spans="1:15" x14ac:dyDescent="0.3">
      <c r="A6" s="17" t="s">
        <v>63</v>
      </c>
      <c r="B6" s="17" t="s">
        <v>157</v>
      </c>
      <c r="C6" s="17" t="s">
        <v>157</v>
      </c>
      <c r="D6" s="17" t="s">
        <v>157</v>
      </c>
      <c r="E6" s="17" t="s">
        <v>157</v>
      </c>
      <c r="F6" s="17" t="s">
        <v>157</v>
      </c>
      <c r="G6" s="17" t="s">
        <v>157</v>
      </c>
      <c r="H6" s="17">
        <f t="shared" si="0"/>
        <v>6</v>
      </c>
      <c r="I6" s="17" t="s">
        <v>157</v>
      </c>
      <c r="J6" s="17" t="s">
        <v>157</v>
      </c>
      <c r="K6" s="17" t="s">
        <v>157</v>
      </c>
      <c r="L6" s="17" t="s">
        <v>157</v>
      </c>
      <c r="M6" s="17" t="s">
        <v>157</v>
      </c>
      <c r="N6" s="17" t="s">
        <v>157</v>
      </c>
      <c r="O6" s="17">
        <f t="shared" si="1"/>
        <v>6</v>
      </c>
    </row>
    <row r="7" spans="1:15" x14ac:dyDescent="0.3">
      <c r="A7" s="17" t="s">
        <v>64</v>
      </c>
      <c r="B7" s="17"/>
      <c r="C7" s="17" t="s">
        <v>157</v>
      </c>
      <c r="D7" s="17" t="s">
        <v>157</v>
      </c>
      <c r="E7" s="17" t="s">
        <v>157</v>
      </c>
      <c r="F7" s="17" t="s">
        <v>157</v>
      </c>
      <c r="G7" s="17" t="s">
        <v>157</v>
      </c>
      <c r="H7" s="17">
        <f t="shared" si="0"/>
        <v>5</v>
      </c>
      <c r="I7" s="17"/>
      <c r="J7" s="17" t="s">
        <v>157</v>
      </c>
      <c r="K7" s="17"/>
      <c r="L7" s="17" t="s">
        <v>157</v>
      </c>
      <c r="M7" s="17" t="s">
        <v>157</v>
      </c>
      <c r="N7" s="17" t="s">
        <v>157</v>
      </c>
      <c r="O7" s="17">
        <f t="shared" si="1"/>
        <v>4</v>
      </c>
    </row>
    <row r="8" spans="1:15" x14ac:dyDescent="0.3">
      <c r="A8" s="17" t="s">
        <v>65</v>
      </c>
      <c r="B8" s="17"/>
      <c r="C8" s="17" t="s">
        <v>157</v>
      </c>
      <c r="D8" s="17" t="s">
        <v>157</v>
      </c>
      <c r="E8" s="17" t="s">
        <v>157</v>
      </c>
      <c r="F8" s="17" t="s">
        <v>157</v>
      </c>
      <c r="G8" s="17" t="s">
        <v>157</v>
      </c>
      <c r="H8" s="17">
        <f t="shared" si="0"/>
        <v>5</v>
      </c>
      <c r="I8" s="17"/>
      <c r="J8" s="17" t="s">
        <v>157</v>
      </c>
      <c r="K8" s="17"/>
      <c r="L8" s="17" t="s">
        <v>157</v>
      </c>
      <c r="M8" s="17"/>
      <c r="N8" s="17"/>
      <c r="O8" s="17">
        <f t="shared" si="1"/>
        <v>2</v>
      </c>
    </row>
    <row r="9" spans="1:15" x14ac:dyDescent="0.3">
      <c r="A9" s="17" t="s">
        <v>66</v>
      </c>
      <c r="B9" s="17" t="s">
        <v>157</v>
      </c>
      <c r="C9" s="17" t="s">
        <v>157</v>
      </c>
      <c r="D9" s="17" t="s">
        <v>157</v>
      </c>
      <c r="E9" s="17" t="s">
        <v>157</v>
      </c>
      <c r="F9" s="17" t="s">
        <v>157</v>
      </c>
      <c r="G9" s="17" t="s">
        <v>157</v>
      </c>
      <c r="H9" s="17">
        <f t="shared" si="0"/>
        <v>6</v>
      </c>
      <c r="I9" s="17" t="s">
        <v>157</v>
      </c>
      <c r="J9" s="17" t="s">
        <v>157</v>
      </c>
      <c r="K9" s="17" t="s">
        <v>157</v>
      </c>
      <c r="L9" s="17" t="s">
        <v>157</v>
      </c>
      <c r="M9" s="17" t="s">
        <v>157</v>
      </c>
      <c r="N9" s="17" t="s">
        <v>157</v>
      </c>
      <c r="O9" s="17">
        <f t="shared" si="1"/>
        <v>6</v>
      </c>
    </row>
    <row r="10" spans="1:15" x14ac:dyDescent="0.3">
      <c r="A10" s="17" t="s">
        <v>67</v>
      </c>
      <c r="B10" s="17" t="s">
        <v>157</v>
      </c>
      <c r="C10" s="17" t="s">
        <v>157</v>
      </c>
      <c r="D10" s="17" t="s">
        <v>157</v>
      </c>
      <c r="E10" s="17" t="s">
        <v>157</v>
      </c>
      <c r="F10" s="17" t="s">
        <v>157</v>
      </c>
      <c r="G10" s="17" t="s">
        <v>157</v>
      </c>
      <c r="H10" s="17">
        <f t="shared" si="0"/>
        <v>6</v>
      </c>
      <c r="I10" s="17"/>
      <c r="J10" s="17" t="s">
        <v>157</v>
      </c>
      <c r="K10" s="17" t="s">
        <v>157</v>
      </c>
      <c r="L10" s="17" t="s">
        <v>157</v>
      </c>
      <c r="M10" s="17" t="s">
        <v>157</v>
      </c>
      <c r="N10" s="17"/>
      <c r="O10" s="17">
        <f t="shared" si="1"/>
        <v>4</v>
      </c>
    </row>
    <row r="11" spans="1:15" x14ac:dyDescent="0.3">
      <c r="A11" s="17" t="s">
        <v>68</v>
      </c>
      <c r="B11" s="17"/>
      <c r="C11" s="17" t="s">
        <v>157</v>
      </c>
      <c r="D11" s="17"/>
      <c r="E11" s="17" t="s">
        <v>157</v>
      </c>
      <c r="F11" s="17"/>
      <c r="G11" s="17" t="s">
        <v>157</v>
      </c>
      <c r="H11" s="17">
        <f t="shared" si="0"/>
        <v>3</v>
      </c>
      <c r="I11" s="17"/>
      <c r="J11" s="17"/>
      <c r="K11" s="17"/>
      <c r="L11" s="17"/>
      <c r="M11" s="17"/>
      <c r="N11" s="17" t="s">
        <v>157</v>
      </c>
      <c r="O11" s="17">
        <f t="shared" si="1"/>
        <v>1</v>
      </c>
    </row>
    <row r="12" spans="1:15" x14ac:dyDescent="0.3">
      <c r="A12" s="17" t="s">
        <v>69</v>
      </c>
      <c r="B12" s="17"/>
      <c r="C12" s="17" t="s">
        <v>157</v>
      </c>
      <c r="D12" s="17" t="s">
        <v>157</v>
      </c>
      <c r="E12" s="17" t="s">
        <v>157</v>
      </c>
      <c r="F12" s="17" t="s">
        <v>157</v>
      </c>
      <c r="G12" s="17" t="s">
        <v>157</v>
      </c>
      <c r="H12" s="17">
        <f t="shared" si="0"/>
        <v>5</v>
      </c>
      <c r="I12" s="17"/>
      <c r="J12" s="17" t="s">
        <v>157</v>
      </c>
      <c r="K12" s="17"/>
      <c r="L12" s="17"/>
      <c r="M12" s="17"/>
      <c r="N12" s="17"/>
      <c r="O12" s="17">
        <f t="shared" si="1"/>
        <v>1</v>
      </c>
    </row>
    <row r="13" spans="1:15" x14ac:dyDescent="0.3">
      <c r="A13" s="17" t="s">
        <v>70</v>
      </c>
      <c r="B13" s="17"/>
      <c r="C13" s="17"/>
      <c r="D13" s="17"/>
      <c r="E13" s="17"/>
      <c r="F13" s="17"/>
      <c r="G13" s="17"/>
      <c r="H13" s="17">
        <f t="shared" si="0"/>
        <v>0</v>
      </c>
      <c r="I13" s="17"/>
      <c r="J13" s="17"/>
      <c r="K13" s="17"/>
      <c r="L13" s="17"/>
      <c r="M13" s="17"/>
      <c r="N13" s="17"/>
      <c r="O13" s="17">
        <f t="shared" si="1"/>
        <v>0</v>
      </c>
    </row>
    <row r="14" spans="1:15" x14ac:dyDescent="0.3">
      <c r="A14" s="17" t="s">
        <v>71</v>
      </c>
      <c r="B14" s="17"/>
      <c r="C14" s="17"/>
      <c r="D14" s="17" t="s">
        <v>157</v>
      </c>
      <c r="E14" s="17" t="s">
        <v>157</v>
      </c>
      <c r="F14" s="17"/>
      <c r="G14" s="17"/>
      <c r="H14" s="17">
        <f t="shared" si="0"/>
        <v>2</v>
      </c>
      <c r="I14" s="17"/>
      <c r="J14" s="17"/>
      <c r="K14" s="17" t="s">
        <v>157</v>
      </c>
      <c r="L14" s="17" t="s">
        <v>157</v>
      </c>
      <c r="M14" s="17"/>
      <c r="N14" s="17"/>
      <c r="O14" s="17">
        <f t="shared" si="1"/>
        <v>2</v>
      </c>
    </row>
    <row r="15" spans="1:15" x14ac:dyDescent="0.3">
      <c r="A15" s="17" t="s">
        <v>72</v>
      </c>
      <c r="B15" s="17" t="s">
        <v>157</v>
      </c>
      <c r="C15" s="17" t="s">
        <v>157</v>
      </c>
      <c r="D15" s="17" t="s">
        <v>157</v>
      </c>
      <c r="E15" s="17" t="s">
        <v>157</v>
      </c>
      <c r="F15" s="17" t="s">
        <v>157</v>
      </c>
      <c r="G15" s="17" t="s">
        <v>157</v>
      </c>
      <c r="H15" s="17">
        <f t="shared" si="0"/>
        <v>6</v>
      </c>
      <c r="I15" s="17" t="s">
        <v>157</v>
      </c>
      <c r="J15" s="17" t="s">
        <v>157</v>
      </c>
      <c r="K15" s="17" t="s">
        <v>157</v>
      </c>
      <c r="L15" s="17" t="s">
        <v>157</v>
      </c>
      <c r="M15" s="17"/>
      <c r="N15" s="17" t="s">
        <v>157</v>
      </c>
      <c r="O15" s="17">
        <f t="shared" si="1"/>
        <v>5</v>
      </c>
    </row>
    <row r="16" spans="1:15" x14ac:dyDescent="0.3">
      <c r="A16" s="17" t="s">
        <v>73</v>
      </c>
      <c r="B16" s="17" t="s">
        <v>157</v>
      </c>
      <c r="C16" s="17" t="s">
        <v>157</v>
      </c>
      <c r="D16" s="17" t="s">
        <v>157</v>
      </c>
      <c r="E16" s="17" t="s">
        <v>157</v>
      </c>
      <c r="F16" s="17" t="s">
        <v>157</v>
      </c>
      <c r="G16" s="17" t="s">
        <v>157</v>
      </c>
      <c r="H16" s="17">
        <f t="shared" si="0"/>
        <v>6</v>
      </c>
      <c r="I16" s="17" t="s">
        <v>157</v>
      </c>
      <c r="J16" s="17" t="s">
        <v>157</v>
      </c>
      <c r="K16" s="17" t="s">
        <v>157</v>
      </c>
      <c r="L16" s="17" t="s">
        <v>157</v>
      </c>
      <c r="M16" s="17"/>
      <c r="N16" s="17" t="s">
        <v>157</v>
      </c>
      <c r="O16" s="17">
        <f t="shared" si="1"/>
        <v>5</v>
      </c>
    </row>
    <row r="17" spans="1:15" x14ac:dyDescent="0.3">
      <c r="A17" s="17" t="s">
        <v>74</v>
      </c>
      <c r="B17" s="17"/>
      <c r="C17" s="17"/>
      <c r="D17" s="17" t="s">
        <v>157</v>
      </c>
      <c r="E17" s="17"/>
      <c r="F17" s="17"/>
      <c r="G17" s="17"/>
      <c r="H17" s="17">
        <f t="shared" si="0"/>
        <v>1</v>
      </c>
      <c r="I17" s="17"/>
      <c r="J17" s="17"/>
      <c r="K17" s="17" t="s">
        <v>157</v>
      </c>
      <c r="L17" s="17"/>
      <c r="M17" s="17"/>
      <c r="N17" s="17"/>
      <c r="O17" s="17">
        <f t="shared" si="1"/>
        <v>1</v>
      </c>
    </row>
    <row r="18" spans="1:15" x14ac:dyDescent="0.3">
      <c r="A18" s="17" t="s">
        <v>75</v>
      </c>
      <c r="B18" s="17"/>
      <c r="C18" s="17"/>
      <c r="D18" s="17"/>
      <c r="E18" s="17"/>
      <c r="F18" s="17"/>
      <c r="G18" s="17"/>
      <c r="H18" s="17">
        <f t="shared" si="0"/>
        <v>0</v>
      </c>
      <c r="I18" s="17"/>
      <c r="J18" s="17"/>
      <c r="K18" s="17"/>
      <c r="L18" s="17"/>
      <c r="M18" s="17"/>
      <c r="N18" s="17"/>
      <c r="O18" s="17">
        <f t="shared" si="1"/>
        <v>0</v>
      </c>
    </row>
    <row r="19" spans="1:15" x14ac:dyDescent="0.3">
      <c r="A19" s="17" t="s">
        <v>76</v>
      </c>
      <c r="B19" s="17" t="s">
        <v>157</v>
      </c>
      <c r="C19" s="17" t="s">
        <v>157</v>
      </c>
      <c r="D19" s="17" t="s">
        <v>157</v>
      </c>
      <c r="E19" s="17" t="s">
        <v>157</v>
      </c>
      <c r="F19" s="17" t="s">
        <v>157</v>
      </c>
      <c r="G19" s="17" t="s">
        <v>157</v>
      </c>
      <c r="H19" s="17">
        <f t="shared" si="0"/>
        <v>6</v>
      </c>
      <c r="I19" s="17" t="s">
        <v>157</v>
      </c>
      <c r="J19" s="17" t="s">
        <v>157</v>
      </c>
      <c r="K19" s="17"/>
      <c r="L19" s="17" t="s">
        <v>157</v>
      </c>
      <c r="M19" s="17" t="s">
        <v>157</v>
      </c>
      <c r="N19" s="17" t="s">
        <v>157</v>
      </c>
      <c r="O19" s="17">
        <f t="shared" si="1"/>
        <v>5</v>
      </c>
    </row>
    <row r="20" spans="1:15" x14ac:dyDescent="0.3">
      <c r="A20" s="17" t="s">
        <v>77</v>
      </c>
      <c r="B20" s="17" t="s">
        <v>157</v>
      </c>
      <c r="C20" s="17" t="s">
        <v>157</v>
      </c>
      <c r="D20" s="17" t="s">
        <v>157</v>
      </c>
      <c r="E20" s="17"/>
      <c r="F20" s="17" t="s">
        <v>157</v>
      </c>
      <c r="G20" s="17" t="s">
        <v>157</v>
      </c>
      <c r="H20" s="17">
        <f t="shared" si="0"/>
        <v>5</v>
      </c>
      <c r="I20" s="17" t="s">
        <v>157</v>
      </c>
      <c r="J20" s="17" t="s">
        <v>157</v>
      </c>
      <c r="K20" s="17"/>
      <c r="L20" s="17" t="s">
        <v>157</v>
      </c>
      <c r="M20" s="17" t="s">
        <v>157</v>
      </c>
      <c r="N20" s="17" t="s">
        <v>157</v>
      </c>
      <c r="O20" s="17">
        <f t="shared" si="1"/>
        <v>5</v>
      </c>
    </row>
    <row r="21" spans="1:15" x14ac:dyDescent="0.3">
      <c r="A21" s="17" t="s">
        <v>78</v>
      </c>
      <c r="B21" s="17"/>
      <c r="C21" s="17"/>
      <c r="D21" s="17" t="s">
        <v>157</v>
      </c>
      <c r="E21" s="17"/>
      <c r="F21" s="17"/>
      <c r="G21" s="17"/>
      <c r="H21" s="17">
        <f t="shared" si="0"/>
        <v>1</v>
      </c>
      <c r="I21" s="17"/>
      <c r="J21" s="17"/>
      <c r="K21" s="17" t="s">
        <v>157</v>
      </c>
      <c r="L21" s="17"/>
      <c r="M21" s="17"/>
      <c r="N21" s="17"/>
      <c r="O21" s="17">
        <f t="shared" si="1"/>
        <v>1</v>
      </c>
    </row>
    <row r="22" spans="1:15" x14ac:dyDescent="0.3">
      <c r="A22" s="17" t="s">
        <v>79</v>
      </c>
      <c r="B22" s="17"/>
      <c r="C22" s="17"/>
      <c r="D22" s="17"/>
      <c r="E22" s="17"/>
      <c r="F22" s="17"/>
      <c r="G22" s="17"/>
      <c r="H22" s="17">
        <f t="shared" si="0"/>
        <v>0</v>
      </c>
      <c r="I22" s="17"/>
      <c r="J22" s="17"/>
      <c r="K22" s="17"/>
      <c r="L22" s="17"/>
      <c r="M22" s="17"/>
      <c r="N22" s="17"/>
      <c r="O22" s="17">
        <f t="shared" si="1"/>
        <v>0</v>
      </c>
    </row>
    <row r="23" spans="1:15" x14ac:dyDescent="0.3">
      <c r="A23" s="17" t="s">
        <v>80</v>
      </c>
      <c r="B23" s="17" t="s">
        <v>157</v>
      </c>
      <c r="C23" s="17" t="s">
        <v>157</v>
      </c>
      <c r="D23" s="17"/>
      <c r="E23" s="17" t="s">
        <v>157</v>
      </c>
      <c r="F23" s="17"/>
      <c r="G23" s="17"/>
      <c r="H23" s="17">
        <f t="shared" si="0"/>
        <v>3</v>
      </c>
      <c r="I23" s="17" t="s">
        <v>157</v>
      </c>
      <c r="J23" s="17" t="s">
        <v>157</v>
      </c>
      <c r="K23" s="17"/>
      <c r="L23" s="17" t="s">
        <v>157</v>
      </c>
      <c r="M23" s="17"/>
      <c r="N23" s="17" t="s">
        <v>157</v>
      </c>
      <c r="O23" s="17">
        <f t="shared" si="1"/>
        <v>4</v>
      </c>
    </row>
    <row r="24" spans="1:15" x14ac:dyDescent="0.3">
      <c r="A24" s="17" t="s">
        <v>81</v>
      </c>
      <c r="B24" s="17" t="s">
        <v>157</v>
      </c>
      <c r="C24" s="17" t="s">
        <v>157</v>
      </c>
      <c r="D24" s="17" t="s">
        <v>157</v>
      </c>
      <c r="E24" s="17" t="s">
        <v>157</v>
      </c>
      <c r="F24" s="17"/>
      <c r="G24" s="17"/>
      <c r="H24" s="17">
        <f t="shared" si="0"/>
        <v>4</v>
      </c>
      <c r="I24" s="17" t="s">
        <v>157</v>
      </c>
      <c r="J24" s="17" t="s">
        <v>157</v>
      </c>
      <c r="K24" s="17"/>
      <c r="L24" s="17"/>
      <c r="M24" s="17"/>
      <c r="N24" s="17"/>
      <c r="O24" s="17">
        <f t="shared" si="1"/>
        <v>2</v>
      </c>
    </row>
    <row r="25" spans="1:15" x14ac:dyDescent="0.3">
      <c r="A25" s="17" t="s">
        <v>82</v>
      </c>
      <c r="B25" s="17" t="s">
        <v>157</v>
      </c>
      <c r="C25" s="17" t="s">
        <v>157</v>
      </c>
      <c r="D25" s="17"/>
      <c r="E25" s="17"/>
      <c r="F25" s="17" t="s">
        <v>157</v>
      </c>
      <c r="G25" s="17" t="s">
        <v>157</v>
      </c>
      <c r="H25" s="17">
        <f t="shared" si="0"/>
        <v>4</v>
      </c>
      <c r="I25" s="17" t="s">
        <v>157</v>
      </c>
      <c r="J25" s="17" t="s">
        <v>157</v>
      </c>
      <c r="K25" s="17"/>
      <c r="L25" s="17" t="s">
        <v>157</v>
      </c>
      <c r="M25" s="17" t="s">
        <v>157</v>
      </c>
      <c r="N25" s="17" t="s">
        <v>157</v>
      </c>
      <c r="O25" s="17">
        <f t="shared" si="1"/>
        <v>5</v>
      </c>
    </row>
    <row r="26" spans="1:15" x14ac:dyDescent="0.3">
      <c r="A26" s="17" t="s">
        <v>83</v>
      </c>
      <c r="B26" s="17"/>
      <c r="C26" s="17" t="s">
        <v>157</v>
      </c>
      <c r="D26" s="17"/>
      <c r="E26" s="17" t="s">
        <v>157</v>
      </c>
      <c r="F26" s="17"/>
      <c r="G26" s="17" t="s">
        <v>157</v>
      </c>
      <c r="H26" s="17">
        <f t="shared" si="0"/>
        <v>3</v>
      </c>
      <c r="I26" s="17"/>
      <c r="J26" s="17" t="s">
        <v>157</v>
      </c>
      <c r="K26" s="17"/>
      <c r="L26" s="17" t="s">
        <v>157</v>
      </c>
      <c r="M26" s="17"/>
      <c r="N26" s="17" t="s">
        <v>157</v>
      </c>
      <c r="O26" s="17">
        <f t="shared" si="1"/>
        <v>3</v>
      </c>
    </row>
    <row r="27" spans="1:15" x14ac:dyDescent="0.3">
      <c r="A27" s="17" t="s">
        <v>84</v>
      </c>
      <c r="B27" s="17" t="s">
        <v>157</v>
      </c>
      <c r="C27" s="17" t="s">
        <v>157</v>
      </c>
      <c r="D27" s="17" t="s">
        <v>157</v>
      </c>
      <c r="E27" s="17" t="s">
        <v>157</v>
      </c>
      <c r="F27" s="17" t="s">
        <v>157</v>
      </c>
      <c r="G27" s="17" t="s">
        <v>157</v>
      </c>
      <c r="H27" s="17">
        <f t="shared" si="0"/>
        <v>6</v>
      </c>
      <c r="I27" s="17" t="s">
        <v>157</v>
      </c>
      <c r="J27" s="17" t="s">
        <v>157</v>
      </c>
      <c r="K27" s="17" t="s">
        <v>157</v>
      </c>
      <c r="L27" s="17" t="s">
        <v>157</v>
      </c>
      <c r="M27" s="17" t="s">
        <v>157</v>
      </c>
      <c r="N27" s="17" t="s">
        <v>157</v>
      </c>
      <c r="O27" s="17">
        <f t="shared" si="1"/>
        <v>6</v>
      </c>
    </row>
    <row r="28" spans="1:15" x14ac:dyDescent="0.3">
      <c r="A28" s="17" t="s">
        <v>85</v>
      </c>
      <c r="B28" s="17"/>
      <c r="C28" s="17"/>
      <c r="D28" s="17"/>
      <c r="E28" s="17"/>
      <c r="F28" s="17"/>
      <c r="G28" s="17"/>
      <c r="H28" s="17">
        <f t="shared" si="0"/>
        <v>0</v>
      </c>
      <c r="I28" s="17"/>
      <c r="J28" s="17"/>
      <c r="K28" s="17"/>
      <c r="L28" s="17"/>
      <c r="M28" s="17"/>
      <c r="N28" s="17"/>
      <c r="O28" s="17">
        <f t="shared" si="1"/>
        <v>0</v>
      </c>
    </row>
    <row r="29" spans="1:15" x14ac:dyDescent="0.3">
      <c r="A29" s="17" t="s">
        <v>86</v>
      </c>
      <c r="B29" s="17"/>
      <c r="C29" s="17"/>
      <c r="D29" s="17"/>
      <c r="E29" s="17"/>
      <c r="F29" s="17"/>
      <c r="G29" s="17"/>
      <c r="H29" s="17">
        <f t="shared" si="0"/>
        <v>0</v>
      </c>
      <c r="I29" s="17"/>
      <c r="J29" s="17"/>
      <c r="K29" s="17"/>
      <c r="L29" s="17"/>
      <c r="M29" s="17"/>
      <c r="N29" s="17"/>
      <c r="O29" s="17">
        <f t="shared" si="1"/>
        <v>0</v>
      </c>
    </row>
    <row r="30" spans="1:15" x14ac:dyDescent="0.3">
      <c r="A30" s="17" t="s">
        <v>87</v>
      </c>
      <c r="B30" s="17" t="s">
        <v>157</v>
      </c>
      <c r="C30" s="17" t="s">
        <v>157</v>
      </c>
      <c r="D30" s="17" t="s">
        <v>157</v>
      </c>
      <c r="E30" s="17" t="s">
        <v>157</v>
      </c>
      <c r="F30" s="17" t="s">
        <v>157</v>
      </c>
      <c r="G30" s="17" t="s">
        <v>157</v>
      </c>
      <c r="H30" s="17">
        <f t="shared" si="0"/>
        <v>6</v>
      </c>
      <c r="I30" s="17"/>
      <c r="J30" s="17" t="s">
        <v>157</v>
      </c>
      <c r="K30" s="17" t="s">
        <v>157</v>
      </c>
      <c r="L30" s="17" t="s">
        <v>157</v>
      </c>
      <c r="M30" s="17" t="s">
        <v>157</v>
      </c>
      <c r="N30" s="17" t="s">
        <v>157</v>
      </c>
      <c r="O30" s="17">
        <f t="shared" si="1"/>
        <v>5</v>
      </c>
    </row>
    <row r="31" spans="1:15" x14ac:dyDescent="0.3">
      <c r="A31" s="17" t="s">
        <v>88</v>
      </c>
      <c r="B31" s="17"/>
      <c r="C31" s="17" t="s">
        <v>157</v>
      </c>
      <c r="D31" s="17" t="s">
        <v>157</v>
      </c>
      <c r="E31" s="17" t="s">
        <v>157</v>
      </c>
      <c r="F31" s="17" t="s">
        <v>157</v>
      </c>
      <c r="G31" s="17" t="s">
        <v>157</v>
      </c>
      <c r="H31" s="17">
        <f t="shared" si="0"/>
        <v>5</v>
      </c>
      <c r="I31" s="17"/>
      <c r="J31" s="17" t="s">
        <v>157</v>
      </c>
      <c r="K31" s="17" t="s">
        <v>157</v>
      </c>
      <c r="L31" s="17" t="s">
        <v>157</v>
      </c>
      <c r="M31" s="17"/>
      <c r="N31" s="17"/>
      <c r="O31" s="17">
        <f t="shared" si="1"/>
        <v>3</v>
      </c>
    </row>
    <row r="32" spans="1:15" x14ac:dyDescent="0.3">
      <c r="A32" s="17" t="s">
        <v>89</v>
      </c>
      <c r="B32" s="17"/>
      <c r="C32" s="17" t="s">
        <v>157</v>
      </c>
      <c r="D32" s="17" t="s">
        <v>157</v>
      </c>
      <c r="E32" s="17" t="s">
        <v>157</v>
      </c>
      <c r="F32" s="17" t="s">
        <v>157</v>
      </c>
      <c r="G32" s="17" t="s">
        <v>157</v>
      </c>
      <c r="H32" s="17">
        <f t="shared" si="0"/>
        <v>5</v>
      </c>
      <c r="I32" s="17"/>
      <c r="J32" s="17" t="s">
        <v>157</v>
      </c>
      <c r="K32" s="17" t="s">
        <v>157</v>
      </c>
      <c r="L32" s="17" t="s">
        <v>157</v>
      </c>
      <c r="M32" s="17"/>
      <c r="N32" s="17" t="s">
        <v>157</v>
      </c>
      <c r="O32" s="17">
        <f t="shared" si="1"/>
        <v>4</v>
      </c>
    </row>
    <row r="33" spans="1:15" x14ac:dyDescent="0.3">
      <c r="A33" s="17" t="s">
        <v>90</v>
      </c>
      <c r="B33" s="17" t="s">
        <v>157</v>
      </c>
      <c r="C33" s="17" t="s">
        <v>157</v>
      </c>
      <c r="D33" s="17" t="s">
        <v>157</v>
      </c>
      <c r="E33" s="17" t="s">
        <v>157</v>
      </c>
      <c r="F33" s="17" t="s">
        <v>157</v>
      </c>
      <c r="G33" s="17" t="s">
        <v>157</v>
      </c>
      <c r="H33" s="17">
        <f t="shared" si="0"/>
        <v>6</v>
      </c>
      <c r="I33" s="17" t="s">
        <v>157</v>
      </c>
      <c r="J33" s="17" t="s">
        <v>157</v>
      </c>
      <c r="K33" s="17" t="s">
        <v>157</v>
      </c>
      <c r="L33" s="17" t="s">
        <v>157</v>
      </c>
      <c r="M33" s="17" t="s">
        <v>157</v>
      </c>
      <c r="N33" s="17" t="s">
        <v>157</v>
      </c>
      <c r="O33" s="17">
        <f t="shared" si="1"/>
        <v>6</v>
      </c>
    </row>
    <row r="34" spans="1:15" x14ac:dyDescent="0.3">
      <c r="A34" s="17" t="s">
        <v>91</v>
      </c>
      <c r="B34" s="17"/>
      <c r="C34" s="17" t="s">
        <v>157</v>
      </c>
      <c r="D34" s="17" t="s">
        <v>157</v>
      </c>
      <c r="E34" s="17" t="s">
        <v>157</v>
      </c>
      <c r="F34" s="17" t="s">
        <v>157</v>
      </c>
      <c r="G34" s="17" t="s">
        <v>157</v>
      </c>
      <c r="H34" s="17">
        <f t="shared" si="0"/>
        <v>5</v>
      </c>
      <c r="I34" s="17"/>
      <c r="J34" s="17" t="s">
        <v>157</v>
      </c>
      <c r="K34" s="17"/>
      <c r="L34" s="17" t="s">
        <v>157</v>
      </c>
      <c r="M34" s="17"/>
      <c r="N34" s="17" t="s">
        <v>157</v>
      </c>
      <c r="O34" s="17">
        <f t="shared" si="1"/>
        <v>3</v>
      </c>
    </row>
    <row r="35" spans="1:15" x14ac:dyDescent="0.3">
      <c r="A35" s="17" t="s">
        <v>92</v>
      </c>
      <c r="B35" s="17"/>
      <c r="C35" s="17" t="s">
        <v>157</v>
      </c>
      <c r="D35" s="17" t="s">
        <v>157</v>
      </c>
      <c r="E35" s="17" t="s">
        <v>157</v>
      </c>
      <c r="F35" s="17" t="s">
        <v>157</v>
      </c>
      <c r="G35" s="17" t="s">
        <v>157</v>
      </c>
      <c r="H35" s="17">
        <f t="shared" si="0"/>
        <v>5</v>
      </c>
      <c r="I35" s="17"/>
      <c r="J35" s="17" t="s">
        <v>157</v>
      </c>
      <c r="K35" s="17" t="s">
        <v>157</v>
      </c>
      <c r="L35" s="17" t="s">
        <v>157</v>
      </c>
      <c r="M35" s="17" t="s">
        <v>157</v>
      </c>
      <c r="N35" s="17" t="s">
        <v>157</v>
      </c>
      <c r="O35" s="17">
        <f t="shared" si="1"/>
        <v>5</v>
      </c>
    </row>
    <row r="36" spans="1:15" x14ac:dyDescent="0.3">
      <c r="A36" s="17" t="s">
        <v>93</v>
      </c>
      <c r="B36" s="17" t="s">
        <v>157</v>
      </c>
      <c r="C36" s="17" t="s">
        <v>157</v>
      </c>
      <c r="D36" s="17" t="s">
        <v>157</v>
      </c>
      <c r="E36" s="17" t="s">
        <v>157</v>
      </c>
      <c r="F36" s="17" t="s">
        <v>157</v>
      </c>
      <c r="G36" s="17" t="s">
        <v>157</v>
      </c>
      <c r="H36" s="17">
        <f t="shared" si="0"/>
        <v>6</v>
      </c>
      <c r="I36" s="17" t="s">
        <v>157</v>
      </c>
      <c r="J36" s="17" t="s">
        <v>157</v>
      </c>
      <c r="K36" s="17" t="s">
        <v>157</v>
      </c>
      <c r="L36" s="17" t="s">
        <v>157</v>
      </c>
      <c r="M36" s="17" t="s">
        <v>157</v>
      </c>
      <c r="N36" s="17" t="s">
        <v>157</v>
      </c>
      <c r="O36" s="17">
        <f t="shared" si="1"/>
        <v>6</v>
      </c>
    </row>
    <row r="37" spans="1:15" x14ac:dyDescent="0.3">
      <c r="A37" s="17" t="s">
        <v>94</v>
      </c>
      <c r="B37" s="17" t="s">
        <v>157</v>
      </c>
      <c r="C37" s="17" t="s">
        <v>157</v>
      </c>
      <c r="D37" s="17" t="s">
        <v>157</v>
      </c>
      <c r="E37" s="17" t="s">
        <v>157</v>
      </c>
      <c r="F37" s="17" t="s">
        <v>157</v>
      </c>
      <c r="G37" s="17" t="s">
        <v>157</v>
      </c>
      <c r="H37" s="17">
        <f t="shared" si="0"/>
        <v>6</v>
      </c>
      <c r="I37" s="17"/>
      <c r="J37" s="17" t="s">
        <v>157</v>
      </c>
      <c r="K37" s="17"/>
      <c r="L37" s="17" t="s">
        <v>157</v>
      </c>
      <c r="M37" s="17" t="s">
        <v>157</v>
      </c>
      <c r="N37" s="17" t="s">
        <v>157</v>
      </c>
      <c r="O37" s="17">
        <f t="shared" si="1"/>
        <v>4</v>
      </c>
    </row>
    <row r="38" spans="1:15" x14ac:dyDescent="0.3">
      <c r="A38" s="17" t="s">
        <v>95</v>
      </c>
      <c r="B38" s="17"/>
      <c r="C38" s="17" t="s">
        <v>157</v>
      </c>
      <c r="D38" s="17" t="s">
        <v>157</v>
      </c>
      <c r="E38" s="17" t="s">
        <v>157</v>
      </c>
      <c r="F38" s="17" t="s">
        <v>157</v>
      </c>
      <c r="G38" s="17" t="s">
        <v>157</v>
      </c>
      <c r="H38" s="17">
        <f t="shared" si="0"/>
        <v>5</v>
      </c>
      <c r="I38" s="17"/>
      <c r="J38" s="17" t="s">
        <v>157</v>
      </c>
      <c r="K38" s="17"/>
      <c r="L38" s="17"/>
      <c r="M38" s="17"/>
      <c r="N38" s="17" t="s">
        <v>157</v>
      </c>
      <c r="O38" s="17">
        <f t="shared" si="1"/>
        <v>2</v>
      </c>
    </row>
    <row r="39" spans="1:15" x14ac:dyDescent="0.3">
      <c r="A39" s="17" t="s">
        <v>96</v>
      </c>
      <c r="B39" s="17" t="s">
        <v>157</v>
      </c>
      <c r="C39" s="17" t="s">
        <v>157</v>
      </c>
      <c r="D39" s="17" t="s">
        <v>157</v>
      </c>
      <c r="E39" s="17" t="s">
        <v>157</v>
      </c>
      <c r="F39" s="17" t="s">
        <v>157</v>
      </c>
      <c r="G39" s="17" t="s">
        <v>157</v>
      </c>
      <c r="H39" s="17">
        <f t="shared" si="0"/>
        <v>6</v>
      </c>
      <c r="I39" s="17" t="s">
        <v>157</v>
      </c>
      <c r="J39" s="17" t="s">
        <v>157</v>
      </c>
      <c r="K39" s="17" t="s">
        <v>157</v>
      </c>
      <c r="L39" s="17" t="s">
        <v>157</v>
      </c>
      <c r="M39" s="17" t="s">
        <v>157</v>
      </c>
      <c r="N39" s="17" t="s">
        <v>157</v>
      </c>
      <c r="O39" s="17">
        <f t="shared" si="1"/>
        <v>6</v>
      </c>
    </row>
    <row r="40" spans="1:15" x14ac:dyDescent="0.3">
      <c r="A40" s="17" t="s">
        <v>97</v>
      </c>
      <c r="B40" s="17"/>
      <c r="C40" s="17"/>
      <c r="D40" s="17"/>
      <c r="E40" s="17"/>
      <c r="F40" s="17"/>
      <c r="G40" s="17"/>
      <c r="H40" s="17">
        <f t="shared" si="0"/>
        <v>0</v>
      </c>
      <c r="I40" s="17"/>
      <c r="J40" s="17"/>
      <c r="K40" s="17"/>
      <c r="L40" s="17"/>
      <c r="M40" s="17"/>
      <c r="N40" s="17"/>
      <c r="O40" s="17">
        <f t="shared" si="1"/>
        <v>0</v>
      </c>
    </row>
    <row r="41" spans="1:15" x14ac:dyDescent="0.3">
      <c r="A41" s="17" t="s">
        <v>98</v>
      </c>
      <c r="B41" s="17"/>
      <c r="C41" s="17"/>
      <c r="D41" s="17"/>
      <c r="E41" s="17"/>
      <c r="F41" s="17"/>
      <c r="G41" s="17"/>
      <c r="H41" s="17">
        <f t="shared" si="0"/>
        <v>0</v>
      </c>
      <c r="I41" s="17"/>
      <c r="J41" s="17"/>
      <c r="K41" s="17"/>
      <c r="L41" s="17"/>
      <c r="M41" s="17"/>
      <c r="N41" s="17"/>
      <c r="O41" s="17">
        <f t="shared" si="1"/>
        <v>0</v>
      </c>
    </row>
    <row r="42" spans="1:15" x14ac:dyDescent="0.3">
      <c r="A42" s="17" t="s">
        <v>99</v>
      </c>
      <c r="B42" s="17"/>
      <c r="C42" s="17"/>
      <c r="D42" s="17"/>
      <c r="E42" s="17"/>
      <c r="F42" s="17"/>
      <c r="G42" s="17"/>
      <c r="H42" s="17">
        <f t="shared" si="0"/>
        <v>0</v>
      </c>
      <c r="I42" s="17"/>
      <c r="J42" s="17"/>
      <c r="K42" s="17"/>
      <c r="L42" s="17"/>
      <c r="M42" s="17"/>
      <c r="N42" s="17"/>
      <c r="O42" s="17">
        <f t="shared" si="1"/>
        <v>0</v>
      </c>
    </row>
    <row r="43" spans="1:15" x14ac:dyDescent="0.3">
      <c r="A43" s="17" t="s">
        <v>100</v>
      </c>
      <c r="B43" s="17"/>
      <c r="C43" s="17" t="s">
        <v>157</v>
      </c>
      <c r="D43" s="17" t="s">
        <v>157</v>
      </c>
      <c r="E43" s="17" t="s">
        <v>157</v>
      </c>
      <c r="F43" s="17" t="s">
        <v>157</v>
      </c>
      <c r="G43" s="17" t="s">
        <v>157</v>
      </c>
      <c r="H43" s="17">
        <f t="shared" si="0"/>
        <v>5</v>
      </c>
      <c r="I43" s="17"/>
      <c r="J43" s="17" t="s">
        <v>157</v>
      </c>
      <c r="K43" s="17" t="s">
        <v>157</v>
      </c>
      <c r="L43" s="17" t="s">
        <v>157</v>
      </c>
      <c r="M43" s="17"/>
      <c r="N43" s="17" t="s">
        <v>157</v>
      </c>
      <c r="O43" s="17">
        <f t="shared" si="1"/>
        <v>4</v>
      </c>
    </row>
    <row r="44" spans="1:15" x14ac:dyDescent="0.3">
      <c r="A44" s="17" t="s">
        <v>101</v>
      </c>
      <c r="B44" s="17"/>
      <c r="C44" s="17" t="s">
        <v>157</v>
      </c>
      <c r="D44" s="17" t="s">
        <v>157</v>
      </c>
      <c r="E44" s="17" t="s">
        <v>157</v>
      </c>
      <c r="F44" s="17" t="s">
        <v>157</v>
      </c>
      <c r="G44" s="17" t="s">
        <v>157</v>
      </c>
      <c r="H44" s="17">
        <f t="shared" si="0"/>
        <v>5</v>
      </c>
      <c r="I44" s="17"/>
      <c r="J44" s="17" t="s">
        <v>157</v>
      </c>
      <c r="K44" s="17" t="s">
        <v>157</v>
      </c>
      <c r="L44" s="17"/>
      <c r="M44" s="17"/>
      <c r="N44" s="17" t="s">
        <v>157</v>
      </c>
      <c r="O44" s="17">
        <f t="shared" si="1"/>
        <v>3</v>
      </c>
    </row>
    <row r="45" spans="1:15" x14ac:dyDescent="0.3">
      <c r="A45" s="17" t="s">
        <v>102</v>
      </c>
      <c r="B45" s="17" t="s">
        <v>157</v>
      </c>
      <c r="C45" s="17" t="s">
        <v>157</v>
      </c>
      <c r="D45" s="17" t="s">
        <v>157</v>
      </c>
      <c r="E45" s="17" t="s">
        <v>157</v>
      </c>
      <c r="F45" s="17" t="s">
        <v>157</v>
      </c>
      <c r="G45" s="17" t="s">
        <v>157</v>
      </c>
      <c r="H45" s="17">
        <f t="shared" si="0"/>
        <v>6</v>
      </c>
      <c r="I45" s="17" t="s">
        <v>157</v>
      </c>
      <c r="J45" s="17" t="s">
        <v>157</v>
      </c>
      <c r="K45" s="17" t="s">
        <v>157</v>
      </c>
      <c r="L45" s="17" t="s">
        <v>157</v>
      </c>
      <c r="M45" s="17" t="s">
        <v>157</v>
      </c>
      <c r="N45" s="17" t="s">
        <v>157</v>
      </c>
      <c r="O45" s="17">
        <f t="shared" si="1"/>
        <v>6</v>
      </c>
    </row>
    <row r="46" spans="1:15" x14ac:dyDescent="0.3">
      <c r="A46" s="17" t="s">
        <v>103</v>
      </c>
      <c r="B46" s="17" t="s">
        <v>157</v>
      </c>
      <c r="C46" s="17" t="s">
        <v>157</v>
      </c>
      <c r="D46" s="17" t="s">
        <v>157</v>
      </c>
      <c r="E46" s="17" t="s">
        <v>157</v>
      </c>
      <c r="F46" s="17"/>
      <c r="G46" s="17" t="s">
        <v>157</v>
      </c>
      <c r="H46" s="17">
        <f t="shared" si="0"/>
        <v>5</v>
      </c>
      <c r="I46" s="17" t="s">
        <v>157</v>
      </c>
      <c r="J46" s="17" t="s">
        <v>157</v>
      </c>
      <c r="K46" s="17"/>
      <c r="L46" s="17" t="s">
        <v>157</v>
      </c>
      <c r="M46" s="17"/>
      <c r="N46" s="17" t="s">
        <v>157</v>
      </c>
      <c r="O46" s="17">
        <f t="shared" si="1"/>
        <v>4</v>
      </c>
    </row>
    <row r="47" spans="1:15" x14ac:dyDescent="0.3">
      <c r="A47" s="17" t="s">
        <v>104</v>
      </c>
      <c r="B47" s="17" t="s">
        <v>157</v>
      </c>
      <c r="C47" s="17" t="s">
        <v>157</v>
      </c>
      <c r="D47" s="17"/>
      <c r="E47" s="17" t="s">
        <v>157</v>
      </c>
      <c r="F47" s="17"/>
      <c r="G47" s="17"/>
      <c r="H47" s="17">
        <f t="shared" si="0"/>
        <v>3</v>
      </c>
      <c r="I47" s="17" t="s">
        <v>157</v>
      </c>
      <c r="J47" s="17" t="s">
        <v>157</v>
      </c>
      <c r="K47" s="17"/>
      <c r="L47" s="17" t="s">
        <v>157</v>
      </c>
      <c r="M47" s="17"/>
      <c r="N47" s="17" t="s">
        <v>157</v>
      </c>
      <c r="O47" s="17">
        <f t="shared" si="1"/>
        <v>4</v>
      </c>
    </row>
    <row r="48" spans="1:15" x14ac:dyDescent="0.3">
      <c r="A48" s="17" t="s">
        <v>105</v>
      </c>
      <c r="B48" s="17"/>
      <c r="C48" s="17"/>
      <c r="D48" s="17"/>
      <c r="E48" s="17"/>
      <c r="F48" s="17"/>
      <c r="G48" s="17"/>
      <c r="H48" s="17">
        <f t="shared" si="0"/>
        <v>0</v>
      </c>
      <c r="I48" s="17"/>
      <c r="J48" s="17"/>
      <c r="K48" s="17"/>
      <c r="L48" s="17"/>
      <c r="M48" s="17"/>
      <c r="N48" s="17"/>
      <c r="O48" s="17">
        <f t="shared" si="1"/>
        <v>0</v>
      </c>
    </row>
    <row r="49" spans="1:15" x14ac:dyDescent="0.3">
      <c r="A49" s="17" t="s">
        <v>106</v>
      </c>
      <c r="B49" s="17"/>
      <c r="C49" s="17"/>
      <c r="D49" s="17"/>
      <c r="E49" s="17"/>
      <c r="F49" s="17"/>
      <c r="G49" s="17"/>
      <c r="H49" s="17">
        <f t="shared" si="0"/>
        <v>0</v>
      </c>
      <c r="I49" s="17"/>
      <c r="J49" s="17"/>
      <c r="K49" s="17"/>
      <c r="L49" s="17"/>
      <c r="M49" s="17"/>
      <c r="N49" s="17"/>
      <c r="O49" s="17">
        <f t="shared" si="1"/>
        <v>0</v>
      </c>
    </row>
    <row r="50" spans="1:15" x14ac:dyDescent="0.3">
      <c r="A50" s="17" t="s">
        <v>107</v>
      </c>
      <c r="B50" s="17" t="s">
        <v>157</v>
      </c>
      <c r="C50" s="17" t="s">
        <v>157</v>
      </c>
      <c r="D50" s="17" t="s">
        <v>157</v>
      </c>
      <c r="E50" s="17" t="s">
        <v>157</v>
      </c>
      <c r="F50" s="17" t="s">
        <v>157</v>
      </c>
      <c r="G50" s="17" t="s">
        <v>157</v>
      </c>
      <c r="H50" s="17">
        <f t="shared" si="0"/>
        <v>6</v>
      </c>
      <c r="I50" s="17"/>
      <c r="J50" s="17" t="s">
        <v>157</v>
      </c>
      <c r="K50" s="17" t="s">
        <v>157</v>
      </c>
      <c r="L50" s="17" t="s">
        <v>157</v>
      </c>
      <c r="M50" s="17"/>
      <c r="N50" s="17" t="s">
        <v>157</v>
      </c>
      <c r="O50" s="17">
        <f t="shared" si="1"/>
        <v>4</v>
      </c>
    </row>
    <row r="51" spans="1:15" x14ac:dyDescent="0.3">
      <c r="A51" s="17" t="s">
        <v>108</v>
      </c>
      <c r="B51" s="17"/>
      <c r="C51" s="17" t="s">
        <v>157</v>
      </c>
      <c r="D51" s="17"/>
      <c r="E51" s="17" t="s">
        <v>157</v>
      </c>
      <c r="F51" s="17" t="s">
        <v>157</v>
      </c>
      <c r="G51" s="17" t="s">
        <v>157</v>
      </c>
      <c r="H51" s="17">
        <f t="shared" si="0"/>
        <v>4</v>
      </c>
      <c r="I51" s="17"/>
      <c r="J51" s="17" t="s">
        <v>157</v>
      </c>
      <c r="K51" s="17"/>
      <c r="L51" s="17"/>
      <c r="M51" s="17"/>
      <c r="N51" s="17" t="s">
        <v>157</v>
      </c>
      <c r="O51" s="17">
        <f t="shared" si="1"/>
        <v>2</v>
      </c>
    </row>
    <row r="52" spans="1:15" x14ac:dyDescent="0.3">
      <c r="A52" s="17" t="s">
        <v>109</v>
      </c>
      <c r="B52" s="17"/>
      <c r="C52" s="17"/>
      <c r="D52" s="17"/>
      <c r="E52" s="17"/>
      <c r="F52" s="17"/>
      <c r="G52" s="17"/>
      <c r="H52" s="17">
        <f t="shared" si="0"/>
        <v>0</v>
      </c>
      <c r="I52" s="17"/>
      <c r="J52" s="17"/>
      <c r="K52" s="17"/>
      <c r="L52" s="17"/>
      <c r="M52" s="17"/>
      <c r="N52" s="17"/>
      <c r="O52" s="17">
        <f t="shared" si="1"/>
        <v>0</v>
      </c>
    </row>
    <row r="53" spans="1:15" x14ac:dyDescent="0.3">
      <c r="A53" s="17" t="s">
        <v>110</v>
      </c>
      <c r="B53" s="17"/>
      <c r="C53" s="17"/>
      <c r="D53" s="17"/>
      <c r="E53" s="17"/>
      <c r="F53" s="17"/>
      <c r="G53" s="17"/>
      <c r="H53" s="17">
        <f t="shared" si="0"/>
        <v>0</v>
      </c>
      <c r="I53" s="17"/>
      <c r="J53" s="17"/>
      <c r="K53" s="17"/>
      <c r="L53" s="17"/>
      <c r="M53" s="17"/>
      <c r="N53" s="17"/>
      <c r="O53" s="17">
        <f t="shared" si="1"/>
        <v>0</v>
      </c>
    </row>
    <row r="54" spans="1:15" x14ac:dyDescent="0.3">
      <c r="A54" s="17" t="s">
        <v>111</v>
      </c>
      <c r="B54" s="17"/>
      <c r="C54" s="17"/>
      <c r="D54" s="17"/>
      <c r="E54" s="17"/>
      <c r="F54" s="17"/>
      <c r="G54" s="17"/>
      <c r="H54" s="17">
        <f t="shared" si="0"/>
        <v>0</v>
      </c>
      <c r="I54" s="17"/>
      <c r="J54" s="17"/>
      <c r="K54" s="17"/>
      <c r="L54" s="17"/>
      <c r="M54" s="17"/>
      <c r="N54" s="17"/>
      <c r="O54" s="17">
        <f t="shared" si="1"/>
        <v>0</v>
      </c>
    </row>
    <row r="55" spans="1:15" x14ac:dyDescent="0.3">
      <c r="A55" s="17" t="s">
        <v>112</v>
      </c>
      <c r="B55" s="17"/>
      <c r="C55" s="17"/>
      <c r="D55" s="17"/>
      <c r="E55" s="17"/>
      <c r="F55" s="17"/>
      <c r="G55" s="17"/>
      <c r="H55" s="17">
        <f t="shared" si="0"/>
        <v>0</v>
      </c>
      <c r="I55" s="17"/>
      <c r="J55" s="17"/>
      <c r="K55" s="17"/>
      <c r="L55" s="17"/>
      <c r="M55" s="17"/>
      <c r="N55" s="17"/>
      <c r="O55" s="17">
        <f t="shared" si="1"/>
        <v>0</v>
      </c>
    </row>
    <row r="56" spans="1:15" x14ac:dyDescent="0.3">
      <c r="A56" s="17" t="s">
        <v>113</v>
      </c>
      <c r="B56" s="17" t="s">
        <v>157</v>
      </c>
      <c r="C56" s="17" t="s">
        <v>157</v>
      </c>
      <c r="D56" s="17" t="s">
        <v>157</v>
      </c>
      <c r="E56" s="17" t="s">
        <v>157</v>
      </c>
      <c r="F56" s="17" t="s">
        <v>157</v>
      </c>
      <c r="G56" s="17" t="s">
        <v>157</v>
      </c>
      <c r="H56" s="17">
        <f t="shared" si="0"/>
        <v>6</v>
      </c>
      <c r="I56" s="17" t="s">
        <v>157</v>
      </c>
      <c r="J56" s="17" t="s">
        <v>157</v>
      </c>
      <c r="K56" s="17" t="s">
        <v>157</v>
      </c>
      <c r="L56" s="17" t="s">
        <v>157</v>
      </c>
      <c r="M56" s="17" t="s">
        <v>157</v>
      </c>
      <c r="N56" s="17" t="s">
        <v>157</v>
      </c>
      <c r="O56" s="17">
        <f t="shared" si="1"/>
        <v>6</v>
      </c>
    </row>
    <row r="57" spans="1:15" x14ac:dyDescent="0.3">
      <c r="A57" s="17" t="s">
        <v>114</v>
      </c>
      <c r="B57" s="17"/>
      <c r="C57" s="17" t="s">
        <v>157</v>
      </c>
      <c r="D57" s="17"/>
      <c r="E57" s="17"/>
      <c r="F57" s="17" t="s">
        <v>157</v>
      </c>
      <c r="G57" s="17" t="s">
        <v>157</v>
      </c>
      <c r="H57" s="17">
        <f t="shared" si="0"/>
        <v>3</v>
      </c>
      <c r="I57" s="17"/>
      <c r="J57" s="17" t="s">
        <v>157</v>
      </c>
      <c r="K57" s="17"/>
      <c r="L57" s="17"/>
      <c r="M57" s="17"/>
      <c r="N57" s="17" t="s">
        <v>157</v>
      </c>
      <c r="O57" s="17">
        <f t="shared" si="1"/>
        <v>2</v>
      </c>
    </row>
    <row r="58" spans="1:15" x14ac:dyDescent="0.3">
      <c r="A58" s="17" t="s">
        <v>115</v>
      </c>
      <c r="B58" s="17"/>
      <c r="C58" s="17"/>
      <c r="D58" s="17"/>
      <c r="E58" s="17"/>
      <c r="F58" s="17"/>
      <c r="G58" s="17"/>
      <c r="H58" s="17">
        <f t="shared" si="0"/>
        <v>0</v>
      </c>
      <c r="I58" s="17"/>
      <c r="J58" s="17"/>
      <c r="K58" s="17"/>
      <c r="L58" s="17"/>
      <c r="M58" s="17"/>
      <c r="N58" s="17"/>
      <c r="O58" s="17">
        <f t="shared" si="1"/>
        <v>0</v>
      </c>
    </row>
    <row r="59" spans="1:15" x14ac:dyDescent="0.3">
      <c r="A59" s="17" t="s">
        <v>116</v>
      </c>
      <c r="B59" s="17"/>
      <c r="C59" s="17"/>
      <c r="D59" s="17"/>
      <c r="E59" s="17"/>
      <c r="F59" s="17"/>
      <c r="G59" s="17"/>
      <c r="H59" s="17">
        <f t="shared" si="0"/>
        <v>0</v>
      </c>
      <c r="I59" s="17"/>
      <c r="J59" s="17"/>
      <c r="K59" s="17"/>
      <c r="L59" s="17"/>
      <c r="M59" s="17"/>
      <c r="N59" s="17"/>
      <c r="O59" s="17">
        <f t="shared" si="1"/>
        <v>0</v>
      </c>
    </row>
    <row r="60" spans="1:15" x14ac:dyDescent="0.3">
      <c r="A60" s="17" t="s">
        <v>117</v>
      </c>
      <c r="B60" s="17"/>
      <c r="C60" s="17"/>
      <c r="D60" s="17"/>
      <c r="E60" s="17"/>
      <c r="F60" s="17"/>
      <c r="G60" s="17"/>
      <c r="H60" s="17">
        <f t="shared" si="0"/>
        <v>0</v>
      </c>
      <c r="I60" s="17"/>
      <c r="J60" s="17"/>
      <c r="K60" s="17"/>
      <c r="L60" s="17"/>
      <c r="M60" s="17"/>
      <c r="N60" s="17"/>
      <c r="O60" s="17">
        <f t="shared" si="1"/>
        <v>0</v>
      </c>
    </row>
    <row r="61" spans="1:15" x14ac:dyDescent="0.3">
      <c r="A61" s="17" t="s">
        <v>118</v>
      </c>
      <c r="B61" s="17"/>
      <c r="C61" s="17"/>
      <c r="D61" s="17"/>
      <c r="E61" s="17"/>
      <c r="F61" s="17"/>
      <c r="G61" s="17"/>
      <c r="H61" s="17">
        <f t="shared" si="0"/>
        <v>0</v>
      </c>
      <c r="I61" s="17"/>
      <c r="J61" s="17"/>
      <c r="K61" s="17"/>
      <c r="L61" s="17"/>
      <c r="M61" s="17"/>
      <c r="N61" s="17"/>
      <c r="O61" s="17">
        <f t="shared" si="1"/>
        <v>0</v>
      </c>
    </row>
    <row r="62" spans="1:15" x14ac:dyDescent="0.3">
      <c r="A62" s="17" t="s">
        <v>119</v>
      </c>
      <c r="B62" s="17"/>
      <c r="C62" s="17"/>
      <c r="D62" s="17"/>
      <c r="E62" s="17"/>
      <c r="F62" s="17"/>
      <c r="G62" s="17"/>
      <c r="H62" s="17">
        <f t="shared" si="0"/>
        <v>0</v>
      </c>
      <c r="I62" s="17"/>
      <c r="J62" s="17"/>
      <c r="K62" s="17"/>
      <c r="L62" s="17"/>
      <c r="M62" s="17"/>
      <c r="N62" s="17"/>
      <c r="O62" s="17">
        <f t="shared" si="1"/>
        <v>0</v>
      </c>
    </row>
    <row r="63" spans="1:15" x14ac:dyDescent="0.3">
      <c r="A63" s="17" t="s">
        <v>120</v>
      </c>
      <c r="B63" s="17"/>
      <c r="C63" s="17"/>
      <c r="D63" s="17"/>
      <c r="E63" s="17"/>
      <c r="F63" s="17"/>
      <c r="G63" s="17"/>
      <c r="H63" s="17">
        <f t="shared" si="0"/>
        <v>0</v>
      </c>
      <c r="I63" s="17"/>
      <c r="J63" s="17"/>
      <c r="K63" s="17"/>
      <c r="L63" s="17"/>
      <c r="M63" s="17"/>
      <c r="N63" s="17"/>
      <c r="O63" s="17">
        <f t="shared" si="1"/>
        <v>0</v>
      </c>
    </row>
    <row r="64" spans="1:15" x14ac:dyDescent="0.3">
      <c r="A64" s="17" t="s">
        <v>121</v>
      </c>
      <c r="B64" s="17"/>
      <c r="C64" s="17"/>
      <c r="D64" s="17"/>
      <c r="E64" s="17"/>
      <c r="F64" s="17"/>
      <c r="G64" s="17"/>
      <c r="H64" s="17">
        <f t="shared" si="0"/>
        <v>0</v>
      </c>
      <c r="I64" s="17"/>
      <c r="J64" s="17"/>
      <c r="K64" s="17"/>
      <c r="L64" s="17"/>
      <c r="M64" s="17"/>
      <c r="N64" s="17"/>
      <c r="O64" s="17">
        <f t="shared" si="1"/>
        <v>0</v>
      </c>
    </row>
    <row r="65" spans="1:15" x14ac:dyDescent="0.3">
      <c r="A65" s="17" t="s">
        <v>122</v>
      </c>
      <c r="B65" s="17"/>
      <c r="C65" s="17"/>
      <c r="D65" s="17"/>
      <c r="E65" s="17"/>
      <c r="F65" s="17"/>
      <c r="G65" s="17"/>
      <c r="H65" s="17">
        <f t="shared" si="0"/>
        <v>0</v>
      </c>
      <c r="I65" s="17"/>
      <c r="J65" s="17"/>
      <c r="K65" s="17"/>
      <c r="L65" s="17"/>
      <c r="M65" s="17"/>
      <c r="N65" s="17"/>
      <c r="O65" s="17">
        <f t="shared" si="1"/>
        <v>0</v>
      </c>
    </row>
    <row r="66" spans="1:15" x14ac:dyDescent="0.3">
      <c r="A66" s="17" t="s">
        <v>123</v>
      </c>
      <c r="B66" s="17"/>
      <c r="C66" s="17"/>
      <c r="D66" s="17"/>
      <c r="E66" s="17"/>
      <c r="F66" s="17"/>
      <c r="G66" s="17"/>
      <c r="H66" s="17">
        <f t="shared" si="0"/>
        <v>0</v>
      </c>
      <c r="I66" s="17"/>
      <c r="J66" s="17"/>
      <c r="K66" s="17"/>
      <c r="L66" s="17"/>
      <c r="M66" s="17"/>
      <c r="N66" s="17"/>
      <c r="O66" s="17">
        <f t="shared" si="1"/>
        <v>0</v>
      </c>
    </row>
    <row r="67" spans="1:15" x14ac:dyDescent="0.3">
      <c r="A67" s="17" t="s">
        <v>124</v>
      </c>
      <c r="B67" s="17"/>
      <c r="C67" s="17"/>
      <c r="D67" s="17"/>
      <c r="E67" s="17"/>
      <c r="F67" s="17"/>
      <c r="G67" s="17"/>
      <c r="H67" s="17">
        <f t="shared" ref="H67:H94" si="2">COUNTIF(B67:G67,"X")</f>
        <v>0</v>
      </c>
      <c r="I67" s="17"/>
      <c r="J67" s="17"/>
      <c r="K67" s="17"/>
      <c r="L67" s="17"/>
      <c r="M67" s="17"/>
      <c r="N67" s="17"/>
      <c r="O67" s="17">
        <f t="shared" ref="O67:O94" si="3">COUNTIF(I67:N67,"X")</f>
        <v>0</v>
      </c>
    </row>
    <row r="68" spans="1:15" x14ac:dyDescent="0.3">
      <c r="A68" s="17" t="s">
        <v>125</v>
      </c>
      <c r="B68" s="17" t="s">
        <v>157</v>
      </c>
      <c r="C68" s="17" t="s">
        <v>157</v>
      </c>
      <c r="D68" s="17" t="s">
        <v>157</v>
      </c>
      <c r="E68" s="17" t="s">
        <v>157</v>
      </c>
      <c r="F68" s="17" t="s">
        <v>157</v>
      </c>
      <c r="G68" s="17" t="s">
        <v>157</v>
      </c>
      <c r="H68" s="17">
        <f t="shared" si="2"/>
        <v>6</v>
      </c>
      <c r="I68" s="17" t="s">
        <v>157</v>
      </c>
      <c r="J68" s="17" t="s">
        <v>157</v>
      </c>
      <c r="K68" s="17" t="s">
        <v>157</v>
      </c>
      <c r="L68" s="17" t="s">
        <v>157</v>
      </c>
      <c r="M68" s="17" t="s">
        <v>157</v>
      </c>
      <c r="N68" s="17" t="s">
        <v>157</v>
      </c>
      <c r="O68" s="17">
        <f t="shared" si="3"/>
        <v>6</v>
      </c>
    </row>
    <row r="69" spans="1:15" x14ac:dyDescent="0.3">
      <c r="A69" s="17" t="s">
        <v>126</v>
      </c>
      <c r="B69" s="17"/>
      <c r="C69" s="17" t="s">
        <v>157</v>
      </c>
      <c r="D69" s="17"/>
      <c r="E69" s="17"/>
      <c r="F69" s="17"/>
      <c r="G69" s="17"/>
      <c r="H69" s="17">
        <f t="shared" si="2"/>
        <v>1</v>
      </c>
      <c r="I69" s="17"/>
      <c r="J69" s="17" t="s">
        <v>157</v>
      </c>
      <c r="K69" s="17"/>
      <c r="L69" s="17"/>
      <c r="M69" s="17"/>
      <c r="N69" s="17"/>
      <c r="O69" s="17">
        <f t="shared" si="3"/>
        <v>1</v>
      </c>
    </row>
    <row r="70" spans="1:15" x14ac:dyDescent="0.3">
      <c r="A70" s="17" t="s">
        <v>127</v>
      </c>
      <c r="B70" s="17"/>
      <c r="C70" s="17" t="s">
        <v>157</v>
      </c>
      <c r="D70" s="17" t="s">
        <v>157</v>
      </c>
      <c r="E70" s="17" t="s">
        <v>157</v>
      </c>
      <c r="F70" s="17"/>
      <c r="G70" s="17"/>
      <c r="H70" s="17">
        <f t="shared" si="2"/>
        <v>3</v>
      </c>
      <c r="I70" s="17"/>
      <c r="J70" s="17"/>
      <c r="K70" s="17" t="s">
        <v>157</v>
      </c>
      <c r="L70" s="17"/>
      <c r="M70" s="17"/>
      <c r="N70" s="17"/>
      <c r="O70" s="17">
        <f t="shared" si="3"/>
        <v>1</v>
      </c>
    </row>
    <row r="71" spans="1:15" x14ac:dyDescent="0.3">
      <c r="A71" s="17" t="s">
        <v>128</v>
      </c>
      <c r="B71" s="17"/>
      <c r="C71" s="17" t="s">
        <v>157</v>
      </c>
      <c r="D71" s="17"/>
      <c r="E71" s="17"/>
      <c r="F71" s="17"/>
      <c r="G71" s="17"/>
      <c r="H71" s="17">
        <f t="shared" si="2"/>
        <v>1</v>
      </c>
      <c r="I71" s="17"/>
      <c r="J71" s="17" t="s">
        <v>157</v>
      </c>
      <c r="K71" s="17"/>
      <c r="L71" s="17"/>
      <c r="M71" s="17"/>
      <c r="N71" s="17"/>
      <c r="O71" s="17">
        <f t="shared" si="3"/>
        <v>1</v>
      </c>
    </row>
    <row r="72" spans="1:15" x14ac:dyDescent="0.3">
      <c r="A72" s="17" t="s">
        <v>129</v>
      </c>
      <c r="B72" s="17"/>
      <c r="C72" s="17" t="s">
        <v>157</v>
      </c>
      <c r="D72" s="17"/>
      <c r="E72" s="17"/>
      <c r="F72" s="17"/>
      <c r="G72" s="17" t="s">
        <v>157</v>
      </c>
      <c r="H72" s="17">
        <f t="shared" si="2"/>
        <v>2</v>
      </c>
      <c r="I72" s="17"/>
      <c r="J72" s="17"/>
      <c r="K72" s="17"/>
      <c r="L72" s="17"/>
      <c r="M72" s="17"/>
      <c r="N72" s="17"/>
      <c r="O72" s="17">
        <f t="shared" si="3"/>
        <v>0</v>
      </c>
    </row>
    <row r="73" spans="1:15" x14ac:dyDescent="0.3">
      <c r="A73" s="17" t="s">
        <v>130</v>
      </c>
      <c r="B73" s="17"/>
      <c r="C73" s="17" t="s">
        <v>157</v>
      </c>
      <c r="D73" s="17"/>
      <c r="E73" s="17"/>
      <c r="F73" s="17"/>
      <c r="G73" s="17" t="s">
        <v>157</v>
      </c>
      <c r="H73" s="17">
        <f t="shared" si="2"/>
        <v>2</v>
      </c>
      <c r="I73" s="17"/>
      <c r="J73" s="17"/>
      <c r="K73" s="17"/>
      <c r="L73" s="17"/>
      <c r="M73" s="17"/>
      <c r="N73" s="17"/>
      <c r="O73" s="17">
        <f t="shared" si="3"/>
        <v>0</v>
      </c>
    </row>
    <row r="74" spans="1:15" x14ac:dyDescent="0.3">
      <c r="A74" s="17" t="s">
        <v>131</v>
      </c>
      <c r="B74" s="17"/>
      <c r="C74" s="17"/>
      <c r="D74" s="17"/>
      <c r="E74" s="17"/>
      <c r="F74" s="17"/>
      <c r="G74" s="17"/>
      <c r="H74" s="17">
        <f t="shared" si="2"/>
        <v>0</v>
      </c>
      <c r="I74" s="17"/>
      <c r="J74" s="17"/>
      <c r="K74" s="17"/>
      <c r="L74" s="17"/>
      <c r="M74" s="17"/>
      <c r="N74" s="17"/>
      <c r="O74" s="17">
        <f t="shared" si="3"/>
        <v>0</v>
      </c>
    </row>
    <row r="75" spans="1:15" x14ac:dyDescent="0.3">
      <c r="A75" s="17" t="s">
        <v>132</v>
      </c>
      <c r="B75" s="17"/>
      <c r="C75" s="17"/>
      <c r="D75" s="17"/>
      <c r="E75" s="17"/>
      <c r="F75" s="17"/>
      <c r="G75" s="17"/>
      <c r="H75" s="17">
        <f t="shared" si="2"/>
        <v>0</v>
      </c>
      <c r="I75" s="17"/>
      <c r="J75" s="17"/>
      <c r="K75" s="17"/>
      <c r="L75" s="17"/>
      <c r="M75" s="17"/>
      <c r="N75" s="17"/>
      <c r="O75" s="17">
        <f t="shared" si="3"/>
        <v>0</v>
      </c>
    </row>
    <row r="76" spans="1:15" x14ac:dyDescent="0.3">
      <c r="A76" s="17" t="s">
        <v>133</v>
      </c>
      <c r="B76" s="17"/>
      <c r="C76" s="17" t="s">
        <v>157</v>
      </c>
      <c r="D76" s="17"/>
      <c r="E76" s="17" t="s">
        <v>157</v>
      </c>
      <c r="F76" s="17"/>
      <c r="G76" s="17" t="s">
        <v>157</v>
      </c>
      <c r="H76" s="17">
        <f t="shared" si="2"/>
        <v>3</v>
      </c>
      <c r="I76" s="17"/>
      <c r="J76" s="17" t="s">
        <v>157</v>
      </c>
      <c r="K76" s="17"/>
      <c r="L76" s="17" t="s">
        <v>157</v>
      </c>
      <c r="M76" s="17"/>
      <c r="N76" s="17"/>
      <c r="O76" s="17">
        <f t="shared" si="3"/>
        <v>2</v>
      </c>
    </row>
    <row r="77" spans="1:15" x14ac:dyDescent="0.3">
      <c r="A77" s="17" t="s">
        <v>134</v>
      </c>
      <c r="B77" s="17"/>
      <c r="C77" s="17" t="s">
        <v>157</v>
      </c>
      <c r="D77" s="17"/>
      <c r="E77" s="17" t="s">
        <v>157</v>
      </c>
      <c r="F77" s="17"/>
      <c r="G77" s="17" t="s">
        <v>157</v>
      </c>
      <c r="H77" s="17">
        <f t="shared" si="2"/>
        <v>3</v>
      </c>
      <c r="I77" s="17"/>
      <c r="J77" s="17" t="s">
        <v>157</v>
      </c>
      <c r="K77" s="17"/>
      <c r="L77" s="17" t="s">
        <v>157</v>
      </c>
      <c r="M77" s="17"/>
      <c r="N77" s="17"/>
      <c r="O77" s="17">
        <f t="shared" si="3"/>
        <v>2</v>
      </c>
    </row>
    <row r="78" spans="1:15" x14ac:dyDescent="0.3">
      <c r="A78" s="17" t="s">
        <v>135</v>
      </c>
      <c r="B78" s="17"/>
      <c r="C78" s="17"/>
      <c r="D78" s="17"/>
      <c r="E78" s="17"/>
      <c r="F78" s="17"/>
      <c r="G78" s="17"/>
      <c r="H78" s="17">
        <f t="shared" si="2"/>
        <v>0</v>
      </c>
      <c r="I78" s="17"/>
      <c r="J78" s="17"/>
      <c r="K78" s="17"/>
      <c r="L78" s="17"/>
      <c r="M78" s="17"/>
      <c r="N78" s="17"/>
      <c r="O78" s="17">
        <f t="shared" si="3"/>
        <v>0</v>
      </c>
    </row>
    <row r="79" spans="1:15" x14ac:dyDescent="0.3">
      <c r="A79" s="17" t="s">
        <v>136</v>
      </c>
      <c r="B79" s="17"/>
      <c r="C79" s="17"/>
      <c r="D79" s="17"/>
      <c r="E79" s="17"/>
      <c r="F79" s="17"/>
      <c r="G79" s="17"/>
      <c r="H79" s="17">
        <f t="shared" si="2"/>
        <v>0</v>
      </c>
      <c r="I79" s="17"/>
      <c r="J79" s="17"/>
      <c r="K79" s="17"/>
      <c r="L79" s="17"/>
      <c r="M79" s="17"/>
      <c r="N79" s="17"/>
      <c r="O79" s="17">
        <f t="shared" si="3"/>
        <v>0</v>
      </c>
    </row>
    <row r="80" spans="1:15" x14ac:dyDescent="0.3">
      <c r="A80" s="17" t="s">
        <v>137</v>
      </c>
      <c r="B80" s="17"/>
      <c r="C80" s="17"/>
      <c r="D80" s="17"/>
      <c r="E80" s="17"/>
      <c r="F80" s="17"/>
      <c r="G80" s="17"/>
      <c r="H80" s="17">
        <f t="shared" si="2"/>
        <v>0</v>
      </c>
      <c r="I80" s="17"/>
      <c r="J80" s="17"/>
      <c r="K80" s="17"/>
      <c r="L80" s="17"/>
      <c r="M80" s="17"/>
      <c r="N80" s="17"/>
      <c r="O80" s="17">
        <f t="shared" si="3"/>
        <v>0</v>
      </c>
    </row>
    <row r="81" spans="1:15" x14ac:dyDescent="0.3">
      <c r="A81" s="17" t="s">
        <v>138</v>
      </c>
      <c r="B81" s="17"/>
      <c r="C81" s="17"/>
      <c r="D81" s="17"/>
      <c r="E81" s="17"/>
      <c r="F81" s="17"/>
      <c r="G81" s="17"/>
      <c r="H81" s="17">
        <f t="shared" si="2"/>
        <v>0</v>
      </c>
      <c r="I81" s="17"/>
      <c r="J81" s="17"/>
      <c r="K81" s="17"/>
      <c r="L81" s="17"/>
      <c r="M81" s="17"/>
      <c r="N81" s="17"/>
      <c r="O81" s="17">
        <f t="shared" si="3"/>
        <v>0</v>
      </c>
    </row>
    <row r="82" spans="1:15" x14ac:dyDescent="0.3">
      <c r="A82" s="17" t="s">
        <v>139</v>
      </c>
      <c r="B82" s="17"/>
      <c r="C82" s="17"/>
      <c r="D82" s="17"/>
      <c r="E82" s="17"/>
      <c r="F82" s="17"/>
      <c r="G82" s="17"/>
      <c r="H82" s="17">
        <f t="shared" si="2"/>
        <v>0</v>
      </c>
      <c r="I82" s="17"/>
      <c r="J82" s="17"/>
      <c r="K82" s="17"/>
      <c r="L82" s="17"/>
      <c r="M82" s="17"/>
      <c r="N82" s="17"/>
      <c r="O82" s="17">
        <f t="shared" si="3"/>
        <v>0</v>
      </c>
    </row>
    <row r="83" spans="1:15" x14ac:dyDescent="0.3">
      <c r="A83" s="17" t="s">
        <v>140</v>
      </c>
      <c r="B83" s="17"/>
      <c r="C83" s="17"/>
      <c r="D83" s="17"/>
      <c r="E83" s="17"/>
      <c r="F83" s="17"/>
      <c r="G83" s="17"/>
      <c r="H83" s="17">
        <f t="shared" si="2"/>
        <v>0</v>
      </c>
      <c r="I83" s="17"/>
      <c r="J83" s="17"/>
      <c r="K83" s="17"/>
      <c r="L83" s="17"/>
      <c r="M83" s="17"/>
      <c r="N83" s="17"/>
      <c r="O83" s="17">
        <f t="shared" si="3"/>
        <v>0</v>
      </c>
    </row>
    <row r="84" spans="1:15" x14ac:dyDescent="0.3">
      <c r="A84" s="17" t="s">
        <v>141</v>
      </c>
      <c r="B84" s="17"/>
      <c r="C84" s="17"/>
      <c r="D84" s="17"/>
      <c r="E84" s="17"/>
      <c r="F84" s="17"/>
      <c r="G84" s="17"/>
      <c r="H84" s="17">
        <f t="shared" si="2"/>
        <v>0</v>
      </c>
      <c r="I84" s="17"/>
      <c r="J84" s="17"/>
      <c r="K84" s="17"/>
      <c r="L84" s="17"/>
      <c r="M84" s="17"/>
      <c r="N84" s="17"/>
      <c r="O84" s="17">
        <f t="shared" si="3"/>
        <v>0</v>
      </c>
    </row>
    <row r="85" spans="1:15" x14ac:dyDescent="0.3">
      <c r="A85" s="17" t="s">
        <v>142</v>
      </c>
      <c r="B85" s="17"/>
      <c r="C85" s="17"/>
      <c r="D85" s="17"/>
      <c r="E85" s="17"/>
      <c r="F85" s="17"/>
      <c r="G85" s="17"/>
      <c r="H85" s="17">
        <f t="shared" si="2"/>
        <v>0</v>
      </c>
      <c r="I85" s="17"/>
      <c r="J85" s="17"/>
      <c r="K85" s="17"/>
      <c r="L85" s="17"/>
      <c r="M85" s="17"/>
      <c r="N85" s="17"/>
      <c r="O85" s="17">
        <f t="shared" si="3"/>
        <v>0</v>
      </c>
    </row>
    <row r="86" spans="1:15" x14ac:dyDescent="0.3">
      <c r="A86" s="17" t="s">
        <v>143</v>
      </c>
      <c r="B86" s="17" t="s">
        <v>157</v>
      </c>
      <c r="C86" s="17" t="s">
        <v>157</v>
      </c>
      <c r="D86" s="17" t="s">
        <v>157</v>
      </c>
      <c r="E86" s="17"/>
      <c r="F86" s="17" t="s">
        <v>157</v>
      </c>
      <c r="G86" s="17" t="s">
        <v>157</v>
      </c>
      <c r="H86" s="17">
        <f t="shared" si="2"/>
        <v>5</v>
      </c>
      <c r="I86" s="17" t="s">
        <v>157</v>
      </c>
      <c r="J86" s="17" t="s">
        <v>157</v>
      </c>
      <c r="K86" s="17" t="s">
        <v>157</v>
      </c>
      <c r="L86" s="17"/>
      <c r="M86" s="17" t="s">
        <v>157</v>
      </c>
      <c r="N86" s="17" t="s">
        <v>157</v>
      </c>
      <c r="O86" s="17">
        <f t="shared" si="3"/>
        <v>5</v>
      </c>
    </row>
    <row r="87" spans="1:15" x14ac:dyDescent="0.3">
      <c r="A87" s="17" t="s">
        <v>144</v>
      </c>
      <c r="B87" s="17"/>
      <c r="C87" s="17"/>
      <c r="D87" s="17"/>
      <c r="E87" s="17"/>
      <c r="F87" s="17"/>
      <c r="G87" s="17"/>
      <c r="H87" s="17">
        <f t="shared" si="2"/>
        <v>0</v>
      </c>
      <c r="I87" s="17"/>
      <c r="J87" s="17"/>
      <c r="K87" s="17"/>
      <c r="L87" s="17"/>
      <c r="M87" s="17"/>
      <c r="N87" s="17"/>
      <c r="O87" s="17">
        <f t="shared" si="3"/>
        <v>0</v>
      </c>
    </row>
    <row r="88" spans="1:15" x14ac:dyDescent="0.3">
      <c r="A88" s="17" t="s">
        <v>145</v>
      </c>
      <c r="B88" s="17"/>
      <c r="C88" s="17"/>
      <c r="D88" s="17"/>
      <c r="E88" s="17"/>
      <c r="F88" s="17"/>
      <c r="G88" s="17"/>
      <c r="H88" s="17">
        <f t="shared" si="2"/>
        <v>0</v>
      </c>
      <c r="I88" s="17"/>
      <c r="J88" s="17"/>
      <c r="K88" s="17"/>
      <c r="L88" s="17"/>
      <c r="M88" s="17"/>
      <c r="N88" s="17"/>
      <c r="O88" s="17">
        <f t="shared" si="3"/>
        <v>0</v>
      </c>
    </row>
    <row r="89" spans="1:15" x14ac:dyDescent="0.3">
      <c r="A89" s="17" t="s">
        <v>146</v>
      </c>
      <c r="B89" s="17"/>
      <c r="C89" s="17"/>
      <c r="D89" s="17"/>
      <c r="E89" s="17"/>
      <c r="F89" s="17"/>
      <c r="G89" s="17"/>
      <c r="H89" s="17">
        <f t="shared" si="2"/>
        <v>0</v>
      </c>
      <c r="I89" s="17"/>
      <c r="J89" s="17"/>
      <c r="K89" s="17"/>
      <c r="L89" s="17"/>
      <c r="M89" s="17"/>
      <c r="N89" s="17"/>
      <c r="O89" s="17">
        <f t="shared" si="3"/>
        <v>0</v>
      </c>
    </row>
    <row r="90" spans="1:15" x14ac:dyDescent="0.3">
      <c r="A90" s="17" t="s">
        <v>147</v>
      </c>
      <c r="B90" s="17"/>
      <c r="C90" s="17" t="s">
        <v>157</v>
      </c>
      <c r="D90" s="17"/>
      <c r="E90" s="17"/>
      <c r="F90" s="17"/>
      <c r="G90" s="17"/>
      <c r="H90" s="17">
        <f t="shared" si="2"/>
        <v>1</v>
      </c>
      <c r="I90" s="17" t="s">
        <v>157</v>
      </c>
      <c r="J90" s="17"/>
      <c r="K90" s="17"/>
      <c r="L90" s="17"/>
      <c r="M90" s="17"/>
      <c r="N90" s="17"/>
      <c r="O90" s="17">
        <f t="shared" si="3"/>
        <v>1</v>
      </c>
    </row>
    <row r="91" spans="1:15" x14ac:dyDescent="0.3">
      <c r="A91" s="17" t="s">
        <v>148</v>
      </c>
      <c r="B91" s="17"/>
      <c r="C91" s="17" t="s">
        <v>157</v>
      </c>
      <c r="D91" s="17"/>
      <c r="E91" s="17" t="s">
        <v>157</v>
      </c>
      <c r="F91" s="17"/>
      <c r="G91" s="17"/>
      <c r="H91" s="17">
        <f t="shared" si="2"/>
        <v>2</v>
      </c>
      <c r="I91" s="17"/>
      <c r="J91" s="17" t="s">
        <v>157</v>
      </c>
      <c r="K91" s="17"/>
      <c r="L91" s="17" t="s">
        <v>157</v>
      </c>
      <c r="M91" s="17"/>
      <c r="N91" s="17"/>
      <c r="O91" s="17">
        <f t="shared" si="3"/>
        <v>2</v>
      </c>
    </row>
    <row r="92" spans="1:15" x14ac:dyDescent="0.3">
      <c r="A92" s="17" t="s">
        <v>149</v>
      </c>
      <c r="B92" s="17"/>
      <c r="C92" s="17" t="s">
        <v>157</v>
      </c>
      <c r="D92" s="17"/>
      <c r="E92" s="17" t="s">
        <v>157</v>
      </c>
      <c r="F92" s="17" t="s">
        <v>157</v>
      </c>
      <c r="G92" s="17" t="s">
        <v>157</v>
      </c>
      <c r="H92" s="17">
        <f t="shared" si="2"/>
        <v>4</v>
      </c>
      <c r="I92" s="17"/>
      <c r="J92" s="17" t="s">
        <v>157</v>
      </c>
      <c r="K92" s="17"/>
      <c r="L92" s="17" t="s">
        <v>157</v>
      </c>
      <c r="M92" s="17" t="s">
        <v>157</v>
      </c>
      <c r="N92" s="17" t="s">
        <v>157</v>
      </c>
      <c r="O92" s="17">
        <f t="shared" si="3"/>
        <v>4</v>
      </c>
    </row>
    <row r="93" spans="1:15" x14ac:dyDescent="0.3">
      <c r="A93" s="17" t="s">
        <v>150</v>
      </c>
      <c r="B93" s="17"/>
      <c r="C93" s="17" t="s">
        <v>157</v>
      </c>
      <c r="D93" s="17"/>
      <c r="E93" s="17"/>
      <c r="F93" s="17" t="s">
        <v>157</v>
      </c>
      <c r="G93" s="17" t="s">
        <v>157</v>
      </c>
      <c r="H93" s="17">
        <f t="shared" si="2"/>
        <v>3</v>
      </c>
      <c r="I93" s="17"/>
      <c r="J93" s="17" t="s">
        <v>157</v>
      </c>
      <c r="K93" s="17"/>
      <c r="L93" s="17"/>
      <c r="M93" s="17" t="s">
        <v>157</v>
      </c>
      <c r="N93" s="17" t="s">
        <v>157</v>
      </c>
      <c r="O93" s="17">
        <f t="shared" si="3"/>
        <v>3</v>
      </c>
    </row>
    <row r="94" spans="1:15" x14ac:dyDescent="0.3">
      <c r="A94" s="17" t="s">
        <v>151</v>
      </c>
      <c r="B94" s="17"/>
      <c r="C94" s="17" t="s">
        <v>157</v>
      </c>
      <c r="D94" s="17"/>
      <c r="E94" s="17" t="s">
        <v>157</v>
      </c>
      <c r="F94" s="17" t="s">
        <v>157</v>
      </c>
      <c r="G94" s="17"/>
      <c r="H94" s="17">
        <f t="shared" si="2"/>
        <v>3</v>
      </c>
      <c r="I94" s="17"/>
      <c r="J94" s="17" t="s">
        <v>157</v>
      </c>
      <c r="K94" s="17"/>
      <c r="L94" s="17"/>
      <c r="M94" s="17"/>
      <c r="N94" s="17"/>
      <c r="O94" s="17">
        <f t="shared" si="3"/>
        <v>1</v>
      </c>
    </row>
  </sheetData>
  <mergeCells count="2">
    <mergeCell ref="H1:H2"/>
    <mergeCell ref="O1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Selected Features Matrix</vt:lpstr>
      <vt:lpstr>Original</vt:lpstr>
      <vt:lpstr>New Metrics(51) in 143</vt:lpstr>
      <vt:lpstr>51Metrics4LaTeX</vt:lpstr>
      <vt:lpstr>TBox(92) in 92</vt:lpstr>
      <vt:lpstr>TBox(92) in 143 Just</vt:lpstr>
      <vt:lpstr>CBCopy</vt:lpstr>
      <vt:lpstr>CBCopy4LaTeX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 Guclu</dc:creator>
  <cp:lastModifiedBy>Isa Guclu</cp:lastModifiedBy>
  <dcterms:created xsi:type="dcterms:W3CDTF">2017-01-20T14:30:14Z</dcterms:created>
  <dcterms:modified xsi:type="dcterms:W3CDTF">2017-01-20T19:03:58Z</dcterms:modified>
</cp:coreProperties>
</file>