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fortn\Videos\"/>
    </mc:Choice>
  </mc:AlternateContent>
  <xr:revisionPtr revIDLastSave="0" documentId="8_{1BD59156-47B6-4AAB-AF20-3F549D9F773E}" xr6:coauthVersionLast="47" xr6:coauthVersionMax="47" xr10:uidLastSave="{00000000-0000-0000-0000-000000000000}"/>
  <bookViews>
    <workbookView xWindow="-108" yWindow="-108" windowWidth="23256" windowHeight="12456" activeTab="3" xr2:uid="{13F4AE79-2971-4DD1-83EB-84B9C5A6F743}"/>
  </bookViews>
  <sheets>
    <sheet name="SuperMarket Sales" sheetId="2" r:id="rId1"/>
    <sheet name="Pivot tables" sheetId="3" r:id="rId2"/>
    <sheet name="Charts" sheetId="8" r:id="rId3"/>
    <sheet name="Dashboard" sheetId="9" r:id="rId4"/>
  </sheets>
  <definedNames>
    <definedName name="Slicer_Order_Quantity">#N/A</definedName>
    <definedName name="Slicer_Retail_Price__USD">#N/A</definedName>
    <definedName name="Slicer_Ship_Date">#N/A</definedName>
    <definedName name="Slicer_Total__USD">#N/A</definedName>
  </definedNames>
  <calcPr calcId="191029"/>
  <pivotCaches>
    <pivotCache cacheId="23" r:id="rId5"/>
    <pivotCache cacheId="29" r:id="rId6"/>
    <pivotCache cacheId="35" r:id="rId7"/>
    <pivotCache cacheId="41"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8" i="2" l="1"/>
  <c r="I78" i="2" s="1"/>
  <c r="H77" i="2"/>
  <c r="I77" i="2" s="1"/>
  <c r="H76" i="2"/>
  <c r="I76" i="2" s="1"/>
  <c r="H75" i="2"/>
  <c r="I75" i="2" s="1"/>
  <c r="H74" i="2"/>
  <c r="I74" i="2" s="1"/>
  <c r="H73" i="2"/>
  <c r="I73" i="2" s="1"/>
  <c r="H72" i="2"/>
  <c r="I72" i="2" s="1"/>
  <c r="H71" i="2"/>
  <c r="I71" i="2" s="1"/>
  <c r="H70" i="2"/>
  <c r="I70" i="2" s="1"/>
  <c r="H69" i="2"/>
  <c r="I69" i="2" s="1"/>
  <c r="H68" i="2"/>
  <c r="I68" i="2" s="1"/>
  <c r="H67" i="2"/>
  <c r="I67" i="2" s="1"/>
  <c r="H66" i="2"/>
  <c r="I66" i="2" s="1"/>
  <c r="H65" i="2"/>
  <c r="I65" i="2" s="1"/>
  <c r="H64" i="2"/>
  <c r="I64" i="2" s="1"/>
  <c r="H63" i="2"/>
  <c r="I63" i="2" s="1"/>
  <c r="H62" i="2"/>
  <c r="I62" i="2" s="1"/>
  <c r="H61" i="2"/>
  <c r="I61" i="2" s="1"/>
  <c r="H60" i="2"/>
  <c r="I60" i="2" s="1"/>
  <c r="H59" i="2"/>
  <c r="I59" i="2" s="1"/>
  <c r="H58" i="2"/>
  <c r="I58" i="2" s="1"/>
  <c r="H57" i="2"/>
  <c r="I57" i="2" s="1"/>
  <c r="H56" i="2"/>
  <c r="I56" i="2" s="1"/>
  <c r="H55" i="2"/>
  <c r="I55" i="2" s="1"/>
  <c r="H54" i="2"/>
  <c r="I54" i="2" s="1"/>
  <c r="H53" i="2"/>
  <c r="I53" i="2" s="1"/>
  <c r="H52" i="2"/>
  <c r="I52" i="2" s="1"/>
  <c r="H51" i="2"/>
  <c r="I51" i="2" s="1"/>
  <c r="H50" i="2"/>
  <c r="I50" i="2" s="1"/>
  <c r="H49" i="2"/>
  <c r="I49" i="2" s="1"/>
  <c r="H48" i="2"/>
  <c r="I48" i="2" s="1"/>
  <c r="H47" i="2"/>
  <c r="I47" i="2" s="1"/>
  <c r="H46" i="2"/>
  <c r="I46" i="2" s="1"/>
  <c r="H45" i="2"/>
  <c r="I45" i="2" s="1"/>
  <c r="H44" i="2"/>
  <c r="I44" i="2" s="1"/>
  <c r="H43" i="2"/>
  <c r="I43" i="2" s="1"/>
  <c r="H42" i="2"/>
  <c r="I42" i="2" s="1"/>
  <c r="H41" i="2"/>
  <c r="I41" i="2" s="1"/>
  <c r="H40" i="2"/>
  <c r="I40" i="2" s="1"/>
  <c r="H39" i="2"/>
  <c r="I39" i="2" s="1"/>
  <c r="H38" i="2"/>
  <c r="I38" i="2" s="1"/>
  <c r="H37" i="2"/>
  <c r="I37" i="2" s="1"/>
  <c r="H36" i="2"/>
  <c r="I36" i="2" s="1"/>
  <c r="H35" i="2"/>
  <c r="I35" i="2" s="1"/>
  <c r="H34" i="2"/>
  <c r="I34" i="2" s="1"/>
  <c r="H33" i="2"/>
  <c r="I33"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20" i="2"/>
  <c r="I20" i="2" s="1"/>
  <c r="H19" i="2"/>
  <c r="I19" i="2" s="1"/>
  <c r="H18" i="2"/>
  <c r="I18" i="2" s="1"/>
  <c r="H17" i="2"/>
  <c r="I17" i="2" s="1"/>
  <c r="H16" i="2"/>
  <c r="I16" i="2" s="1"/>
  <c r="H15" i="2"/>
  <c r="I15" i="2" s="1"/>
  <c r="H14" i="2"/>
  <c r="I14" i="2" s="1"/>
  <c r="H13" i="2"/>
  <c r="I13" i="2" s="1"/>
  <c r="H12" i="2"/>
  <c r="I12" i="2" s="1"/>
  <c r="H11" i="2"/>
  <c r="I11" i="2" s="1"/>
  <c r="H10" i="2"/>
  <c r="I10" i="2" s="1"/>
  <c r="H9" i="2"/>
  <c r="I9" i="2" s="1"/>
</calcChain>
</file>

<file path=xl/sharedStrings.xml><?xml version="1.0" encoding="utf-8"?>
<sst xmlns="http://schemas.openxmlformats.org/spreadsheetml/2006/main" count="165" uniqueCount="138">
  <si>
    <t>Excel Sample Data</t>
  </si>
  <si>
    <t>Supermarket Sales Data</t>
  </si>
  <si>
    <t>Tax</t>
  </si>
  <si>
    <t>Order No</t>
  </si>
  <si>
    <t>Order Date</t>
  </si>
  <si>
    <t>Customer Name</t>
  </si>
  <si>
    <t>Ship Date</t>
  </si>
  <si>
    <t>Retail Price (USD)</t>
  </si>
  <si>
    <t>Order Quantity</t>
  </si>
  <si>
    <t>Tax (USD)</t>
  </si>
  <si>
    <t>Total (USD)</t>
  </si>
  <si>
    <t>1001</t>
  </si>
  <si>
    <t>John Smith</t>
  </si>
  <si>
    <t>1002</t>
  </si>
  <si>
    <t>Jane Doe</t>
  </si>
  <si>
    <t>1003</t>
  </si>
  <si>
    <t>Michael Johnson</t>
  </si>
  <si>
    <t>1004</t>
  </si>
  <si>
    <t>Emily Brown</t>
  </si>
  <si>
    <t>1005</t>
  </si>
  <si>
    <t>David Wilson</t>
  </si>
  <si>
    <t>1006</t>
  </si>
  <si>
    <t>Lisa Taylor</t>
  </si>
  <si>
    <t>1007</t>
  </si>
  <si>
    <t>Daniel Martinez</t>
  </si>
  <si>
    <t>1008</t>
  </si>
  <si>
    <t>Sarah Anderson</t>
  </si>
  <si>
    <t>1009</t>
  </si>
  <si>
    <t>Christopher Thomas</t>
  </si>
  <si>
    <t>1010</t>
  </si>
  <si>
    <t>Kimberly Garcia</t>
  </si>
  <si>
    <t>1011</t>
  </si>
  <si>
    <t>William Hernandez</t>
  </si>
  <si>
    <t>1012</t>
  </si>
  <si>
    <t>Melissa Lopez</t>
  </si>
  <si>
    <t>1013</t>
  </si>
  <si>
    <t>Richard Perez</t>
  </si>
  <si>
    <t>1014</t>
  </si>
  <si>
    <t>Jessica Gonzalez</t>
  </si>
  <si>
    <t>1015</t>
  </si>
  <si>
    <t>Matthew Wilson</t>
  </si>
  <si>
    <t>1016</t>
  </si>
  <si>
    <t>Amanda Martinez</t>
  </si>
  <si>
    <t>1017</t>
  </si>
  <si>
    <t>James Johnson</t>
  </si>
  <si>
    <t>1018</t>
  </si>
  <si>
    <t>Laura Brown</t>
  </si>
  <si>
    <t>1019</t>
  </si>
  <si>
    <t>Daniel Smith</t>
  </si>
  <si>
    <t>1020</t>
  </si>
  <si>
    <t>Jennifer Davis</t>
  </si>
  <si>
    <t>1021</t>
  </si>
  <si>
    <t>Michael Garcia</t>
  </si>
  <si>
    <t>1022</t>
  </si>
  <si>
    <t>Amy Hernandez</t>
  </si>
  <si>
    <t>1023</t>
  </si>
  <si>
    <t>Christopher Rodriguez</t>
  </si>
  <si>
    <t>1024</t>
  </si>
  <si>
    <t>Jessica Martinez</t>
  </si>
  <si>
    <t>1025</t>
  </si>
  <si>
    <t>1026</t>
  </si>
  <si>
    <t>Sarah Smith</t>
  </si>
  <si>
    <t>1027</t>
  </si>
  <si>
    <t>Matthew Johnson</t>
  </si>
  <si>
    <t>1028</t>
  </si>
  <si>
    <t>Emily Davis</t>
  </si>
  <si>
    <t>1029</t>
  </si>
  <si>
    <t>Daniel Wilson</t>
  </si>
  <si>
    <t>1030</t>
  </si>
  <si>
    <t>Jennifer Martinez</t>
  </si>
  <si>
    <t>1031</t>
  </si>
  <si>
    <t>Michael Smith</t>
  </si>
  <si>
    <t>1032</t>
  </si>
  <si>
    <t>Jessica Johnson</t>
  </si>
  <si>
    <t>1033</t>
  </si>
  <si>
    <t>David Brown</t>
  </si>
  <si>
    <t>1034</t>
  </si>
  <si>
    <t>Sarah Garcia</t>
  </si>
  <si>
    <t>1035</t>
  </si>
  <si>
    <t>Matthew Hernandez</t>
  </si>
  <si>
    <t>1036</t>
  </si>
  <si>
    <t>Emily Rodriguez</t>
  </si>
  <si>
    <t>1037</t>
  </si>
  <si>
    <t>Daniel Davis</t>
  </si>
  <si>
    <t>1038</t>
  </si>
  <si>
    <t>Jennifer Smith</t>
  </si>
  <si>
    <t>1039</t>
  </si>
  <si>
    <t>1040</t>
  </si>
  <si>
    <t>1041</t>
  </si>
  <si>
    <t>1042</t>
  </si>
  <si>
    <t>Sarah Johnson</t>
  </si>
  <si>
    <t>1043</t>
  </si>
  <si>
    <t>Matthew Garcia</t>
  </si>
  <si>
    <t>1044</t>
  </si>
  <si>
    <t>1045</t>
  </si>
  <si>
    <t>Daniel Hernandez</t>
  </si>
  <si>
    <t>1046</t>
  </si>
  <si>
    <t>1047</t>
  </si>
  <si>
    <t>Michael Martinez</t>
  </si>
  <si>
    <t>1048</t>
  </si>
  <si>
    <t>Jessica Wilson</t>
  </si>
  <si>
    <t>1049</t>
  </si>
  <si>
    <t>David Rodriguez</t>
  </si>
  <si>
    <t>1050</t>
  </si>
  <si>
    <t>Sarah Gonzalez</t>
  </si>
  <si>
    <t>1051</t>
  </si>
  <si>
    <t>Matthew Smith</t>
  </si>
  <si>
    <t>1052</t>
  </si>
  <si>
    <t>Emily Johnson</t>
  </si>
  <si>
    <t>1053</t>
  </si>
  <si>
    <t>Daniel Brown</t>
  </si>
  <si>
    <t>1054</t>
  </si>
  <si>
    <t>Jennifer Hernandez</t>
  </si>
  <si>
    <t>1055</t>
  </si>
  <si>
    <t>Michael Davis</t>
  </si>
  <si>
    <t>1056</t>
  </si>
  <si>
    <t>Jessica Smith</t>
  </si>
  <si>
    <t>1057</t>
  </si>
  <si>
    <t>David Martinez</t>
  </si>
  <si>
    <t>1058</t>
  </si>
  <si>
    <t>1059</t>
  </si>
  <si>
    <t>1060</t>
  </si>
  <si>
    <t>1061</t>
  </si>
  <si>
    <t>1062</t>
  </si>
  <si>
    <t>1063</t>
  </si>
  <si>
    <t>1064</t>
  </si>
  <si>
    <t>1065</t>
  </si>
  <si>
    <t>1066</t>
  </si>
  <si>
    <t>1067</t>
  </si>
  <si>
    <t>1068</t>
  </si>
  <si>
    <t>1069</t>
  </si>
  <si>
    <t>1070</t>
  </si>
  <si>
    <t>Row Labels</t>
  </si>
  <si>
    <t>Grand Total</t>
  </si>
  <si>
    <t>Sum of Retail Price (USD)</t>
  </si>
  <si>
    <t>Sum of Tax (USD)</t>
  </si>
  <si>
    <t>Sum of Total (USD)</t>
  </si>
  <si>
    <t>Count of Order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</si>
</sst>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7" tint="0.59999389629810485"/>
        <bgColor indexed="64"/>
      </patternFill>
    </fill>
  </fills>
  <borders count="9">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bottom/>
      <diagonal/>
    </border>
    <border>
      <left style="thin">
        <color rgb="FFD9D9D9"/>
      </left>
      <right/>
      <top style="thin">
        <color rgb="FFD9D9D9"/>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9" fontId="6" fillId="0" borderId="2" xfId="1" applyFont="1" applyBorder="1" applyAlignment="1">
      <alignment vertical="center"/>
    </xf>
    <xf numFmtId="0" fontId="6" fillId="0" borderId="2" xfId="0" applyFont="1" applyBorder="1" applyAlignment="1">
      <alignment vertical="center"/>
    </xf>
    <xf numFmtId="14" fontId="6" fillId="0" borderId="2" xfId="0" applyNumberFormat="1" applyFont="1" applyBorder="1" applyAlignment="1">
      <alignment vertical="center"/>
    </xf>
    <xf numFmtId="14" fontId="3" fillId="0" borderId="0" xfId="0" applyNumberFormat="1" applyFont="1"/>
    <xf numFmtId="0" fontId="5" fillId="3" borderId="3" xfId="0" applyFont="1" applyFill="1" applyBorder="1" applyAlignment="1">
      <alignment horizontal="center" vertical="center"/>
    </xf>
    <xf numFmtId="0" fontId="6" fillId="0" borderId="3" xfId="0" applyFont="1" applyBorder="1" applyAlignment="1">
      <alignment vertical="center"/>
    </xf>
    <xf numFmtId="0" fontId="5" fillId="3" borderId="4" xfId="0" applyFont="1" applyFill="1" applyBorder="1" applyAlignment="1">
      <alignment horizontal="center" vertical="center"/>
    </xf>
    <xf numFmtId="0" fontId="6" fillId="0" borderId="5" xfId="0" applyFont="1" applyBorder="1" applyAlignment="1">
      <alignment vertical="center"/>
    </xf>
    <xf numFmtId="0" fontId="6" fillId="0" borderId="6" xfId="0" applyFont="1" applyBorder="1" applyAlignment="1">
      <alignment vertical="center"/>
    </xf>
    <xf numFmtId="14" fontId="6" fillId="0" borderId="7" xfId="0" applyNumberFormat="1"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4" borderId="0" xfId="0" applyFill="1"/>
  </cellXfs>
  <cellStyles count="2">
    <cellStyle name="Normal" xfId="0" builtinId="0"/>
    <cellStyle name="Percent" xfId="1" builtinId="5"/>
  </cellStyles>
  <dxfs count="11">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left style="thin">
          <color rgb="FFD9D9D9"/>
        </left>
        <right style="thin">
          <color rgb="FFD9D9D9"/>
        </right>
        <bottom style="thin">
          <color rgb="FFD9D9D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 Isaac K David.xlsx]Pivot tables!PivotTable8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c:f>
              <c:strCache>
                <c:ptCount val="1"/>
                <c:pt idx="0">
                  <c:v>Total</c:v>
                </c:pt>
              </c:strCache>
            </c:strRef>
          </c:tx>
          <c:spPr>
            <a:solidFill>
              <a:schemeClr val="accent2"/>
            </a:solidFill>
            <a:ln>
              <a:noFill/>
            </a:ln>
            <a:effectLst/>
            <a:sp3d/>
          </c:spPr>
          <c:invertIfNegative val="0"/>
          <c:cat>
            <c:strRef>
              <c:f>'Pivot tables'!$A$2:$A$7</c:f>
              <c:strCache>
                <c:ptCount val="5"/>
                <c:pt idx="0">
                  <c:v>1</c:v>
                </c:pt>
                <c:pt idx="1">
                  <c:v>2</c:v>
                </c:pt>
                <c:pt idx="2">
                  <c:v>3</c:v>
                </c:pt>
                <c:pt idx="3">
                  <c:v>4</c:v>
                </c:pt>
                <c:pt idx="4">
                  <c:v>5</c:v>
                </c:pt>
              </c:strCache>
            </c:strRef>
          </c:cat>
          <c:val>
            <c:numRef>
              <c:f>'Pivot tables'!$B$2:$B$7</c:f>
              <c:numCache>
                <c:formatCode>General</c:formatCode>
                <c:ptCount val="5"/>
                <c:pt idx="0">
                  <c:v>3629.7599999999984</c:v>
                </c:pt>
                <c:pt idx="1">
                  <c:v>1179.8399999999999</c:v>
                </c:pt>
                <c:pt idx="2">
                  <c:v>729.85</c:v>
                </c:pt>
                <c:pt idx="3">
                  <c:v>159.91999999999999</c:v>
                </c:pt>
                <c:pt idx="4">
                  <c:v>209.93</c:v>
                </c:pt>
              </c:numCache>
            </c:numRef>
          </c:val>
          <c:extLst>
            <c:ext xmlns:c16="http://schemas.microsoft.com/office/drawing/2014/chart" uri="{C3380CC4-5D6E-409C-BE32-E72D297353CC}">
              <c16:uniqueId val="{00000000-9321-4AF0-8DD2-B85FEED358F7}"/>
            </c:ext>
          </c:extLst>
        </c:ser>
        <c:dLbls>
          <c:showLegendKey val="0"/>
          <c:showVal val="0"/>
          <c:showCatName val="0"/>
          <c:showSerName val="0"/>
          <c:showPercent val="0"/>
          <c:showBubbleSize val="0"/>
        </c:dLbls>
        <c:gapWidth val="150"/>
        <c:shape val="box"/>
        <c:axId val="87839424"/>
        <c:axId val="87841824"/>
        <c:axId val="0"/>
      </c:bar3DChart>
      <c:catAx>
        <c:axId val="8783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1824"/>
        <c:crosses val="autoZero"/>
        <c:auto val="1"/>
        <c:lblAlgn val="ctr"/>
        <c:lblOffset val="100"/>
        <c:noMultiLvlLbl val="0"/>
      </c:catAx>
      <c:valAx>
        <c:axId val="8784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 Isaac K David.xlsx]Pivot tables!PivotTable11</c:name>
    <c:fmtId val="4"/>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tables'!$B$9</c:f>
              <c:strCache>
                <c:ptCount val="1"/>
                <c:pt idx="0">
                  <c:v>Sum of Tax (USD)</c:v>
                </c:pt>
              </c:strCache>
            </c:strRef>
          </c:tx>
          <c:spPr>
            <a:solidFill>
              <a:schemeClr val="accent6"/>
            </a:solidFill>
            <a:ln>
              <a:noFill/>
            </a:ln>
            <a:effectLst/>
            <a:sp3d/>
          </c:spPr>
          <c:invertIfNegative val="0"/>
          <c:cat>
            <c:strRef>
              <c:f>'Pivot tables'!$A$10:$A$15</c:f>
              <c:strCache>
                <c:ptCount val="5"/>
                <c:pt idx="0">
                  <c:v>1</c:v>
                </c:pt>
                <c:pt idx="1">
                  <c:v>2</c:v>
                </c:pt>
                <c:pt idx="2">
                  <c:v>3</c:v>
                </c:pt>
                <c:pt idx="3">
                  <c:v>4</c:v>
                </c:pt>
                <c:pt idx="4">
                  <c:v>5</c:v>
                </c:pt>
              </c:strCache>
            </c:strRef>
          </c:cat>
          <c:val>
            <c:numRef>
              <c:f>'Pivot tables'!$B$10:$B$15</c:f>
              <c:numCache>
                <c:formatCode>General</c:formatCode>
                <c:ptCount val="5"/>
                <c:pt idx="0">
                  <c:v>362.97600000000011</c:v>
                </c:pt>
                <c:pt idx="1">
                  <c:v>235.96799999999993</c:v>
                </c:pt>
                <c:pt idx="2">
                  <c:v>218.9550000000001</c:v>
                </c:pt>
                <c:pt idx="3">
                  <c:v>63.968000000000004</c:v>
                </c:pt>
                <c:pt idx="4">
                  <c:v>104.965</c:v>
                </c:pt>
              </c:numCache>
            </c:numRef>
          </c:val>
          <c:extLst>
            <c:ext xmlns:c16="http://schemas.microsoft.com/office/drawing/2014/chart" uri="{C3380CC4-5D6E-409C-BE32-E72D297353CC}">
              <c16:uniqueId val="{00000000-D6EF-4264-88C8-5CA04771178F}"/>
            </c:ext>
          </c:extLst>
        </c:ser>
        <c:ser>
          <c:idx val="1"/>
          <c:order val="1"/>
          <c:tx>
            <c:strRef>
              <c:f>'Pivot tables'!$C$9</c:f>
              <c:strCache>
                <c:ptCount val="1"/>
                <c:pt idx="0">
                  <c:v>Sum of Total (USD)</c:v>
                </c:pt>
              </c:strCache>
            </c:strRef>
          </c:tx>
          <c:spPr>
            <a:solidFill>
              <a:schemeClr val="accent5"/>
            </a:solidFill>
            <a:ln>
              <a:noFill/>
            </a:ln>
            <a:effectLst/>
            <a:sp3d/>
          </c:spPr>
          <c:invertIfNegative val="0"/>
          <c:cat>
            <c:strRef>
              <c:f>'Pivot tables'!$A$10:$A$15</c:f>
              <c:strCache>
                <c:ptCount val="5"/>
                <c:pt idx="0">
                  <c:v>1</c:v>
                </c:pt>
                <c:pt idx="1">
                  <c:v>2</c:v>
                </c:pt>
                <c:pt idx="2">
                  <c:v>3</c:v>
                </c:pt>
                <c:pt idx="3">
                  <c:v>4</c:v>
                </c:pt>
                <c:pt idx="4">
                  <c:v>5</c:v>
                </c:pt>
              </c:strCache>
            </c:strRef>
          </c:cat>
          <c:val>
            <c:numRef>
              <c:f>'Pivot tables'!$C$10:$C$15</c:f>
              <c:numCache>
                <c:formatCode>General</c:formatCode>
                <c:ptCount val="5"/>
                <c:pt idx="0">
                  <c:v>3992.7360000000003</c:v>
                </c:pt>
                <c:pt idx="1">
                  <c:v>2595.6480000000001</c:v>
                </c:pt>
                <c:pt idx="2">
                  <c:v>2408.5050000000006</c:v>
                </c:pt>
                <c:pt idx="3">
                  <c:v>703.64800000000002</c:v>
                </c:pt>
                <c:pt idx="4">
                  <c:v>1154.6149999999998</c:v>
                </c:pt>
              </c:numCache>
            </c:numRef>
          </c:val>
          <c:extLst>
            <c:ext xmlns:c16="http://schemas.microsoft.com/office/drawing/2014/chart" uri="{C3380CC4-5D6E-409C-BE32-E72D297353CC}">
              <c16:uniqueId val="{00000001-D6EF-4264-88C8-5CA04771178F}"/>
            </c:ext>
          </c:extLst>
        </c:ser>
        <c:ser>
          <c:idx val="2"/>
          <c:order val="2"/>
          <c:tx>
            <c:strRef>
              <c:f>'Pivot tables'!$D$9</c:f>
              <c:strCache>
                <c:ptCount val="1"/>
                <c:pt idx="0">
                  <c:v>Count of Order No</c:v>
                </c:pt>
              </c:strCache>
            </c:strRef>
          </c:tx>
          <c:spPr>
            <a:solidFill>
              <a:schemeClr val="accent4"/>
            </a:solidFill>
            <a:ln>
              <a:noFill/>
            </a:ln>
            <a:effectLst/>
            <a:sp3d/>
          </c:spPr>
          <c:invertIfNegative val="0"/>
          <c:cat>
            <c:strRef>
              <c:f>'Pivot tables'!$A$10:$A$15</c:f>
              <c:strCache>
                <c:ptCount val="5"/>
                <c:pt idx="0">
                  <c:v>1</c:v>
                </c:pt>
                <c:pt idx="1">
                  <c:v>2</c:v>
                </c:pt>
                <c:pt idx="2">
                  <c:v>3</c:v>
                </c:pt>
                <c:pt idx="3">
                  <c:v>4</c:v>
                </c:pt>
                <c:pt idx="4">
                  <c:v>5</c:v>
                </c:pt>
              </c:strCache>
            </c:strRef>
          </c:cat>
          <c:val>
            <c:numRef>
              <c:f>'Pivot tables'!$D$10:$D$15</c:f>
              <c:numCache>
                <c:formatCode>General</c:formatCode>
                <c:ptCount val="5"/>
                <c:pt idx="0">
                  <c:v>24</c:v>
                </c:pt>
                <c:pt idx="1">
                  <c:v>16</c:v>
                </c:pt>
                <c:pt idx="2">
                  <c:v>15</c:v>
                </c:pt>
                <c:pt idx="3">
                  <c:v>8</c:v>
                </c:pt>
                <c:pt idx="4">
                  <c:v>7</c:v>
                </c:pt>
              </c:numCache>
            </c:numRef>
          </c:val>
          <c:extLst>
            <c:ext xmlns:c16="http://schemas.microsoft.com/office/drawing/2014/chart" uri="{C3380CC4-5D6E-409C-BE32-E72D297353CC}">
              <c16:uniqueId val="{00000002-D6EF-4264-88C8-5CA04771178F}"/>
            </c:ext>
          </c:extLst>
        </c:ser>
        <c:dLbls>
          <c:showLegendKey val="0"/>
          <c:showVal val="0"/>
          <c:showCatName val="0"/>
          <c:showSerName val="0"/>
          <c:showPercent val="0"/>
          <c:showBubbleSize val="0"/>
        </c:dLbls>
        <c:gapWidth val="150"/>
        <c:shape val="box"/>
        <c:axId val="12161520"/>
        <c:axId val="12162000"/>
        <c:axId val="0"/>
      </c:bar3DChart>
      <c:catAx>
        <c:axId val="12161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000"/>
        <c:crosses val="autoZero"/>
        <c:auto val="1"/>
        <c:lblAlgn val="ctr"/>
        <c:lblOffset val="100"/>
        <c:noMultiLvlLbl val="0"/>
      </c:catAx>
      <c:valAx>
        <c:axId val="1216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[Supermarket-Sales-Sample-Data Isaac K David.xlsx]Pivot tables!PivotTable17</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circle"/>
          <c:size val="5"/>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tables'!$B$25</c:f>
              <c:strCache>
                <c:ptCount val="1"/>
                <c:pt idx="0">
                  <c:v>Total</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'Pivot tables'!$A$26:$A$31</c:f>
              <c:strCache>
                <c:ptCount val="5"/>
                <c:pt idx="0">
                  <c:v>1</c:v>
                </c:pt>
                <c:pt idx="1">
                  <c:v>2</c:v>
                </c:pt>
                <c:pt idx="2">
                  <c:v>3</c:v>
                </c:pt>
                <c:pt idx="3">
                  <c:v>4</c:v>
                </c:pt>
                <c:pt idx="4">
                  <c:v>5</c:v>
                </c:pt>
              </c:strCache>
            </c:strRef>
          </c:cat>
          <c:val>
            <c:numRef>
              <c:f>'Pivot tables'!$B$26:$B$31</c:f>
              <c:numCache>
                <c:formatCode>General</c:formatCode>
                <c:ptCount val="5"/>
                <c:pt idx="0">
                  <c:v>24</c:v>
                </c:pt>
                <c:pt idx="1">
                  <c:v>16</c:v>
                </c:pt>
                <c:pt idx="2">
                  <c:v>15</c:v>
                </c:pt>
                <c:pt idx="3">
                  <c:v>8</c:v>
                </c:pt>
                <c:pt idx="4">
                  <c:v>7</c:v>
                </c:pt>
              </c:numCache>
            </c:numRef>
          </c:val>
          <c:extLst>
            <c:ext xmlns:c16="http://schemas.microsoft.com/office/drawing/2014/chart" uri="{C3380CC4-5D6E-409C-BE32-E72D297353CC}">
              <c16:uniqueId val="{00000000-B2AA-4666-BD5A-5CDA202D309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65521696"/>
        <c:axId val="265519776"/>
      </c:areaChart>
      <c:catAx>
        <c:axId val="2655216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65519776"/>
        <c:crosses val="autoZero"/>
        <c:auto val="1"/>
        <c:lblAlgn val="ctr"/>
        <c:lblOffset val="100"/>
        <c:noMultiLvlLbl val="0"/>
      </c:catAx>
      <c:valAx>
        <c:axId val="2655197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5521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 Isaac K David.xlsx]Pivot tables!PivotTable14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'Pivot tables'!$B$17</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4D20-49FC-AA45-D5C6B21B32A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4D20-49FC-AA45-D5C6B21B32A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4D20-49FC-AA45-D5C6B21B32A2}"/>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4D20-49FC-AA45-D5C6B21B32A2}"/>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4D20-49FC-AA45-D5C6B21B32A2}"/>
              </c:ext>
            </c:extLst>
          </c:dPt>
          <c:cat>
            <c:strRef>
              <c:f>'Pivot tables'!$A$18:$A$23</c:f>
              <c:strCache>
                <c:ptCount val="5"/>
                <c:pt idx="0">
                  <c:v>1</c:v>
                </c:pt>
                <c:pt idx="1">
                  <c:v>2</c:v>
                </c:pt>
                <c:pt idx="2">
                  <c:v>3</c:v>
                </c:pt>
                <c:pt idx="3">
                  <c:v>4</c:v>
                </c:pt>
                <c:pt idx="4">
                  <c:v>5</c:v>
                </c:pt>
              </c:strCache>
            </c:strRef>
          </c:cat>
          <c:val>
            <c:numRef>
              <c:f>'Pivot tables'!$B$18:$B$23</c:f>
              <c:numCache>
                <c:formatCode>General</c:formatCode>
                <c:ptCount val="5"/>
                <c:pt idx="0">
                  <c:v>3992.7360000000003</c:v>
                </c:pt>
                <c:pt idx="1">
                  <c:v>2595.6480000000001</c:v>
                </c:pt>
                <c:pt idx="2">
                  <c:v>2408.5050000000006</c:v>
                </c:pt>
                <c:pt idx="3">
                  <c:v>703.64800000000002</c:v>
                </c:pt>
                <c:pt idx="4">
                  <c:v>1154.6149999999998</c:v>
                </c:pt>
              </c:numCache>
            </c:numRef>
          </c:val>
          <c:extLst>
            <c:ext xmlns:c16="http://schemas.microsoft.com/office/drawing/2014/chart" uri="{C3380CC4-5D6E-409C-BE32-E72D297353CC}">
              <c16:uniqueId val="{0000000A-4D20-49FC-AA45-D5C6B21B32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 Isaac K David.xlsx]Pivot tables!PivotTable14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'Pivot tables'!$B$17</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A0F-47FF-A245-31CA2B29477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A0F-47FF-A245-31CA2B29477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A0F-47FF-A245-31CA2B294777}"/>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FA0F-47FF-A245-31CA2B294777}"/>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FA0F-47FF-A245-31CA2B294777}"/>
              </c:ext>
            </c:extLst>
          </c:dPt>
          <c:cat>
            <c:strRef>
              <c:f>'Pivot tables'!$A$18:$A$23</c:f>
              <c:strCache>
                <c:ptCount val="5"/>
                <c:pt idx="0">
                  <c:v>1</c:v>
                </c:pt>
                <c:pt idx="1">
                  <c:v>2</c:v>
                </c:pt>
                <c:pt idx="2">
                  <c:v>3</c:v>
                </c:pt>
                <c:pt idx="3">
                  <c:v>4</c:v>
                </c:pt>
                <c:pt idx="4">
                  <c:v>5</c:v>
                </c:pt>
              </c:strCache>
            </c:strRef>
          </c:cat>
          <c:val>
            <c:numRef>
              <c:f>'Pivot tables'!$B$18:$B$23</c:f>
              <c:numCache>
                <c:formatCode>General</c:formatCode>
                <c:ptCount val="5"/>
                <c:pt idx="0">
                  <c:v>3992.7360000000003</c:v>
                </c:pt>
                <c:pt idx="1">
                  <c:v>2595.6480000000001</c:v>
                </c:pt>
                <c:pt idx="2">
                  <c:v>2408.5050000000006</c:v>
                </c:pt>
                <c:pt idx="3">
                  <c:v>703.64800000000002</c:v>
                </c:pt>
                <c:pt idx="4">
                  <c:v>1154.6149999999998</c:v>
                </c:pt>
              </c:numCache>
            </c:numRef>
          </c:val>
          <c:extLst>
            <c:ext xmlns:c16="http://schemas.microsoft.com/office/drawing/2014/chart" uri="{C3380CC4-5D6E-409C-BE32-E72D297353CC}">
              <c16:uniqueId val="{0000000A-FA0F-47FF-A245-31CA2B2947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 Isaac K David.xlsx]Pivot tables!PivotTable11</c:name>
    <c:fmtId val="7"/>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tables'!$B$9</c:f>
              <c:strCache>
                <c:ptCount val="1"/>
                <c:pt idx="0">
                  <c:v>Sum of Tax (USD)</c:v>
                </c:pt>
              </c:strCache>
            </c:strRef>
          </c:tx>
          <c:spPr>
            <a:solidFill>
              <a:schemeClr val="accent6"/>
            </a:solidFill>
            <a:ln>
              <a:noFill/>
            </a:ln>
            <a:effectLst/>
            <a:sp3d/>
          </c:spPr>
          <c:invertIfNegative val="0"/>
          <c:cat>
            <c:strRef>
              <c:f>'Pivot tables'!$A$10:$A$15</c:f>
              <c:strCache>
                <c:ptCount val="5"/>
                <c:pt idx="0">
                  <c:v>1</c:v>
                </c:pt>
                <c:pt idx="1">
                  <c:v>2</c:v>
                </c:pt>
                <c:pt idx="2">
                  <c:v>3</c:v>
                </c:pt>
                <c:pt idx="3">
                  <c:v>4</c:v>
                </c:pt>
                <c:pt idx="4">
                  <c:v>5</c:v>
                </c:pt>
              </c:strCache>
            </c:strRef>
          </c:cat>
          <c:val>
            <c:numRef>
              <c:f>'Pivot tables'!$B$10:$B$15</c:f>
              <c:numCache>
                <c:formatCode>General</c:formatCode>
                <c:ptCount val="5"/>
                <c:pt idx="0">
                  <c:v>362.97600000000011</c:v>
                </c:pt>
                <c:pt idx="1">
                  <c:v>235.96799999999993</c:v>
                </c:pt>
                <c:pt idx="2">
                  <c:v>218.9550000000001</c:v>
                </c:pt>
                <c:pt idx="3">
                  <c:v>63.968000000000004</c:v>
                </c:pt>
                <c:pt idx="4">
                  <c:v>104.965</c:v>
                </c:pt>
              </c:numCache>
            </c:numRef>
          </c:val>
          <c:extLst>
            <c:ext xmlns:c16="http://schemas.microsoft.com/office/drawing/2014/chart" uri="{C3380CC4-5D6E-409C-BE32-E72D297353CC}">
              <c16:uniqueId val="{00000000-36BA-4B94-9E23-BD304A6BDE63}"/>
            </c:ext>
          </c:extLst>
        </c:ser>
        <c:ser>
          <c:idx val="1"/>
          <c:order val="1"/>
          <c:tx>
            <c:strRef>
              <c:f>'Pivot tables'!$C$9</c:f>
              <c:strCache>
                <c:ptCount val="1"/>
                <c:pt idx="0">
                  <c:v>Sum of Total (USD)</c:v>
                </c:pt>
              </c:strCache>
            </c:strRef>
          </c:tx>
          <c:spPr>
            <a:solidFill>
              <a:schemeClr val="accent5"/>
            </a:solidFill>
            <a:ln>
              <a:noFill/>
            </a:ln>
            <a:effectLst/>
            <a:sp3d/>
          </c:spPr>
          <c:invertIfNegative val="0"/>
          <c:cat>
            <c:strRef>
              <c:f>'Pivot tables'!$A$10:$A$15</c:f>
              <c:strCache>
                <c:ptCount val="5"/>
                <c:pt idx="0">
                  <c:v>1</c:v>
                </c:pt>
                <c:pt idx="1">
                  <c:v>2</c:v>
                </c:pt>
                <c:pt idx="2">
                  <c:v>3</c:v>
                </c:pt>
                <c:pt idx="3">
                  <c:v>4</c:v>
                </c:pt>
                <c:pt idx="4">
                  <c:v>5</c:v>
                </c:pt>
              </c:strCache>
            </c:strRef>
          </c:cat>
          <c:val>
            <c:numRef>
              <c:f>'Pivot tables'!$C$10:$C$15</c:f>
              <c:numCache>
                <c:formatCode>General</c:formatCode>
                <c:ptCount val="5"/>
                <c:pt idx="0">
                  <c:v>3992.7360000000003</c:v>
                </c:pt>
                <c:pt idx="1">
                  <c:v>2595.6480000000001</c:v>
                </c:pt>
                <c:pt idx="2">
                  <c:v>2408.5050000000006</c:v>
                </c:pt>
                <c:pt idx="3">
                  <c:v>703.64800000000002</c:v>
                </c:pt>
                <c:pt idx="4">
                  <c:v>1154.6149999999998</c:v>
                </c:pt>
              </c:numCache>
            </c:numRef>
          </c:val>
          <c:extLst>
            <c:ext xmlns:c16="http://schemas.microsoft.com/office/drawing/2014/chart" uri="{C3380CC4-5D6E-409C-BE32-E72D297353CC}">
              <c16:uniqueId val="{00000001-36BA-4B94-9E23-BD304A6BDE63}"/>
            </c:ext>
          </c:extLst>
        </c:ser>
        <c:ser>
          <c:idx val="2"/>
          <c:order val="2"/>
          <c:tx>
            <c:strRef>
              <c:f>'Pivot tables'!$D$9</c:f>
              <c:strCache>
                <c:ptCount val="1"/>
                <c:pt idx="0">
                  <c:v>Count of Order No</c:v>
                </c:pt>
              </c:strCache>
            </c:strRef>
          </c:tx>
          <c:spPr>
            <a:solidFill>
              <a:schemeClr val="accent4"/>
            </a:solidFill>
            <a:ln>
              <a:noFill/>
            </a:ln>
            <a:effectLst/>
            <a:sp3d/>
          </c:spPr>
          <c:invertIfNegative val="0"/>
          <c:cat>
            <c:strRef>
              <c:f>'Pivot tables'!$A$10:$A$15</c:f>
              <c:strCache>
                <c:ptCount val="5"/>
                <c:pt idx="0">
                  <c:v>1</c:v>
                </c:pt>
                <c:pt idx="1">
                  <c:v>2</c:v>
                </c:pt>
                <c:pt idx="2">
                  <c:v>3</c:v>
                </c:pt>
                <c:pt idx="3">
                  <c:v>4</c:v>
                </c:pt>
                <c:pt idx="4">
                  <c:v>5</c:v>
                </c:pt>
              </c:strCache>
            </c:strRef>
          </c:cat>
          <c:val>
            <c:numRef>
              <c:f>'Pivot tables'!$D$10:$D$15</c:f>
              <c:numCache>
                <c:formatCode>General</c:formatCode>
                <c:ptCount val="5"/>
                <c:pt idx="0">
                  <c:v>24</c:v>
                </c:pt>
                <c:pt idx="1">
                  <c:v>16</c:v>
                </c:pt>
                <c:pt idx="2">
                  <c:v>15</c:v>
                </c:pt>
                <c:pt idx="3">
                  <c:v>8</c:v>
                </c:pt>
                <c:pt idx="4">
                  <c:v>7</c:v>
                </c:pt>
              </c:numCache>
            </c:numRef>
          </c:val>
          <c:extLst>
            <c:ext xmlns:c16="http://schemas.microsoft.com/office/drawing/2014/chart" uri="{C3380CC4-5D6E-409C-BE32-E72D297353CC}">
              <c16:uniqueId val="{00000002-36BA-4B94-9E23-BD304A6BDE63}"/>
            </c:ext>
          </c:extLst>
        </c:ser>
        <c:dLbls>
          <c:showLegendKey val="0"/>
          <c:showVal val="0"/>
          <c:showCatName val="0"/>
          <c:showSerName val="0"/>
          <c:showPercent val="0"/>
          <c:showBubbleSize val="0"/>
        </c:dLbls>
        <c:gapWidth val="150"/>
        <c:shape val="box"/>
        <c:axId val="12161520"/>
        <c:axId val="12162000"/>
        <c:axId val="0"/>
      </c:bar3DChart>
      <c:catAx>
        <c:axId val="12161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000"/>
        <c:crosses val="autoZero"/>
        <c:auto val="1"/>
        <c:lblAlgn val="ctr"/>
        <c:lblOffset val="100"/>
        <c:noMultiLvlLbl val="0"/>
      </c:catAx>
      <c:valAx>
        <c:axId val="1216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 Isaac K David.xlsx]Pivot tables!PivotTable8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c:f>
              <c:strCache>
                <c:ptCount val="1"/>
                <c:pt idx="0">
                  <c:v>Total</c:v>
                </c:pt>
              </c:strCache>
            </c:strRef>
          </c:tx>
          <c:spPr>
            <a:solidFill>
              <a:schemeClr val="accent2"/>
            </a:solidFill>
            <a:ln>
              <a:noFill/>
            </a:ln>
            <a:effectLst/>
            <a:sp3d/>
          </c:spPr>
          <c:invertIfNegative val="0"/>
          <c:cat>
            <c:strRef>
              <c:f>'Pivot tables'!$A$2:$A$7</c:f>
              <c:strCache>
                <c:ptCount val="5"/>
                <c:pt idx="0">
                  <c:v>1</c:v>
                </c:pt>
                <c:pt idx="1">
                  <c:v>2</c:v>
                </c:pt>
                <c:pt idx="2">
                  <c:v>3</c:v>
                </c:pt>
                <c:pt idx="3">
                  <c:v>4</c:v>
                </c:pt>
                <c:pt idx="4">
                  <c:v>5</c:v>
                </c:pt>
              </c:strCache>
            </c:strRef>
          </c:cat>
          <c:val>
            <c:numRef>
              <c:f>'Pivot tables'!$B$2:$B$7</c:f>
              <c:numCache>
                <c:formatCode>General</c:formatCode>
                <c:ptCount val="5"/>
                <c:pt idx="0">
                  <c:v>3629.7599999999984</c:v>
                </c:pt>
                <c:pt idx="1">
                  <c:v>1179.8399999999999</c:v>
                </c:pt>
                <c:pt idx="2">
                  <c:v>729.85</c:v>
                </c:pt>
                <c:pt idx="3">
                  <c:v>159.91999999999999</c:v>
                </c:pt>
                <c:pt idx="4">
                  <c:v>209.93</c:v>
                </c:pt>
              </c:numCache>
            </c:numRef>
          </c:val>
          <c:extLst>
            <c:ext xmlns:c16="http://schemas.microsoft.com/office/drawing/2014/chart" uri="{C3380CC4-5D6E-409C-BE32-E72D297353CC}">
              <c16:uniqueId val="{00000000-1770-4879-B3F4-1C466C90E11C}"/>
            </c:ext>
          </c:extLst>
        </c:ser>
        <c:dLbls>
          <c:showLegendKey val="0"/>
          <c:showVal val="0"/>
          <c:showCatName val="0"/>
          <c:showSerName val="0"/>
          <c:showPercent val="0"/>
          <c:showBubbleSize val="0"/>
        </c:dLbls>
        <c:gapWidth val="150"/>
        <c:shape val="box"/>
        <c:axId val="87839424"/>
        <c:axId val="87841824"/>
        <c:axId val="0"/>
      </c:bar3DChart>
      <c:catAx>
        <c:axId val="8783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1824"/>
        <c:crosses val="autoZero"/>
        <c:auto val="1"/>
        <c:lblAlgn val="ctr"/>
        <c:lblOffset val="100"/>
        <c:noMultiLvlLbl val="0"/>
      </c:catAx>
      <c:valAx>
        <c:axId val="8784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[Supermarket-Sales-Sample-Data Isaac K David.xlsx]Pivot tables!PivotTable17</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circle"/>
          <c:size val="5"/>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tables'!$B$25</c:f>
              <c:strCache>
                <c:ptCount val="1"/>
                <c:pt idx="0">
                  <c:v>Total</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'Pivot tables'!$A$26:$A$31</c:f>
              <c:strCache>
                <c:ptCount val="5"/>
                <c:pt idx="0">
                  <c:v>1</c:v>
                </c:pt>
                <c:pt idx="1">
                  <c:v>2</c:v>
                </c:pt>
                <c:pt idx="2">
                  <c:v>3</c:v>
                </c:pt>
                <c:pt idx="3">
                  <c:v>4</c:v>
                </c:pt>
                <c:pt idx="4">
                  <c:v>5</c:v>
                </c:pt>
              </c:strCache>
            </c:strRef>
          </c:cat>
          <c:val>
            <c:numRef>
              <c:f>'Pivot tables'!$B$26:$B$31</c:f>
              <c:numCache>
                <c:formatCode>General</c:formatCode>
                <c:ptCount val="5"/>
                <c:pt idx="0">
                  <c:v>24</c:v>
                </c:pt>
                <c:pt idx="1">
                  <c:v>16</c:v>
                </c:pt>
                <c:pt idx="2">
                  <c:v>15</c:v>
                </c:pt>
                <c:pt idx="3">
                  <c:v>8</c:v>
                </c:pt>
                <c:pt idx="4">
                  <c:v>7</c:v>
                </c:pt>
              </c:numCache>
            </c:numRef>
          </c:val>
          <c:extLst>
            <c:ext xmlns:c16="http://schemas.microsoft.com/office/drawing/2014/chart" uri="{C3380CC4-5D6E-409C-BE32-E72D297353CC}">
              <c16:uniqueId val="{00000000-A795-47DD-ABC1-2342E0CA87DC}"/>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65521696"/>
        <c:axId val="265519776"/>
      </c:areaChart>
      <c:catAx>
        <c:axId val="2655216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65519776"/>
        <c:crosses val="autoZero"/>
        <c:auto val="1"/>
        <c:lblAlgn val="ctr"/>
        <c:lblOffset val="100"/>
        <c:noMultiLvlLbl val="0"/>
      </c:catAx>
      <c:valAx>
        <c:axId val="2655197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5521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85917B9C-5978-4CD4-A753-B03866E11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0</xdr:rowOff>
    </xdr:from>
    <xdr:to>
      <xdr:col>17</xdr:col>
      <xdr:colOff>304800</xdr:colOff>
      <xdr:row>15</xdr:row>
      <xdr:rowOff>0</xdr:rowOff>
    </xdr:to>
    <xdr:graphicFrame macro="">
      <xdr:nvGraphicFramePr>
        <xdr:cNvPr id="3" name="Chart 2">
          <a:extLst>
            <a:ext uri="{FF2B5EF4-FFF2-40B4-BE49-F238E27FC236}">
              <a16:creationId xmlns:a16="http://schemas.microsoft.com/office/drawing/2014/main" id="{B65545E3-CDBB-4304-9F95-1D844C8FC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304800</xdr:colOff>
      <xdr:row>32</xdr:row>
      <xdr:rowOff>0</xdr:rowOff>
    </xdr:to>
    <xdr:graphicFrame macro="">
      <xdr:nvGraphicFramePr>
        <xdr:cNvPr id="4" name="Chart 3">
          <a:extLst>
            <a:ext uri="{FF2B5EF4-FFF2-40B4-BE49-F238E27FC236}">
              <a16:creationId xmlns:a16="http://schemas.microsoft.com/office/drawing/2014/main" id="{6CEF2497-A591-45C9-9FEE-F0C71BD9B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17</xdr:row>
      <xdr:rowOff>0</xdr:rowOff>
    </xdr:from>
    <xdr:to>
      <xdr:col>17</xdr:col>
      <xdr:colOff>304800</xdr:colOff>
      <xdr:row>32</xdr:row>
      <xdr:rowOff>0</xdr:rowOff>
    </xdr:to>
    <xdr:graphicFrame macro="">
      <xdr:nvGraphicFramePr>
        <xdr:cNvPr id="5" name="Chart 4">
          <a:extLst>
            <a:ext uri="{FF2B5EF4-FFF2-40B4-BE49-F238E27FC236}">
              <a16:creationId xmlns:a16="http://schemas.microsoft.com/office/drawing/2014/main" id="{1DFB1DDD-8CAD-4DF8-BAC6-413972D88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20027</xdr:colOff>
      <xdr:row>0</xdr:row>
      <xdr:rowOff>83820</xdr:rowOff>
    </xdr:from>
    <xdr:ext cx="4150945" cy="739356"/>
    <xdr:sp macro="" textlink="">
      <xdr:nvSpPr>
        <xdr:cNvPr id="2" name="Rectangle 1">
          <a:extLst>
            <a:ext uri="{FF2B5EF4-FFF2-40B4-BE49-F238E27FC236}">
              <a16:creationId xmlns:a16="http://schemas.microsoft.com/office/drawing/2014/main" id="{43C59923-0C0A-E7F6-1861-0762755DF202}"/>
            </a:ext>
          </a:extLst>
        </xdr:cNvPr>
        <xdr:cNvSpPr/>
      </xdr:nvSpPr>
      <xdr:spPr>
        <a:xfrm>
          <a:off x="4287227" y="83820"/>
          <a:ext cx="4150945" cy="739356"/>
        </a:xfrm>
        <a:prstGeom prst="rect">
          <a:avLst/>
        </a:prstGeom>
        <a:noFill/>
      </xdr:spPr>
      <xdr:txBody>
        <a:bodyPr wrap="none" lIns="91440" tIns="45720" rIns="91440" bIns="45720">
          <a:noAutofit/>
        </a:bodyPr>
        <a:lstStyle/>
        <a:p>
          <a:pPr algn="ct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Dashboard</a:t>
          </a:r>
        </a:p>
      </xdr:txBody>
    </xdr:sp>
    <xdr:clientData/>
  </xdr:oneCellAnchor>
  <xdr:twoCellAnchor>
    <xdr:from>
      <xdr:col>3</xdr:col>
      <xdr:colOff>22860</xdr:colOff>
      <xdr:row>7</xdr:row>
      <xdr:rowOff>7620</xdr:rowOff>
    </xdr:from>
    <xdr:to>
      <xdr:col>11</xdr:col>
      <xdr:colOff>0</xdr:colOff>
      <xdr:row>22</xdr:row>
      <xdr:rowOff>7620</xdr:rowOff>
    </xdr:to>
    <xdr:graphicFrame macro="">
      <xdr:nvGraphicFramePr>
        <xdr:cNvPr id="3" name="Chart 2">
          <a:extLst>
            <a:ext uri="{FF2B5EF4-FFF2-40B4-BE49-F238E27FC236}">
              <a16:creationId xmlns:a16="http://schemas.microsoft.com/office/drawing/2014/main" id="{98736933-B400-4D6E-AEF5-5C5D7A28D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18</xdr:col>
      <xdr:colOff>586740</xdr:colOff>
      <xdr:row>22</xdr:row>
      <xdr:rowOff>0</xdr:rowOff>
    </xdr:to>
    <xdr:graphicFrame macro="">
      <xdr:nvGraphicFramePr>
        <xdr:cNvPr id="4" name="Chart 3">
          <a:extLst>
            <a:ext uri="{FF2B5EF4-FFF2-40B4-BE49-F238E27FC236}">
              <a16:creationId xmlns:a16="http://schemas.microsoft.com/office/drawing/2014/main" id="{B8044343-310D-485E-A26A-A92FA8F9A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0</xdr:rowOff>
    </xdr:from>
    <xdr:to>
      <xdr:col>10</xdr:col>
      <xdr:colOff>594360</xdr:colOff>
      <xdr:row>38</xdr:row>
      <xdr:rowOff>0</xdr:rowOff>
    </xdr:to>
    <xdr:graphicFrame macro="">
      <xdr:nvGraphicFramePr>
        <xdr:cNvPr id="5" name="Chart 4">
          <a:extLst>
            <a:ext uri="{FF2B5EF4-FFF2-40B4-BE49-F238E27FC236}">
              <a16:creationId xmlns:a16="http://schemas.microsoft.com/office/drawing/2014/main" id="{17B4C915-9860-42DC-A635-A6854986E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23</xdr:row>
      <xdr:rowOff>0</xdr:rowOff>
    </xdr:from>
    <xdr:to>
      <xdr:col>18</xdr:col>
      <xdr:colOff>571500</xdr:colOff>
      <xdr:row>38</xdr:row>
      <xdr:rowOff>0</xdr:rowOff>
    </xdr:to>
    <xdr:graphicFrame macro="">
      <xdr:nvGraphicFramePr>
        <xdr:cNvPr id="6" name="Chart 5">
          <a:extLst>
            <a:ext uri="{FF2B5EF4-FFF2-40B4-BE49-F238E27FC236}">
              <a16:creationId xmlns:a16="http://schemas.microsoft.com/office/drawing/2014/main" id="{27F271F0-1B53-4BC1-BEAD-7AE0D40E7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0</xdr:colOff>
      <xdr:row>7</xdr:row>
      <xdr:rowOff>0</xdr:rowOff>
    </xdr:from>
    <xdr:to>
      <xdr:col>3</xdr:col>
      <xdr:colOff>0</xdr:colOff>
      <xdr:row>21</xdr:row>
      <xdr:rowOff>20955</xdr:rowOff>
    </xdr:to>
    <mc:AlternateContent xmlns:mc="http://schemas.openxmlformats.org/markup-compatibility/2006">
      <mc:Choice xmlns:sle15="http://schemas.microsoft.com/office/drawing/2012/slicer" Requires="sle15">
        <xdr:graphicFrame macro="">
          <xdr:nvGraphicFramePr>
            <xdr:cNvPr id="7" name="Ship Date 1">
              <a:extLst>
                <a:ext uri="{FF2B5EF4-FFF2-40B4-BE49-F238E27FC236}">
                  <a16:creationId xmlns:a16="http://schemas.microsoft.com/office/drawing/2014/main" id="{A44EC400-1D3D-4B61-B874-EFE77196335C}"/>
                </a:ext>
              </a:extLst>
            </xdr:cNvPr>
            <xdr:cNvGraphicFramePr/>
          </xdr:nvGraphicFramePr>
          <xdr:xfrm>
            <a:off x="0" y="0"/>
            <a:ext cx="0" cy="0"/>
          </xdr:xfrm>
          <a:graphic>
            <a:graphicData uri="http://schemas.microsoft.com/office/drawing/2010/slicer">
              <sle:slicer xmlns:sle="http://schemas.microsoft.com/office/drawing/2010/slicer" name="Ship Date 1"/>
            </a:graphicData>
          </a:graphic>
        </xdr:graphicFrame>
      </mc:Choice>
      <mc:Fallback>
        <xdr:sp macro="" textlink="">
          <xdr:nvSpPr>
            <xdr:cNvPr id="0" name=""/>
            <xdr:cNvSpPr>
              <a:spLocks noTextEdit="1"/>
            </xdr:cNvSpPr>
          </xdr:nvSpPr>
          <xdr:spPr>
            <a:xfrm>
              <a:off x="0" y="12801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23</xdr:row>
      <xdr:rowOff>0</xdr:rowOff>
    </xdr:from>
    <xdr:to>
      <xdr:col>3</xdr:col>
      <xdr:colOff>0</xdr:colOff>
      <xdr:row>37</xdr:row>
      <xdr:rowOff>20955</xdr:rowOff>
    </xdr:to>
    <mc:AlternateContent xmlns:mc="http://schemas.openxmlformats.org/markup-compatibility/2006">
      <mc:Choice xmlns:sle15="http://schemas.microsoft.com/office/drawing/2012/slicer" Requires="sle15">
        <xdr:graphicFrame macro="">
          <xdr:nvGraphicFramePr>
            <xdr:cNvPr id="8" name="Order Quantity 1">
              <a:extLst>
                <a:ext uri="{FF2B5EF4-FFF2-40B4-BE49-F238E27FC236}">
                  <a16:creationId xmlns:a16="http://schemas.microsoft.com/office/drawing/2014/main" id="{79000D9B-0766-41FE-906B-39E18F953CF1}"/>
                </a:ext>
              </a:extLst>
            </xdr:cNvPr>
            <xdr:cNvGraphicFramePr/>
          </xdr:nvGraphicFramePr>
          <xdr:xfrm>
            <a:off x="0" y="0"/>
            <a:ext cx="0" cy="0"/>
          </xdr:xfrm>
          <a:graphic>
            <a:graphicData uri="http://schemas.microsoft.com/office/drawing/2010/slicer">
              <sle:slicer xmlns:sle="http://schemas.microsoft.com/office/drawing/2010/slicer" name="Order Quantity 1"/>
            </a:graphicData>
          </a:graphic>
        </xdr:graphicFrame>
      </mc:Choice>
      <mc:Fallback>
        <xdr:sp macro="" textlink="">
          <xdr:nvSpPr>
            <xdr:cNvPr id="0" name=""/>
            <xdr:cNvSpPr>
              <a:spLocks noTextEdit="1"/>
            </xdr:cNvSpPr>
          </xdr:nvSpPr>
          <xdr:spPr>
            <a:xfrm>
              <a:off x="0" y="42062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0</xdr:colOff>
      <xdr:row>7</xdr:row>
      <xdr:rowOff>0</xdr:rowOff>
    </xdr:from>
    <xdr:to>
      <xdr:col>22</xdr:col>
      <xdr:colOff>0</xdr:colOff>
      <xdr:row>21</xdr:row>
      <xdr:rowOff>20955</xdr:rowOff>
    </xdr:to>
    <mc:AlternateContent xmlns:mc="http://schemas.openxmlformats.org/markup-compatibility/2006">
      <mc:Choice xmlns:sle15="http://schemas.microsoft.com/office/drawing/2012/slicer" Requires="sle15">
        <xdr:graphicFrame macro="">
          <xdr:nvGraphicFramePr>
            <xdr:cNvPr id="9" name="Retail Price (USD) 1">
              <a:extLst>
                <a:ext uri="{FF2B5EF4-FFF2-40B4-BE49-F238E27FC236}">
                  <a16:creationId xmlns:a16="http://schemas.microsoft.com/office/drawing/2014/main" id="{A9418EB9-A066-4766-880E-200335C61EF7}"/>
                </a:ext>
              </a:extLst>
            </xdr:cNvPr>
            <xdr:cNvGraphicFramePr/>
          </xdr:nvGraphicFramePr>
          <xdr:xfrm>
            <a:off x="0" y="0"/>
            <a:ext cx="0" cy="0"/>
          </xdr:xfrm>
          <a:graphic>
            <a:graphicData uri="http://schemas.microsoft.com/office/drawing/2010/slicer">
              <sle:slicer xmlns:sle="http://schemas.microsoft.com/office/drawing/2010/slicer" name="Retail Price (USD) 1"/>
            </a:graphicData>
          </a:graphic>
        </xdr:graphicFrame>
      </mc:Choice>
      <mc:Fallback>
        <xdr:sp macro="" textlink="">
          <xdr:nvSpPr>
            <xdr:cNvPr id="0" name=""/>
            <xdr:cNvSpPr>
              <a:spLocks noTextEdit="1"/>
            </xdr:cNvSpPr>
          </xdr:nvSpPr>
          <xdr:spPr>
            <a:xfrm>
              <a:off x="11582400" y="12801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0</xdr:colOff>
      <xdr:row>23</xdr:row>
      <xdr:rowOff>0</xdr:rowOff>
    </xdr:from>
    <xdr:to>
      <xdr:col>22</xdr:col>
      <xdr:colOff>0</xdr:colOff>
      <xdr:row>37</xdr:row>
      <xdr:rowOff>20955</xdr:rowOff>
    </xdr:to>
    <mc:AlternateContent xmlns:mc="http://schemas.openxmlformats.org/markup-compatibility/2006">
      <mc:Choice xmlns:sle15="http://schemas.microsoft.com/office/drawing/2012/slicer" Requires="sle15">
        <xdr:graphicFrame macro="">
          <xdr:nvGraphicFramePr>
            <xdr:cNvPr id="10" name="Total (USD) 1">
              <a:extLst>
                <a:ext uri="{FF2B5EF4-FFF2-40B4-BE49-F238E27FC236}">
                  <a16:creationId xmlns:a16="http://schemas.microsoft.com/office/drawing/2014/main" id="{8EBCB7A7-073B-43E4-98D0-5CD6A711D9FD}"/>
                </a:ext>
              </a:extLst>
            </xdr:cNvPr>
            <xdr:cNvGraphicFramePr/>
          </xdr:nvGraphicFramePr>
          <xdr:xfrm>
            <a:off x="0" y="0"/>
            <a:ext cx="0" cy="0"/>
          </xdr:xfrm>
          <a:graphic>
            <a:graphicData uri="http://schemas.microsoft.com/office/drawing/2010/slicer">
              <sle:slicer xmlns:sle="http://schemas.microsoft.com/office/drawing/2010/slicer" name="Total (USD) 1"/>
            </a:graphicData>
          </a:graphic>
        </xdr:graphicFrame>
      </mc:Choice>
      <mc:Fallback>
        <xdr:sp macro="" textlink="">
          <xdr:nvSpPr>
            <xdr:cNvPr id="0" name=""/>
            <xdr:cNvSpPr>
              <a:spLocks noTextEdit="1"/>
            </xdr:cNvSpPr>
          </xdr:nvSpPr>
          <xdr:spPr>
            <a:xfrm>
              <a:off x="11582400" y="42062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ton xavier" refreshedDate="45922.533840277778" createdVersion="8" refreshedVersion="8" minRefreshableVersion="3" recordCount="70" xr:uid="{71243804-79D3-4E29-BC46-1608C15EB7EF}">
  <cacheSource type="worksheet">
    <worksheetSource name="Table1"/>
  </cacheSource>
  <cacheFields count="8">
    <cacheField name="Order No" numFmtId="0">
      <sharedItems/>
    </cacheField>
    <cacheField name="Order Date" numFmtId="14">
      <sharedItems containsSemiMixedTypes="0" containsNonDate="0" containsDate="1" containsString="0" minDate="2024-01-01T00:00:00" maxDate="2024-02-05T00:00:00"/>
    </cacheField>
    <cacheField name="Customer Name" numFmtId="0">
      <sharedItems/>
    </cacheField>
    <cacheField name="Ship Date" numFmtId="14">
      <sharedItems containsSemiMixedTypes="0" containsNonDate="0" containsDate="1" containsString="0" minDate="2024-01-03T00:00:00" maxDate="2024-02-09T00:00:00"/>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ount="5">
        <n v="2"/>
        <n v="1"/>
        <n v="3"/>
        <n v="4"/>
        <n v="5"/>
      </sharedItems>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ton xavier" refreshedDate="45922.534272337965" createdVersion="8" refreshedVersion="8" minRefreshableVersion="3" recordCount="70" xr:uid="{F93352EE-1DE5-4E4F-9B7D-425E688E1C72}">
  <cacheSource type="worksheet">
    <worksheetSource name="Table1"/>
  </cacheSource>
  <cacheFields count="8">
    <cacheField name="Order No" numFmtId="0">
      <sharedItems/>
    </cacheField>
    <cacheField name="Order Date" numFmtId="14">
      <sharedItems containsSemiMixedTypes="0" containsNonDate="0" containsDate="1" containsString="0" minDate="2024-01-01T00:00:00" maxDate="2024-02-05T00:00:00"/>
    </cacheField>
    <cacheField name="Customer Name" numFmtId="0">
      <sharedItems/>
    </cacheField>
    <cacheField name="Ship Date" numFmtId="14">
      <sharedItems containsSemiMixedTypes="0" containsNonDate="0" containsDate="1" containsString="0" minDate="2024-01-03T00:00:00" maxDate="2024-02-09T00:00:00"/>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ount="5">
        <n v="2"/>
        <n v="1"/>
        <n v="3"/>
        <n v="4"/>
        <n v="5"/>
      </sharedItems>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ton xavier" refreshedDate="45922.53469108796" createdVersion="8" refreshedVersion="8" minRefreshableVersion="3" recordCount="70" xr:uid="{13344B3F-AAC6-49B9-B153-6F300E0B80BA}">
  <cacheSource type="worksheet">
    <worksheetSource name="Table1"/>
  </cacheSource>
  <cacheFields count="8">
    <cacheField name="Order No" numFmtId="0">
      <sharedItems/>
    </cacheField>
    <cacheField name="Order Date" numFmtId="14">
      <sharedItems containsSemiMixedTypes="0" containsNonDate="0" containsDate="1" containsString="0" minDate="2024-01-01T00:00:00" maxDate="2024-02-05T00:00:00"/>
    </cacheField>
    <cacheField name="Customer Name" numFmtId="0">
      <sharedItems/>
    </cacheField>
    <cacheField name="Ship Date" numFmtId="14">
      <sharedItems containsSemiMixedTypes="0" containsNonDate="0" containsDate="1" containsString="0" minDate="2024-01-03T00:00:00" maxDate="2024-02-09T00:00:00"/>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ount="5">
        <n v="2"/>
        <n v="1"/>
        <n v="3"/>
        <n v="4"/>
        <n v="5"/>
      </sharedItems>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ton xavier" refreshedDate="45922.534920138889" createdVersion="8" refreshedVersion="8" minRefreshableVersion="3" recordCount="70" xr:uid="{455BE68D-CE3D-4358-A535-EC32BDF40DB9}">
  <cacheSource type="worksheet">
    <worksheetSource name="Table1"/>
  </cacheSource>
  <cacheFields count="8">
    <cacheField name="Order No" numFmtId="0">
      <sharedItems/>
    </cacheField>
    <cacheField name="Order Date" numFmtId="14">
      <sharedItems containsSemiMixedTypes="0" containsNonDate="0" containsDate="1" containsString="0" minDate="2024-01-01T00:00:00" maxDate="2024-02-05T00:00:00"/>
    </cacheField>
    <cacheField name="Customer Name" numFmtId="0">
      <sharedItems/>
    </cacheField>
    <cacheField name="Ship Date" numFmtId="14">
      <sharedItems containsSemiMixedTypes="0" containsNonDate="0" containsDate="1" containsString="0" minDate="2024-01-03T00:00:00" maxDate="2024-02-09T00:00:00"/>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ount="5">
        <n v="2"/>
        <n v="1"/>
        <n v="3"/>
        <n v="4"/>
        <n v="5"/>
      </sharedItems>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1001"/>
    <d v="2024-01-01T00:00:00"/>
    <s v="John Smith"/>
    <d v="2024-01-03T00:00:00"/>
    <n v="49.99"/>
    <x v="0"/>
    <n v="9.9980000000000011"/>
    <n v="109.97800000000001"/>
  </r>
  <r>
    <s v="1002"/>
    <d v="2024-01-01T00:00:00"/>
    <s v="Jane Doe"/>
    <d v="2024-01-04T00:00:00"/>
    <n v="29.99"/>
    <x v="1"/>
    <n v="2.9990000000000001"/>
    <n v="32.988999999999997"/>
  </r>
  <r>
    <s v="1003"/>
    <d v="2024-01-02T00:00:00"/>
    <s v="Michael Johnson"/>
    <d v="2024-01-07T00:00:00"/>
    <n v="99.99"/>
    <x v="2"/>
    <n v="29.997"/>
    <n v="329.96699999999998"/>
  </r>
  <r>
    <s v="1004"/>
    <d v="2024-01-02T00:00:00"/>
    <s v="Emily Brown"/>
    <d v="2024-01-03T00:00:00"/>
    <n v="19.989999999999998"/>
    <x v="3"/>
    <n v="7.9959999999999996"/>
    <n v="87.955999999999989"/>
  </r>
  <r>
    <s v="1005"/>
    <d v="2024-01-03T00:00:00"/>
    <s v="David Wilson"/>
    <d v="2024-01-08T00:00:00"/>
    <n v="149.99"/>
    <x v="1"/>
    <n v="14.999000000000002"/>
    <n v="164.989"/>
  </r>
  <r>
    <s v="1006"/>
    <d v="2024-01-03T00:00:00"/>
    <s v="Lisa Taylor"/>
    <d v="2024-01-06T00:00:00"/>
    <n v="79.989999999999995"/>
    <x v="0"/>
    <n v="15.997999999999999"/>
    <n v="175.97799999999998"/>
  </r>
  <r>
    <s v="1007"/>
    <d v="2024-01-04T00:00:00"/>
    <s v="Daniel Martinez"/>
    <d v="2024-01-06T00:00:00"/>
    <n v="39.99"/>
    <x v="2"/>
    <n v="11.997"/>
    <n v="131.96699999999998"/>
  </r>
  <r>
    <s v="1008"/>
    <d v="2024-01-04T00:00:00"/>
    <s v="Sarah Anderson"/>
    <d v="2024-01-09T00:00:00"/>
    <n v="69.989999999999995"/>
    <x v="0"/>
    <n v="13.997999999999999"/>
    <n v="153.97799999999998"/>
  </r>
  <r>
    <s v="1009"/>
    <d v="2024-01-05T00:00:00"/>
    <s v="Christopher Thomas"/>
    <d v="2024-01-06T00:00:00"/>
    <n v="89.99"/>
    <x v="1"/>
    <n v="8.9990000000000006"/>
    <n v="98.98899999999999"/>
  </r>
  <r>
    <s v="1010"/>
    <d v="2024-01-05T00:00:00"/>
    <s v="Kimberly Garcia"/>
    <d v="2024-01-08T00:00:00"/>
    <n v="199.99"/>
    <x v="1"/>
    <n v="19.999000000000002"/>
    <n v="219.989"/>
  </r>
  <r>
    <s v="1011"/>
    <d v="2024-01-06T00:00:00"/>
    <s v="William Hernandez"/>
    <d v="2024-01-07T00:00:00"/>
    <n v="29.99"/>
    <x v="4"/>
    <n v="14.994999999999999"/>
    <n v="164.94499999999999"/>
  </r>
  <r>
    <s v="1012"/>
    <d v="2024-01-06T00:00:00"/>
    <s v="Melissa Lopez"/>
    <d v="2024-01-08T00:00:00"/>
    <n v="79.989999999999995"/>
    <x v="0"/>
    <n v="15.997999999999999"/>
    <n v="175.97799999999998"/>
  </r>
  <r>
    <s v="1013"/>
    <d v="2024-01-07T00:00:00"/>
    <s v="Richard Perez"/>
    <d v="2024-01-09T00:00:00"/>
    <n v="49.99"/>
    <x v="2"/>
    <n v="14.997"/>
    <n v="164.96699999999998"/>
  </r>
  <r>
    <s v="1014"/>
    <d v="2024-01-07T00:00:00"/>
    <s v="Jessica Gonzalez"/>
    <d v="2024-01-12T00:00:00"/>
    <n v="129.99"/>
    <x v="1"/>
    <n v="12.999000000000002"/>
    <n v="142.989"/>
  </r>
  <r>
    <s v="1015"/>
    <d v="2024-01-08T00:00:00"/>
    <s v="Matthew Wilson"/>
    <d v="2024-01-13T00:00:00"/>
    <n v="19.989999999999998"/>
    <x v="3"/>
    <n v="7.9959999999999996"/>
    <n v="87.955999999999989"/>
  </r>
  <r>
    <s v="1016"/>
    <d v="2024-01-08T00:00:00"/>
    <s v="Amanda Martinez"/>
    <d v="2024-01-12T00:00:00"/>
    <n v="149.99"/>
    <x v="1"/>
    <n v="14.999000000000002"/>
    <n v="164.989"/>
  </r>
  <r>
    <s v="1017"/>
    <d v="2024-01-09T00:00:00"/>
    <s v="James Johnson"/>
    <d v="2024-01-14T00:00:00"/>
    <n v="69.989999999999995"/>
    <x v="0"/>
    <n v="13.997999999999999"/>
    <n v="153.97799999999998"/>
  </r>
  <r>
    <s v="1018"/>
    <d v="2024-01-09T00:00:00"/>
    <s v="Laura Brown"/>
    <d v="2024-01-12T00:00:00"/>
    <n v="39.99"/>
    <x v="2"/>
    <n v="11.997"/>
    <n v="131.96699999999998"/>
  </r>
  <r>
    <s v="1019"/>
    <d v="2024-01-10T00:00:00"/>
    <s v="Daniel Smith"/>
    <d v="2024-01-11T00:00:00"/>
    <n v="199.99"/>
    <x v="1"/>
    <n v="19.999000000000002"/>
    <n v="219.989"/>
  </r>
  <r>
    <s v="1020"/>
    <d v="2024-01-10T00:00:00"/>
    <s v="Jennifer Davis"/>
    <d v="2024-01-14T00:00:00"/>
    <n v="29.99"/>
    <x v="4"/>
    <n v="14.994999999999999"/>
    <n v="164.94499999999999"/>
  </r>
  <r>
    <s v="1021"/>
    <d v="2024-01-11T00:00:00"/>
    <s v="Michael Garcia"/>
    <d v="2024-01-14T00:00:00"/>
    <n v="79.989999999999995"/>
    <x v="0"/>
    <n v="15.997999999999999"/>
    <n v="175.97799999999998"/>
  </r>
  <r>
    <s v="1022"/>
    <d v="2024-01-11T00:00:00"/>
    <s v="Amy Hernandez"/>
    <d v="2024-01-15T00:00:00"/>
    <n v="49.99"/>
    <x v="2"/>
    <n v="14.997"/>
    <n v="164.96699999999998"/>
  </r>
  <r>
    <s v="1023"/>
    <d v="2024-01-12T00:00:00"/>
    <s v="Christopher Rodriguez"/>
    <d v="2024-01-17T00:00:00"/>
    <n v="129.99"/>
    <x v="1"/>
    <n v="12.999000000000002"/>
    <n v="142.989"/>
  </r>
  <r>
    <s v="1024"/>
    <d v="2024-01-12T00:00:00"/>
    <s v="Jessica Martinez"/>
    <d v="2024-01-17T00:00:00"/>
    <n v="19.989999999999998"/>
    <x v="3"/>
    <n v="7.9959999999999996"/>
    <n v="87.955999999999989"/>
  </r>
  <r>
    <s v="1025"/>
    <d v="2024-01-13T00:00:00"/>
    <s v="David Wilson"/>
    <d v="2024-01-17T00:00:00"/>
    <n v="149.99"/>
    <x v="1"/>
    <n v="14.999000000000002"/>
    <n v="164.989"/>
  </r>
  <r>
    <s v="1026"/>
    <d v="2024-01-13T00:00:00"/>
    <s v="Sarah Smith"/>
    <d v="2024-01-14T00:00:00"/>
    <n v="69.989999999999995"/>
    <x v="0"/>
    <n v="13.997999999999999"/>
    <n v="153.97799999999998"/>
  </r>
  <r>
    <s v="1027"/>
    <d v="2024-01-14T00:00:00"/>
    <s v="Matthew Johnson"/>
    <d v="2024-01-18T00:00:00"/>
    <n v="39.99"/>
    <x v="2"/>
    <n v="11.997"/>
    <n v="131.96699999999998"/>
  </r>
  <r>
    <s v="1028"/>
    <d v="2024-01-14T00:00:00"/>
    <s v="Emily Davis"/>
    <d v="2024-01-19T00:00:00"/>
    <n v="199.99"/>
    <x v="1"/>
    <n v="19.999000000000002"/>
    <n v="219.989"/>
  </r>
  <r>
    <s v="1029"/>
    <d v="2024-01-15T00:00:00"/>
    <s v="Daniel Wilson"/>
    <d v="2024-01-19T00:00:00"/>
    <n v="29.99"/>
    <x v="4"/>
    <n v="14.994999999999999"/>
    <n v="164.94499999999999"/>
  </r>
  <r>
    <s v="1030"/>
    <d v="2024-01-15T00:00:00"/>
    <s v="Jennifer Martinez"/>
    <d v="2024-01-19T00:00:00"/>
    <n v="79.989999999999995"/>
    <x v="0"/>
    <n v="15.997999999999999"/>
    <n v="175.97799999999998"/>
  </r>
  <r>
    <s v="1031"/>
    <d v="2024-01-16T00:00:00"/>
    <s v="Michael Smith"/>
    <d v="2024-01-19T00:00:00"/>
    <n v="49.99"/>
    <x v="2"/>
    <n v="14.997"/>
    <n v="164.96699999999998"/>
  </r>
  <r>
    <s v="1032"/>
    <d v="2024-01-16T00:00:00"/>
    <s v="Jessica Johnson"/>
    <d v="2024-01-17T00:00:00"/>
    <n v="129.99"/>
    <x v="1"/>
    <n v="12.999000000000002"/>
    <n v="142.989"/>
  </r>
  <r>
    <s v="1033"/>
    <d v="2024-01-17T00:00:00"/>
    <s v="David Brown"/>
    <d v="2024-01-19T00:00:00"/>
    <n v="19.989999999999998"/>
    <x v="3"/>
    <n v="7.9959999999999996"/>
    <n v="87.955999999999989"/>
  </r>
  <r>
    <s v="1034"/>
    <d v="2024-01-17T00:00:00"/>
    <s v="Sarah Garcia"/>
    <d v="2024-01-19T00:00:00"/>
    <n v="149.99"/>
    <x v="1"/>
    <n v="14.999000000000002"/>
    <n v="164.989"/>
  </r>
  <r>
    <s v="1035"/>
    <d v="2024-01-18T00:00:00"/>
    <s v="Matthew Hernandez"/>
    <d v="2024-01-23T00:00:00"/>
    <n v="69.989999999999995"/>
    <x v="0"/>
    <n v="13.997999999999999"/>
    <n v="153.97799999999998"/>
  </r>
  <r>
    <s v="1036"/>
    <d v="2024-01-18T00:00:00"/>
    <s v="Emily Rodriguez"/>
    <d v="2024-01-19T00:00:00"/>
    <n v="39.99"/>
    <x v="2"/>
    <n v="11.997"/>
    <n v="131.96699999999998"/>
  </r>
  <r>
    <s v="1037"/>
    <d v="2024-01-19T00:00:00"/>
    <s v="Daniel Davis"/>
    <d v="2024-01-20T00:00:00"/>
    <n v="199.99"/>
    <x v="1"/>
    <n v="19.999000000000002"/>
    <n v="219.989"/>
  </r>
  <r>
    <s v="1038"/>
    <d v="2024-01-19T00:00:00"/>
    <s v="Jennifer Smith"/>
    <d v="2024-01-22T00:00:00"/>
    <n v="29.99"/>
    <x v="4"/>
    <n v="14.994999999999999"/>
    <n v="164.94499999999999"/>
  </r>
  <r>
    <s v="1039"/>
    <d v="2024-01-20T00:00:00"/>
    <s v="Michael Johnson"/>
    <d v="2024-01-24T00:00:00"/>
    <n v="79.989999999999995"/>
    <x v="0"/>
    <n v="15.997999999999999"/>
    <n v="175.97799999999998"/>
  </r>
  <r>
    <s v="1040"/>
    <d v="2024-01-20T00:00:00"/>
    <s v="Jessica Martinez"/>
    <d v="2024-01-21T00:00:00"/>
    <n v="49.99"/>
    <x v="2"/>
    <n v="14.997"/>
    <n v="164.96699999999998"/>
  </r>
  <r>
    <s v="1041"/>
    <d v="2024-01-21T00:00:00"/>
    <s v="David Wilson"/>
    <d v="2024-01-26T00:00:00"/>
    <n v="129.99"/>
    <x v="1"/>
    <n v="12.999000000000002"/>
    <n v="142.989"/>
  </r>
  <r>
    <s v="1042"/>
    <d v="2024-01-21T00:00:00"/>
    <s v="Sarah Johnson"/>
    <d v="2024-01-23T00:00:00"/>
    <n v="19.989999999999998"/>
    <x v="3"/>
    <n v="7.9959999999999996"/>
    <n v="87.955999999999989"/>
  </r>
  <r>
    <s v="1043"/>
    <d v="2024-01-22T00:00:00"/>
    <s v="Matthew Garcia"/>
    <d v="2024-01-25T00:00:00"/>
    <n v="149.99"/>
    <x v="1"/>
    <n v="14.999000000000002"/>
    <n v="164.989"/>
  </r>
  <r>
    <s v="1044"/>
    <d v="2024-01-22T00:00:00"/>
    <s v="Emily Brown"/>
    <d v="2024-01-25T00:00:00"/>
    <n v="69.989999999999995"/>
    <x v="0"/>
    <n v="13.997999999999999"/>
    <n v="153.97799999999998"/>
  </r>
  <r>
    <s v="1045"/>
    <d v="2024-01-23T00:00:00"/>
    <s v="Daniel Hernandez"/>
    <d v="2024-01-27T00:00:00"/>
    <n v="39.99"/>
    <x v="2"/>
    <n v="11.997"/>
    <n v="131.96699999999998"/>
  </r>
  <r>
    <s v="1046"/>
    <d v="2024-01-23T00:00:00"/>
    <s v="Jennifer Davis"/>
    <d v="2024-01-26T00:00:00"/>
    <n v="199.99"/>
    <x v="1"/>
    <n v="19.999000000000002"/>
    <n v="219.989"/>
  </r>
  <r>
    <s v="1047"/>
    <d v="2024-01-24T00:00:00"/>
    <s v="Michael Martinez"/>
    <d v="2024-01-25T00:00:00"/>
    <n v="29.99"/>
    <x v="4"/>
    <n v="14.994999999999999"/>
    <n v="164.94499999999999"/>
  </r>
  <r>
    <s v="1048"/>
    <d v="2024-01-24T00:00:00"/>
    <s v="Jessica Wilson"/>
    <d v="2024-01-26T00:00:00"/>
    <n v="79.989999999999995"/>
    <x v="0"/>
    <n v="15.997999999999999"/>
    <n v="175.97799999999998"/>
  </r>
  <r>
    <s v="1049"/>
    <d v="2024-01-25T00:00:00"/>
    <s v="David Rodriguez"/>
    <d v="2024-01-30T00:00:00"/>
    <n v="49.99"/>
    <x v="2"/>
    <n v="14.997"/>
    <n v="164.96699999999998"/>
  </r>
  <r>
    <s v="1050"/>
    <d v="2024-01-25T00:00:00"/>
    <s v="Sarah Gonzalez"/>
    <d v="2024-01-27T00:00:00"/>
    <n v="129.99"/>
    <x v="1"/>
    <n v="12.999000000000002"/>
    <n v="142.989"/>
  </r>
  <r>
    <s v="1051"/>
    <d v="2024-01-26T00:00:00"/>
    <s v="Matthew Smith"/>
    <d v="2024-01-29T00:00:00"/>
    <n v="19.989999999999998"/>
    <x v="3"/>
    <n v="7.9959999999999996"/>
    <n v="87.955999999999989"/>
  </r>
  <r>
    <s v="1052"/>
    <d v="2024-01-26T00:00:00"/>
    <s v="Emily Johnson"/>
    <d v="2024-01-28T00:00:00"/>
    <n v="149.99"/>
    <x v="1"/>
    <n v="14.999000000000002"/>
    <n v="164.989"/>
  </r>
  <r>
    <s v="1053"/>
    <d v="2024-01-27T00:00:00"/>
    <s v="Daniel Brown"/>
    <d v="2024-01-31T00:00:00"/>
    <n v="69.989999999999995"/>
    <x v="0"/>
    <n v="13.997999999999999"/>
    <n v="153.97799999999998"/>
  </r>
  <r>
    <s v="1054"/>
    <d v="2024-01-27T00:00:00"/>
    <s v="Jennifer Hernandez"/>
    <d v="2024-01-31T00:00:00"/>
    <n v="39.99"/>
    <x v="2"/>
    <n v="11.997"/>
    <n v="131.96699999999998"/>
  </r>
  <r>
    <s v="1055"/>
    <d v="2024-01-28T00:00:00"/>
    <s v="Michael Davis"/>
    <d v="2024-01-29T00:00:00"/>
    <n v="199.99"/>
    <x v="1"/>
    <n v="19.999000000000002"/>
    <n v="219.989"/>
  </r>
  <r>
    <s v="1056"/>
    <d v="2024-01-28T00:00:00"/>
    <s v="Jessica Smith"/>
    <d v="2024-01-29T00:00:00"/>
    <n v="29.99"/>
    <x v="4"/>
    <n v="14.994999999999999"/>
    <n v="164.94499999999999"/>
  </r>
  <r>
    <s v="1057"/>
    <d v="2024-01-29T00:00:00"/>
    <s v="David Martinez"/>
    <d v="2024-01-30T00:00:00"/>
    <n v="79.989999999999995"/>
    <x v="0"/>
    <n v="15.997999999999999"/>
    <n v="175.97799999999998"/>
  </r>
  <r>
    <s v="1058"/>
    <d v="2024-01-29T00:00:00"/>
    <s v="Sarah Johnson"/>
    <d v="2024-01-31T00:00:00"/>
    <n v="49.99"/>
    <x v="2"/>
    <n v="14.997"/>
    <n v="164.96699999999998"/>
  </r>
  <r>
    <s v="1059"/>
    <d v="2024-01-30T00:00:00"/>
    <s v="Matthew Garcia"/>
    <d v="2024-01-31T00:00:00"/>
    <n v="129.99"/>
    <x v="1"/>
    <n v="12.999000000000002"/>
    <n v="142.989"/>
  </r>
  <r>
    <s v="1060"/>
    <d v="2024-01-30T00:00:00"/>
    <s v="Emily Brown"/>
    <d v="2024-02-01T00:00:00"/>
    <n v="19.989999999999998"/>
    <x v="3"/>
    <n v="7.9959999999999996"/>
    <n v="87.955999999999989"/>
  </r>
  <r>
    <s v="1061"/>
    <d v="2024-01-31T00:00:00"/>
    <s v="Daniel Hernandez"/>
    <d v="2024-02-02T00:00:00"/>
    <n v="149.99"/>
    <x v="1"/>
    <n v="14.999000000000002"/>
    <n v="164.989"/>
  </r>
  <r>
    <s v="1062"/>
    <d v="2024-01-31T00:00:00"/>
    <s v="Jennifer Davis"/>
    <d v="2024-02-04T00:00:00"/>
    <n v="69.989999999999995"/>
    <x v="0"/>
    <n v="13.997999999999999"/>
    <n v="153.97799999999998"/>
  </r>
  <r>
    <s v="1063"/>
    <d v="2024-02-01T00:00:00"/>
    <s v="Michael Martinez"/>
    <d v="2024-02-02T00:00:00"/>
    <n v="39.99"/>
    <x v="2"/>
    <n v="11.997"/>
    <n v="131.96699999999998"/>
  </r>
  <r>
    <s v="1064"/>
    <d v="2024-02-01T00:00:00"/>
    <s v="Jessica Wilson"/>
    <d v="2024-02-05T00:00:00"/>
    <n v="199.99"/>
    <x v="1"/>
    <n v="19.999000000000002"/>
    <n v="219.989"/>
  </r>
  <r>
    <s v="1065"/>
    <d v="2024-02-01T00:00:00"/>
    <s v="David Rodriguez"/>
    <d v="2024-02-03T00:00:00"/>
    <n v="29.99"/>
    <x v="4"/>
    <n v="14.994999999999999"/>
    <n v="164.94499999999999"/>
  </r>
  <r>
    <s v="1066"/>
    <d v="2024-02-02T00:00:00"/>
    <s v="Sarah Gonzalez"/>
    <d v="2024-02-06T00:00:00"/>
    <n v="79.989999999999995"/>
    <x v="0"/>
    <n v="15.997999999999999"/>
    <n v="175.97799999999998"/>
  </r>
  <r>
    <s v="1067"/>
    <d v="2024-02-03T00:00:00"/>
    <s v="Matthew Smith"/>
    <d v="2024-02-06T00:00:00"/>
    <n v="49.99"/>
    <x v="2"/>
    <n v="14.997"/>
    <n v="164.96699999999998"/>
  </r>
  <r>
    <s v="1068"/>
    <d v="2024-02-04T00:00:00"/>
    <s v="Emily Johnson"/>
    <d v="2024-02-05T00:00:00"/>
    <n v="129.99"/>
    <x v="1"/>
    <n v="12.999000000000002"/>
    <n v="142.989"/>
  </r>
  <r>
    <s v="1069"/>
    <d v="2024-02-04T00:00:00"/>
    <s v="Daniel Brown"/>
    <d v="2024-02-08T00:00:00"/>
    <n v="19.989999999999998"/>
    <x v="3"/>
    <n v="7.9959999999999996"/>
    <n v="87.955999999999989"/>
  </r>
  <r>
    <s v="1070"/>
    <d v="2024-02-04T00:00:00"/>
    <s v="Jennifer Hernandez"/>
    <d v="2024-02-07T00:00:00"/>
    <n v="149.99"/>
    <x v="1"/>
    <n v="14.999000000000002"/>
    <n v="164.98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1001"/>
    <d v="2024-01-01T00:00:00"/>
    <s v="John Smith"/>
    <d v="2024-01-03T00:00:00"/>
    <n v="49.99"/>
    <x v="0"/>
    <n v="9.9980000000000011"/>
    <n v="109.97800000000001"/>
  </r>
  <r>
    <s v="1002"/>
    <d v="2024-01-01T00:00:00"/>
    <s v="Jane Doe"/>
    <d v="2024-01-04T00:00:00"/>
    <n v="29.99"/>
    <x v="1"/>
    <n v="2.9990000000000001"/>
    <n v="32.988999999999997"/>
  </r>
  <r>
    <s v="1003"/>
    <d v="2024-01-02T00:00:00"/>
    <s v="Michael Johnson"/>
    <d v="2024-01-07T00:00:00"/>
    <n v="99.99"/>
    <x v="2"/>
    <n v="29.997"/>
    <n v="329.96699999999998"/>
  </r>
  <r>
    <s v="1004"/>
    <d v="2024-01-02T00:00:00"/>
    <s v="Emily Brown"/>
    <d v="2024-01-03T00:00:00"/>
    <n v="19.989999999999998"/>
    <x v="3"/>
    <n v="7.9959999999999996"/>
    <n v="87.955999999999989"/>
  </r>
  <r>
    <s v="1005"/>
    <d v="2024-01-03T00:00:00"/>
    <s v="David Wilson"/>
    <d v="2024-01-08T00:00:00"/>
    <n v="149.99"/>
    <x v="1"/>
    <n v="14.999000000000002"/>
    <n v="164.989"/>
  </r>
  <r>
    <s v="1006"/>
    <d v="2024-01-03T00:00:00"/>
    <s v="Lisa Taylor"/>
    <d v="2024-01-06T00:00:00"/>
    <n v="79.989999999999995"/>
    <x v="0"/>
    <n v="15.997999999999999"/>
    <n v="175.97799999999998"/>
  </r>
  <r>
    <s v="1007"/>
    <d v="2024-01-04T00:00:00"/>
    <s v="Daniel Martinez"/>
    <d v="2024-01-06T00:00:00"/>
    <n v="39.99"/>
    <x v="2"/>
    <n v="11.997"/>
    <n v="131.96699999999998"/>
  </r>
  <r>
    <s v="1008"/>
    <d v="2024-01-04T00:00:00"/>
    <s v="Sarah Anderson"/>
    <d v="2024-01-09T00:00:00"/>
    <n v="69.989999999999995"/>
    <x v="0"/>
    <n v="13.997999999999999"/>
    <n v="153.97799999999998"/>
  </r>
  <r>
    <s v="1009"/>
    <d v="2024-01-05T00:00:00"/>
    <s v="Christopher Thomas"/>
    <d v="2024-01-06T00:00:00"/>
    <n v="89.99"/>
    <x v="1"/>
    <n v="8.9990000000000006"/>
    <n v="98.98899999999999"/>
  </r>
  <r>
    <s v="1010"/>
    <d v="2024-01-05T00:00:00"/>
    <s v="Kimberly Garcia"/>
    <d v="2024-01-08T00:00:00"/>
    <n v="199.99"/>
    <x v="1"/>
    <n v="19.999000000000002"/>
    <n v="219.989"/>
  </r>
  <r>
    <s v="1011"/>
    <d v="2024-01-06T00:00:00"/>
    <s v="William Hernandez"/>
    <d v="2024-01-07T00:00:00"/>
    <n v="29.99"/>
    <x v="4"/>
    <n v="14.994999999999999"/>
    <n v="164.94499999999999"/>
  </r>
  <r>
    <s v="1012"/>
    <d v="2024-01-06T00:00:00"/>
    <s v="Melissa Lopez"/>
    <d v="2024-01-08T00:00:00"/>
    <n v="79.989999999999995"/>
    <x v="0"/>
    <n v="15.997999999999999"/>
    <n v="175.97799999999998"/>
  </r>
  <r>
    <s v="1013"/>
    <d v="2024-01-07T00:00:00"/>
    <s v="Richard Perez"/>
    <d v="2024-01-09T00:00:00"/>
    <n v="49.99"/>
    <x v="2"/>
    <n v="14.997"/>
    <n v="164.96699999999998"/>
  </r>
  <r>
    <s v="1014"/>
    <d v="2024-01-07T00:00:00"/>
    <s v="Jessica Gonzalez"/>
    <d v="2024-01-12T00:00:00"/>
    <n v="129.99"/>
    <x v="1"/>
    <n v="12.999000000000002"/>
    <n v="142.989"/>
  </r>
  <r>
    <s v="1015"/>
    <d v="2024-01-08T00:00:00"/>
    <s v="Matthew Wilson"/>
    <d v="2024-01-13T00:00:00"/>
    <n v="19.989999999999998"/>
    <x v="3"/>
    <n v="7.9959999999999996"/>
    <n v="87.955999999999989"/>
  </r>
  <r>
    <s v="1016"/>
    <d v="2024-01-08T00:00:00"/>
    <s v="Amanda Martinez"/>
    <d v="2024-01-12T00:00:00"/>
    <n v="149.99"/>
    <x v="1"/>
    <n v="14.999000000000002"/>
    <n v="164.989"/>
  </r>
  <r>
    <s v="1017"/>
    <d v="2024-01-09T00:00:00"/>
    <s v="James Johnson"/>
    <d v="2024-01-14T00:00:00"/>
    <n v="69.989999999999995"/>
    <x v="0"/>
    <n v="13.997999999999999"/>
    <n v="153.97799999999998"/>
  </r>
  <r>
    <s v="1018"/>
    <d v="2024-01-09T00:00:00"/>
    <s v="Laura Brown"/>
    <d v="2024-01-12T00:00:00"/>
    <n v="39.99"/>
    <x v="2"/>
    <n v="11.997"/>
    <n v="131.96699999999998"/>
  </r>
  <r>
    <s v="1019"/>
    <d v="2024-01-10T00:00:00"/>
    <s v="Daniel Smith"/>
    <d v="2024-01-11T00:00:00"/>
    <n v="199.99"/>
    <x v="1"/>
    <n v="19.999000000000002"/>
    <n v="219.989"/>
  </r>
  <r>
    <s v="1020"/>
    <d v="2024-01-10T00:00:00"/>
    <s v="Jennifer Davis"/>
    <d v="2024-01-14T00:00:00"/>
    <n v="29.99"/>
    <x v="4"/>
    <n v="14.994999999999999"/>
    <n v="164.94499999999999"/>
  </r>
  <r>
    <s v="1021"/>
    <d v="2024-01-11T00:00:00"/>
    <s v="Michael Garcia"/>
    <d v="2024-01-14T00:00:00"/>
    <n v="79.989999999999995"/>
    <x v="0"/>
    <n v="15.997999999999999"/>
    <n v="175.97799999999998"/>
  </r>
  <r>
    <s v="1022"/>
    <d v="2024-01-11T00:00:00"/>
    <s v="Amy Hernandez"/>
    <d v="2024-01-15T00:00:00"/>
    <n v="49.99"/>
    <x v="2"/>
    <n v="14.997"/>
    <n v="164.96699999999998"/>
  </r>
  <r>
    <s v="1023"/>
    <d v="2024-01-12T00:00:00"/>
    <s v="Christopher Rodriguez"/>
    <d v="2024-01-17T00:00:00"/>
    <n v="129.99"/>
    <x v="1"/>
    <n v="12.999000000000002"/>
    <n v="142.989"/>
  </r>
  <r>
    <s v="1024"/>
    <d v="2024-01-12T00:00:00"/>
    <s v="Jessica Martinez"/>
    <d v="2024-01-17T00:00:00"/>
    <n v="19.989999999999998"/>
    <x v="3"/>
    <n v="7.9959999999999996"/>
    <n v="87.955999999999989"/>
  </r>
  <r>
    <s v="1025"/>
    <d v="2024-01-13T00:00:00"/>
    <s v="David Wilson"/>
    <d v="2024-01-17T00:00:00"/>
    <n v="149.99"/>
    <x v="1"/>
    <n v="14.999000000000002"/>
    <n v="164.989"/>
  </r>
  <r>
    <s v="1026"/>
    <d v="2024-01-13T00:00:00"/>
    <s v="Sarah Smith"/>
    <d v="2024-01-14T00:00:00"/>
    <n v="69.989999999999995"/>
    <x v="0"/>
    <n v="13.997999999999999"/>
    <n v="153.97799999999998"/>
  </r>
  <r>
    <s v="1027"/>
    <d v="2024-01-14T00:00:00"/>
    <s v="Matthew Johnson"/>
    <d v="2024-01-18T00:00:00"/>
    <n v="39.99"/>
    <x v="2"/>
    <n v="11.997"/>
    <n v="131.96699999999998"/>
  </r>
  <r>
    <s v="1028"/>
    <d v="2024-01-14T00:00:00"/>
    <s v="Emily Davis"/>
    <d v="2024-01-19T00:00:00"/>
    <n v="199.99"/>
    <x v="1"/>
    <n v="19.999000000000002"/>
    <n v="219.989"/>
  </r>
  <r>
    <s v="1029"/>
    <d v="2024-01-15T00:00:00"/>
    <s v="Daniel Wilson"/>
    <d v="2024-01-19T00:00:00"/>
    <n v="29.99"/>
    <x v="4"/>
    <n v="14.994999999999999"/>
    <n v="164.94499999999999"/>
  </r>
  <r>
    <s v="1030"/>
    <d v="2024-01-15T00:00:00"/>
    <s v="Jennifer Martinez"/>
    <d v="2024-01-19T00:00:00"/>
    <n v="79.989999999999995"/>
    <x v="0"/>
    <n v="15.997999999999999"/>
    <n v="175.97799999999998"/>
  </r>
  <r>
    <s v="1031"/>
    <d v="2024-01-16T00:00:00"/>
    <s v="Michael Smith"/>
    <d v="2024-01-19T00:00:00"/>
    <n v="49.99"/>
    <x v="2"/>
    <n v="14.997"/>
    <n v="164.96699999999998"/>
  </r>
  <r>
    <s v="1032"/>
    <d v="2024-01-16T00:00:00"/>
    <s v="Jessica Johnson"/>
    <d v="2024-01-17T00:00:00"/>
    <n v="129.99"/>
    <x v="1"/>
    <n v="12.999000000000002"/>
    <n v="142.989"/>
  </r>
  <r>
    <s v="1033"/>
    <d v="2024-01-17T00:00:00"/>
    <s v="David Brown"/>
    <d v="2024-01-19T00:00:00"/>
    <n v="19.989999999999998"/>
    <x v="3"/>
    <n v="7.9959999999999996"/>
    <n v="87.955999999999989"/>
  </r>
  <r>
    <s v="1034"/>
    <d v="2024-01-17T00:00:00"/>
    <s v="Sarah Garcia"/>
    <d v="2024-01-19T00:00:00"/>
    <n v="149.99"/>
    <x v="1"/>
    <n v="14.999000000000002"/>
    <n v="164.989"/>
  </r>
  <r>
    <s v="1035"/>
    <d v="2024-01-18T00:00:00"/>
    <s v="Matthew Hernandez"/>
    <d v="2024-01-23T00:00:00"/>
    <n v="69.989999999999995"/>
    <x v="0"/>
    <n v="13.997999999999999"/>
    <n v="153.97799999999998"/>
  </r>
  <r>
    <s v="1036"/>
    <d v="2024-01-18T00:00:00"/>
    <s v="Emily Rodriguez"/>
    <d v="2024-01-19T00:00:00"/>
    <n v="39.99"/>
    <x v="2"/>
    <n v="11.997"/>
    <n v="131.96699999999998"/>
  </r>
  <r>
    <s v="1037"/>
    <d v="2024-01-19T00:00:00"/>
    <s v="Daniel Davis"/>
    <d v="2024-01-20T00:00:00"/>
    <n v="199.99"/>
    <x v="1"/>
    <n v="19.999000000000002"/>
    <n v="219.989"/>
  </r>
  <r>
    <s v="1038"/>
    <d v="2024-01-19T00:00:00"/>
    <s v="Jennifer Smith"/>
    <d v="2024-01-22T00:00:00"/>
    <n v="29.99"/>
    <x v="4"/>
    <n v="14.994999999999999"/>
    <n v="164.94499999999999"/>
  </r>
  <r>
    <s v="1039"/>
    <d v="2024-01-20T00:00:00"/>
    <s v="Michael Johnson"/>
    <d v="2024-01-24T00:00:00"/>
    <n v="79.989999999999995"/>
    <x v="0"/>
    <n v="15.997999999999999"/>
    <n v="175.97799999999998"/>
  </r>
  <r>
    <s v="1040"/>
    <d v="2024-01-20T00:00:00"/>
    <s v="Jessica Martinez"/>
    <d v="2024-01-21T00:00:00"/>
    <n v="49.99"/>
    <x v="2"/>
    <n v="14.997"/>
    <n v="164.96699999999998"/>
  </r>
  <r>
    <s v="1041"/>
    <d v="2024-01-21T00:00:00"/>
    <s v="David Wilson"/>
    <d v="2024-01-26T00:00:00"/>
    <n v="129.99"/>
    <x v="1"/>
    <n v="12.999000000000002"/>
    <n v="142.989"/>
  </r>
  <r>
    <s v="1042"/>
    <d v="2024-01-21T00:00:00"/>
    <s v="Sarah Johnson"/>
    <d v="2024-01-23T00:00:00"/>
    <n v="19.989999999999998"/>
    <x v="3"/>
    <n v="7.9959999999999996"/>
    <n v="87.955999999999989"/>
  </r>
  <r>
    <s v="1043"/>
    <d v="2024-01-22T00:00:00"/>
    <s v="Matthew Garcia"/>
    <d v="2024-01-25T00:00:00"/>
    <n v="149.99"/>
    <x v="1"/>
    <n v="14.999000000000002"/>
    <n v="164.989"/>
  </r>
  <r>
    <s v="1044"/>
    <d v="2024-01-22T00:00:00"/>
    <s v="Emily Brown"/>
    <d v="2024-01-25T00:00:00"/>
    <n v="69.989999999999995"/>
    <x v="0"/>
    <n v="13.997999999999999"/>
    <n v="153.97799999999998"/>
  </r>
  <r>
    <s v="1045"/>
    <d v="2024-01-23T00:00:00"/>
    <s v="Daniel Hernandez"/>
    <d v="2024-01-27T00:00:00"/>
    <n v="39.99"/>
    <x v="2"/>
    <n v="11.997"/>
    <n v="131.96699999999998"/>
  </r>
  <r>
    <s v="1046"/>
    <d v="2024-01-23T00:00:00"/>
    <s v="Jennifer Davis"/>
    <d v="2024-01-26T00:00:00"/>
    <n v="199.99"/>
    <x v="1"/>
    <n v="19.999000000000002"/>
    <n v="219.989"/>
  </r>
  <r>
    <s v="1047"/>
    <d v="2024-01-24T00:00:00"/>
    <s v="Michael Martinez"/>
    <d v="2024-01-25T00:00:00"/>
    <n v="29.99"/>
    <x v="4"/>
    <n v="14.994999999999999"/>
    <n v="164.94499999999999"/>
  </r>
  <r>
    <s v="1048"/>
    <d v="2024-01-24T00:00:00"/>
    <s v="Jessica Wilson"/>
    <d v="2024-01-26T00:00:00"/>
    <n v="79.989999999999995"/>
    <x v="0"/>
    <n v="15.997999999999999"/>
    <n v="175.97799999999998"/>
  </r>
  <r>
    <s v="1049"/>
    <d v="2024-01-25T00:00:00"/>
    <s v="David Rodriguez"/>
    <d v="2024-01-30T00:00:00"/>
    <n v="49.99"/>
    <x v="2"/>
    <n v="14.997"/>
    <n v="164.96699999999998"/>
  </r>
  <r>
    <s v="1050"/>
    <d v="2024-01-25T00:00:00"/>
    <s v="Sarah Gonzalez"/>
    <d v="2024-01-27T00:00:00"/>
    <n v="129.99"/>
    <x v="1"/>
    <n v="12.999000000000002"/>
    <n v="142.989"/>
  </r>
  <r>
    <s v="1051"/>
    <d v="2024-01-26T00:00:00"/>
    <s v="Matthew Smith"/>
    <d v="2024-01-29T00:00:00"/>
    <n v="19.989999999999998"/>
    <x v="3"/>
    <n v="7.9959999999999996"/>
    <n v="87.955999999999989"/>
  </r>
  <r>
    <s v="1052"/>
    <d v="2024-01-26T00:00:00"/>
    <s v="Emily Johnson"/>
    <d v="2024-01-28T00:00:00"/>
    <n v="149.99"/>
    <x v="1"/>
    <n v="14.999000000000002"/>
    <n v="164.989"/>
  </r>
  <r>
    <s v="1053"/>
    <d v="2024-01-27T00:00:00"/>
    <s v="Daniel Brown"/>
    <d v="2024-01-31T00:00:00"/>
    <n v="69.989999999999995"/>
    <x v="0"/>
    <n v="13.997999999999999"/>
    <n v="153.97799999999998"/>
  </r>
  <r>
    <s v="1054"/>
    <d v="2024-01-27T00:00:00"/>
    <s v="Jennifer Hernandez"/>
    <d v="2024-01-31T00:00:00"/>
    <n v="39.99"/>
    <x v="2"/>
    <n v="11.997"/>
    <n v="131.96699999999998"/>
  </r>
  <r>
    <s v="1055"/>
    <d v="2024-01-28T00:00:00"/>
    <s v="Michael Davis"/>
    <d v="2024-01-29T00:00:00"/>
    <n v="199.99"/>
    <x v="1"/>
    <n v="19.999000000000002"/>
    <n v="219.989"/>
  </r>
  <r>
    <s v="1056"/>
    <d v="2024-01-28T00:00:00"/>
    <s v="Jessica Smith"/>
    <d v="2024-01-29T00:00:00"/>
    <n v="29.99"/>
    <x v="4"/>
    <n v="14.994999999999999"/>
    <n v="164.94499999999999"/>
  </r>
  <r>
    <s v="1057"/>
    <d v="2024-01-29T00:00:00"/>
    <s v="David Martinez"/>
    <d v="2024-01-30T00:00:00"/>
    <n v="79.989999999999995"/>
    <x v="0"/>
    <n v="15.997999999999999"/>
    <n v="175.97799999999998"/>
  </r>
  <r>
    <s v="1058"/>
    <d v="2024-01-29T00:00:00"/>
    <s v="Sarah Johnson"/>
    <d v="2024-01-31T00:00:00"/>
    <n v="49.99"/>
    <x v="2"/>
    <n v="14.997"/>
    <n v="164.96699999999998"/>
  </r>
  <r>
    <s v="1059"/>
    <d v="2024-01-30T00:00:00"/>
    <s v="Matthew Garcia"/>
    <d v="2024-01-31T00:00:00"/>
    <n v="129.99"/>
    <x v="1"/>
    <n v="12.999000000000002"/>
    <n v="142.989"/>
  </r>
  <r>
    <s v="1060"/>
    <d v="2024-01-30T00:00:00"/>
    <s v="Emily Brown"/>
    <d v="2024-02-01T00:00:00"/>
    <n v="19.989999999999998"/>
    <x v="3"/>
    <n v="7.9959999999999996"/>
    <n v="87.955999999999989"/>
  </r>
  <r>
    <s v="1061"/>
    <d v="2024-01-31T00:00:00"/>
    <s v="Daniel Hernandez"/>
    <d v="2024-02-02T00:00:00"/>
    <n v="149.99"/>
    <x v="1"/>
    <n v="14.999000000000002"/>
    <n v="164.989"/>
  </r>
  <r>
    <s v="1062"/>
    <d v="2024-01-31T00:00:00"/>
    <s v="Jennifer Davis"/>
    <d v="2024-02-04T00:00:00"/>
    <n v="69.989999999999995"/>
    <x v="0"/>
    <n v="13.997999999999999"/>
    <n v="153.97799999999998"/>
  </r>
  <r>
    <s v="1063"/>
    <d v="2024-02-01T00:00:00"/>
    <s v="Michael Martinez"/>
    <d v="2024-02-02T00:00:00"/>
    <n v="39.99"/>
    <x v="2"/>
    <n v="11.997"/>
    <n v="131.96699999999998"/>
  </r>
  <r>
    <s v="1064"/>
    <d v="2024-02-01T00:00:00"/>
    <s v="Jessica Wilson"/>
    <d v="2024-02-05T00:00:00"/>
    <n v="199.99"/>
    <x v="1"/>
    <n v="19.999000000000002"/>
    <n v="219.989"/>
  </r>
  <r>
    <s v="1065"/>
    <d v="2024-02-01T00:00:00"/>
    <s v="David Rodriguez"/>
    <d v="2024-02-03T00:00:00"/>
    <n v="29.99"/>
    <x v="4"/>
    <n v="14.994999999999999"/>
    <n v="164.94499999999999"/>
  </r>
  <r>
    <s v="1066"/>
    <d v="2024-02-02T00:00:00"/>
    <s v="Sarah Gonzalez"/>
    <d v="2024-02-06T00:00:00"/>
    <n v="79.989999999999995"/>
    <x v="0"/>
    <n v="15.997999999999999"/>
    <n v="175.97799999999998"/>
  </r>
  <r>
    <s v="1067"/>
    <d v="2024-02-03T00:00:00"/>
    <s v="Matthew Smith"/>
    <d v="2024-02-06T00:00:00"/>
    <n v="49.99"/>
    <x v="2"/>
    <n v="14.997"/>
    <n v="164.96699999999998"/>
  </r>
  <r>
    <s v="1068"/>
    <d v="2024-02-04T00:00:00"/>
    <s v="Emily Johnson"/>
    <d v="2024-02-05T00:00:00"/>
    <n v="129.99"/>
    <x v="1"/>
    <n v="12.999000000000002"/>
    <n v="142.989"/>
  </r>
  <r>
    <s v="1069"/>
    <d v="2024-02-04T00:00:00"/>
    <s v="Daniel Brown"/>
    <d v="2024-02-08T00:00:00"/>
    <n v="19.989999999999998"/>
    <x v="3"/>
    <n v="7.9959999999999996"/>
    <n v="87.955999999999989"/>
  </r>
  <r>
    <s v="1070"/>
    <d v="2024-02-04T00:00:00"/>
    <s v="Jennifer Hernandez"/>
    <d v="2024-02-07T00:00:00"/>
    <n v="149.99"/>
    <x v="1"/>
    <n v="14.999000000000002"/>
    <n v="164.98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1001"/>
    <d v="2024-01-01T00:00:00"/>
    <s v="John Smith"/>
    <d v="2024-01-03T00:00:00"/>
    <n v="49.99"/>
    <x v="0"/>
    <n v="9.9980000000000011"/>
    <n v="109.97800000000001"/>
  </r>
  <r>
    <s v="1002"/>
    <d v="2024-01-01T00:00:00"/>
    <s v="Jane Doe"/>
    <d v="2024-01-04T00:00:00"/>
    <n v="29.99"/>
    <x v="1"/>
    <n v="2.9990000000000001"/>
    <n v="32.988999999999997"/>
  </r>
  <r>
    <s v="1003"/>
    <d v="2024-01-02T00:00:00"/>
    <s v="Michael Johnson"/>
    <d v="2024-01-07T00:00:00"/>
    <n v="99.99"/>
    <x v="2"/>
    <n v="29.997"/>
    <n v="329.96699999999998"/>
  </r>
  <r>
    <s v="1004"/>
    <d v="2024-01-02T00:00:00"/>
    <s v="Emily Brown"/>
    <d v="2024-01-03T00:00:00"/>
    <n v="19.989999999999998"/>
    <x v="3"/>
    <n v="7.9959999999999996"/>
    <n v="87.955999999999989"/>
  </r>
  <r>
    <s v="1005"/>
    <d v="2024-01-03T00:00:00"/>
    <s v="David Wilson"/>
    <d v="2024-01-08T00:00:00"/>
    <n v="149.99"/>
    <x v="1"/>
    <n v="14.999000000000002"/>
    <n v="164.989"/>
  </r>
  <r>
    <s v="1006"/>
    <d v="2024-01-03T00:00:00"/>
    <s v="Lisa Taylor"/>
    <d v="2024-01-06T00:00:00"/>
    <n v="79.989999999999995"/>
    <x v="0"/>
    <n v="15.997999999999999"/>
    <n v="175.97799999999998"/>
  </r>
  <r>
    <s v="1007"/>
    <d v="2024-01-04T00:00:00"/>
    <s v="Daniel Martinez"/>
    <d v="2024-01-06T00:00:00"/>
    <n v="39.99"/>
    <x v="2"/>
    <n v="11.997"/>
    <n v="131.96699999999998"/>
  </r>
  <r>
    <s v="1008"/>
    <d v="2024-01-04T00:00:00"/>
    <s v="Sarah Anderson"/>
    <d v="2024-01-09T00:00:00"/>
    <n v="69.989999999999995"/>
    <x v="0"/>
    <n v="13.997999999999999"/>
    <n v="153.97799999999998"/>
  </r>
  <r>
    <s v="1009"/>
    <d v="2024-01-05T00:00:00"/>
    <s v="Christopher Thomas"/>
    <d v="2024-01-06T00:00:00"/>
    <n v="89.99"/>
    <x v="1"/>
    <n v="8.9990000000000006"/>
    <n v="98.98899999999999"/>
  </r>
  <r>
    <s v="1010"/>
    <d v="2024-01-05T00:00:00"/>
    <s v="Kimberly Garcia"/>
    <d v="2024-01-08T00:00:00"/>
    <n v="199.99"/>
    <x v="1"/>
    <n v="19.999000000000002"/>
    <n v="219.989"/>
  </r>
  <r>
    <s v="1011"/>
    <d v="2024-01-06T00:00:00"/>
    <s v="William Hernandez"/>
    <d v="2024-01-07T00:00:00"/>
    <n v="29.99"/>
    <x v="4"/>
    <n v="14.994999999999999"/>
    <n v="164.94499999999999"/>
  </r>
  <r>
    <s v="1012"/>
    <d v="2024-01-06T00:00:00"/>
    <s v="Melissa Lopez"/>
    <d v="2024-01-08T00:00:00"/>
    <n v="79.989999999999995"/>
    <x v="0"/>
    <n v="15.997999999999999"/>
    <n v="175.97799999999998"/>
  </r>
  <r>
    <s v="1013"/>
    <d v="2024-01-07T00:00:00"/>
    <s v="Richard Perez"/>
    <d v="2024-01-09T00:00:00"/>
    <n v="49.99"/>
    <x v="2"/>
    <n v="14.997"/>
    <n v="164.96699999999998"/>
  </r>
  <r>
    <s v="1014"/>
    <d v="2024-01-07T00:00:00"/>
    <s v="Jessica Gonzalez"/>
    <d v="2024-01-12T00:00:00"/>
    <n v="129.99"/>
    <x v="1"/>
    <n v="12.999000000000002"/>
    <n v="142.989"/>
  </r>
  <r>
    <s v="1015"/>
    <d v="2024-01-08T00:00:00"/>
    <s v="Matthew Wilson"/>
    <d v="2024-01-13T00:00:00"/>
    <n v="19.989999999999998"/>
    <x v="3"/>
    <n v="7.9959999999999996"/>
    <n v="87.955999999999989"/>
  </r>
  <r>
    <s v="1016"/>
    <d v="2024-01-08T00:00:00"/>
    <s v="Amanda Martinez"/>
    <d v="2024-01-12T00:00:00"/>
    <n v="149.99"/>
    <x v="1"/>
    <n v="14.999000000000002"/>
    <n v="164.989"/>
  </r>
  <r>
    <s v="1017"/>
    <d v="2024-01-09T00:00:00"/>
    <s v="James Johnson"/>
    <d v="2024-01-14T00:00:00"/>
    <n v="69.989999999999995"/>
    <x v="0"/>
    <n v="13.997999999999999"/>
    <n v="153.97799999999998"/>
  </r>
  <r>
    <s v="1018"/>
    <d v="2024-01-09T00:00:00"/>
    <s v="Laura Brown"/>
    <d v="2024-01-12T00:00:00"/>
    <n v="39.99"/>
    <x v="2"/>
    <n v="11.997"/>
    <n v="131.96699999999998"/>
  </r>
  <r>
    <s v="1019"/>
    <d v="2024-01-10T00:00:00"/>
    <s v="Daniel Smith"/>
    <d v="2024-01-11T00:00:00"/>
    <n v="199.99"/>
    <x v="1"/>
    <n v="19.999000000000002"/>
    <n v="219.989"/>
  </r>
  <r>
    <s v="1020"/>
    <d v="2024-01-10T00:00:00"/>
    <s v="Jennifer Davis"/>
    <d v="2024-01-14T00:00:00"/>
    <n v="29.99"/>
    <x v="4"/>
    <n v="14.994999999999999"/>
    <n v="164.94499999999999"/>
  </r>
  <r>
    <s v="1021"/>
    <d v="2024-01-11T00:00:00"/>
    <s v="Michael Garcia"/>
    <d v="2024-01-14T00:00:00"/>
    <n v="79.989999999999995"/>
    <x v="0"/>
    <n v="15.997999999999999"/>
    <n v="175.97799999999998"/>
  </r>
  <r>
    <s v="1022"/>
    <d v="2024-01-11T00:00:00"/>
    <s v="Amy Hernandez"/>
    <d v="2024-01-15T00:00:00"/>
    <n v="49.99"/>
    <x v="2"/>
    <n v="14.997"/>
    <n v="164.96699999999998"/>
  </r>
  <r>
    <s v="1023"/>
    <d v="2024-01-12T00:00:00"/>
    <s v="Christopher Rodriguez"/>
    <d v="2024-01-17T00:00:00"/>
    <n v="129.99"/>
    <x v="1"/>
    <n v="12.999000000000002"/>
    <n v="142.989"/>
  </r>
  <r>
    <s v="1024"/>
    <d v="2024-01-12T00:00:00"/>
    <s v="Jessica Martinez"/>
    <d v="2024-01-17T00:00:00"/>
    <n v="19.989999999999998"/>
    <x v="3"/>
    <n v="7.9959999999999996"/>
    <n v="87.955999999999989"/>
  </r>
  <r>
    <s v="1025"/>
    <d v="2024-01-13T00:00:00"/>
    <s v="David Wilson"/>
    <d v="2024-01-17T00:00:00"/>
    <n v="149.99"/>
    <x v="1"/>
    <n v="14.999000000000002"/>
    <n v="164.989"/>
  </r>
  <r>
    <s v="1026"/>
    <d v="2024-01-13T00:00:00"/>
    <s v="Sarah Smith"/>
    <d v="2024-01-14T00:00:00"/>
    <n v="69.989999999999995"/>
    <x v="0"/>
    <n v="13.997999999999999"/>
    <n v="153.97799999999998"/>
  </r>
  <r>
    <s v="1027"/>
    <d v="2024-01-14T00:00:00"/>
    <s v="Matthew Johnson"/>
    <d v="2024-01-18T00:00:00"/>
    <n v="39.99"/>
    <x v="2"/>
    <n v="11.997"/>
    <n v="131.96699999999998"/>
  </r>
  <r>
    <s v="1028"/>
    <d v="2024-01-14T00:00:00"/>
    <s v="Emily Davis"/>
    <d v="2024-01-19T00:00:00"/>
    <n v="199.99"/>
    <x v="1"/>
    <n v="19.999000000000002"/>
    <n v="219.989"/>
  </r>
  <r>
    <s v="1029"/>
    <d v="2024-01-15T00:00:00"/>
    <s v="Daniel Wilson"/>
    <d v="2024-01-19T00:00:00"/>
    <n v="29.99"/>
    <x v="4"/>
    <n v="14.994999999999999"/>
    <n v="164.94499999999999"/>
  </r>
  <r>
    <s v="1030"/>
    <d v="2024-01-15T00:00:00"/>
    <s v="Jennifer Martinez"/>
    <d v="2024-01-19T00:00:00"/>
    <n v="79.989999999999995"/>
    <x v="0"/>
    <n v="15.997999999999999"/>
    <n v="175.97799999999998"/>
  </r>
  <r>
    <s v="1031"/>
    <d v="2024-01-16T00:00:00"/>
    <s v="Michael Smith"/>
    <d v="2024-01-19T00:00:00"/>
    <n v="49.99"/>
    <x v="2"/>
    <n v="14.997"/>
    <n v="164.96699999999998"/>
  </r>
  <r>
    <s v="1032"/>
    <d v="2024-01-16T00:00:00"/>
    <s v="Jessica Johnson"/>
    <d v="2024-01-17T00:00:00"/>
    <n v="129.99"/>
    <x v="1"/>
    <n v="12.999000000000002"/>
    <n v="142.989"/>
  </r>
  <r>
    <s v="1033"/>
    <d v="2024-01-17T00:00:00"/>
    <s v="David Brown"/>
    <d v="2024-01-19T00:00:00"/>
    <n v="19.989999999999998"/>
    <x v="3"/>
    <n v="7.9959999999999996"/>
    <n v="87.955999999999989"/>
  </r>
  <r>
    <s v="1034"/>
    <d v="2024-01-17T00:00:00"/>
    <s v="Sarah Garcia"/>
    <d v="2024-01-19T00:00:00"/>
    <n v="149.99"/>
    <x v="1"/>
    <n v="14.999000000000002"/>
    <n v="164.989"/>
  </r>
  <r>
    <s v="1035"/>
    <d v="2024-01-18T00:00:00"/>
    <s v="Matthew Hernandez"/>
    <d v="2024-01-23T00:00:00"/>
    <n v="69.989999999999995"/>
    <x v="0"/>
    <n v="13.997999999999999"/>
    <n v="153.97799999999998"/>
  </r>
  <r>
    <s v="1036"/>
    <d v="2024-01-18T00:00:00"/>
    <s v="Emily Rodriguez"/>
    <d v="2024-01-19T00:00:00"/>
    <n v="39.99"/>
    <x v="2"/>
    <n v="11.997"/>
    <n v="131.96699999999998"/>
  </r>
  <r>
    <s v="1037"/>
    <d v="2024-01-19T00:00:00"/>
    <s v="Daniel Davis"/>
    <d v="2024-01-20T00:00:00"/>
    <n v="199.99"/>
    <x v="1"/>
    <n v="19.999000000000002"/>
    <n v="219.989"/>
  </r>
  <r>
    <s v="1038"/>
    <d v="2024-01-19T00:00:00"/>
    <s v="Jennifer Smith"/>
    <d v="2024-01-22T00:00:00"/>
    <n v="29.99"/>
    <x v="4"/>
    <n v="14.994999999999999"/>
    <n v="164.94499999999999"/>
  </r>
  <r>
    <s v="1039"/>
    <d v="2024-01-20T00:00:00"/>
    <s v="Michael Johnson"/>
    <d v="2024-01-24T00:00:00"/>
    <n v="79.989999999999995"/>
    <x v="0"/>
    <n v="15.997999999999999"/>
    <n v="175.97799999999998"/>
  </r>
  <r>
    <s v="1040"/>
    <d v="2024-01-20T00:00:00"/>
    <s v="Jessica Martinez"/>
    <d v="2024-01-21T00:00:00"/>
    <n v="49.99"/>
    <x v="2"/>
    <n v="14.997"/>
    <n v="164.96699999999998"/>
  </r>
  <r>
    <s v="1041"/>
    <d v="2024-01-21T00:00:00"/>
    <s v="David Wilson"/>
    <d v="2024-01-26T00:00:00"/>
    <n v="129.99"/>
    <x v="1"/>
    <n v="12.999000000000002"/>
    <n v="142.989"/>
  </r>
  <r>
    <s v="1042"/>
    <d v="2024-01-21T00:00:00"/>
    <s v="Sarah Johnson"/>
    <d v="2024-01-23T00:00:00"/>
    <n v="19.989999999999998"/>
    <x v="3"/>
    <n v="7.9959999999999996"/>
    <n v="87.955999999999989"/>
  </r>
  <r>
    <s v="1043"/>
    <d v="2024-01-22T00:00:00"/>
    <s v="Matthew Garcia"/>
    <d v="2024-01-25T00:00:00"/>
    <n v="149.99"/>
    <x v="1"/>
    <n v="14.999000000000002"/>
    <n v="164.989"/>
  </r>
  <r>
    <s v="1044"/>
    <d v="2024-01-22T00:00:00"/>
    <s v="Emily Brown"/>
    <d v="2024-01-25T00:00:00"/>
    <n v="69.989999999999995"/>
    <x v="0"/>
    <n v="13.997999999999999"/>
    <n v="153.97799999999998"/>
  </r>
  <r>
    <s v="1045"/>
    <d v="2024-01-23T00:00:00"/>
    <s v="Daniel Hernandez"/>
    <d v="2024-01-27T00:00:00"/>
    <n v="39.99"/>
    <x v="2"/>
    <n v="11.997"/>
    <n v="131.96699999999998"/>
  </r>
  <r>
    <s v="1046"/>
    <d v="2024-01-23T00:00:00"/>
    <s v="Jennifer Davis"/>
    <d v="2024-01-26T00:00:00"/>
    <n v="199.99"/>
    <x v="1"/>
    <n v="19.999000000000002"/>
    <n v="219.989"/>
  </r>
  <r>
    <s v="1047"/>
    <d v="2024-01-24T00:00:00"/>
    <s v="Michael Martinez"/>
    <d v="2024-01-25T00:00:00"/>
    <n v="29.99"/>
    <x v="4"/>
    <n v="14.994999999999999"/>
    <n v="164.94499999999999"/>
  </r>
  <r>
    <s v="1048"/>
    <d v="2024-01-24T00:00:00"/>
    <s v="Jessica Wilson"/>
    <d v="2024-01-26T00:00:00"/>
    <n v="79.989999999999995"/>
    <x v="0"/>
    <n v="15.997999999999999"/>
    <n v="175.97799999999998"/>
  </r>
  <r>
    <s v="1049"/>
    <d v="2024-01-25T00:00:00"/>
    <s v="David Rodriguez"/>
    <d v="2024-01-30T00:00:00"/>
    <n v="49.99"/>
    <x v="2"/>
    <n v="14.997"/>
    <n v="164.96699999999998"/>
  </r>
  <r>
    <s v="1050"/>
    <d v="2024-01-25T00:00:00"/>
    <s v="Sarah Gonzalez"/>
    <d v="2024-01-27T00:00:00"/>
    <n v="129.99"/>
    <x v="1"/>
    <n v="12.999000000000002"/>
    <n v="142.989"/>
  </r>
  <r>
    <s v="1051"/>
    <d v="2024-01-26T00:00:00"/>
    <s v="Matthew Smith"/>
    <d v="2024-01-29T00:00:00"/>
    <n v="19.989999999999998"/>
    <x v="3"/>
    <n v="7.9959999999999996"/>
    <n v="87.955999999999989"/>
  </r>
  <r>
    <s v="1052"/>
    <d v="2024-01-26T00:00:00"/>
    <s v="Emily Johnson"/>
    <d v="2024-01-28T00:00:00"/>
    <n v="149.99"/>
    <x v="1"/>
    <n v="14.999000000000002"/>
    <n v="164.989"/>
  </r>
  <r>
    <s v="1053"/>
    <d v="2024-01-27T00:00:00"/>
    <s v="Daniel Brown"/>
    <d v="2024-01-31T00:00:00"/>
    <n v="69.989999999999995"/>
    <x v="0"/>
    <n v="13.997999999999999"/>
    <n v="153.97799999999998"/>
  </r>
  <r>
    <s v="1054"/>
    <d v="2024-01-27T00:00:00"/>
    <s v="Jennifer Hernandez"/>
    <d v="2024-01-31T00:00:00"/>
    <n v="39.99"/>
    <x v="2"/>
    <n v="11.997"/>
    <n v="131.96699999999998"/>
  </r>
  <r>
    <s v="1055"/>
    <d v="2024-01-28T00:00:00"/>
    <s v="Michael Davis"/>
    <d v="2024-01-29T00:00:00"/>
    <n v="199.99"/>
    <x v="1"/>
    <n v="19.999000000000002"/>
    <n v="219.989"/>
  </r>
  <r>
    <s v="1056"/>
    <d v="2024-01-28T00:00:00"/>
    <s v="Jessica Smith"/>
    <d v="2024-01-29T00:00:00"/>
    <n v="29.99"/>
    <x v="4"/>
    <n v="14.994999999999999"/>
    <n v="164.94499999999999"/>
  </r>
  <r>
    <s v="1057"/>
    <d v="2024-01-29T00:00:00"/>
    <s v="David Martinez"/>
    <d v="2024-01-30T00:00:00"/>
    <n v="79.989999999999995"/>
    <x v="0"/>
    <n v="15.997999999999999"/>
    <n v="175.97799999999998"/>
  </r>
  <r>
    <s v="1058"/>
    <d v="2024-01-29T00:00:00"/>
    <s v="Sarah Johnson"/>
    <d v="2024-01-31T00:00:00"/>
    <n v="49.99"/>
    <x v="2"/>
    <n v="14.997"/>
    <n v="164.96699999999998"/>
  </r>
  <r>
    <s v="1059"/>
    <d v="2024-01-30T00:00:00"/>
    <s v="Matthew Garcia"/>
    <d v="2024-01-31T00:00:00"/>
    <n v="129.99"/>
    <x v="1"/>
    <n v="12.999000000000002"/>
    <n v="142.989"/>
  </r>
  <r>
    <s v="1060"/>
    <d v="2024-01-30T00:00:00"/>
    <s v="Emily Brown"/>
    <d v="2024-02-01T00:00:00"/>
    <n v="19.989999999999998"/>
    <x v="3"/>
    <n v="7.9959999999999996"/>
    <n v="87.955999999999989"/>
  </r>
  <r>
    <s v="1061"/>
    <d v="2024-01-31T00:00:00"/>
    <s v="Daniel Hernandez"/>
    <d v="2024-02-02T00:00:00"/>
    <n v="149.99"/>
    <x v="1"/>
    <n v="14.999000000000002"/>
    <n v="164.989"/>
  </r>
  <r>
    <s v="1062"/>
    <d v="2024-01-31T00:00:00"/>
    <s v="Jennifer Davis"/>
    <d v="2024-02-04T00:00:00"/>
    <n v="69.989999999999995"/>
    <x v="0"/>
    <n v="13.997999999999999"/>
    <n v="153.97799999999998"/>
  </r>
  <r>
    <s v="1063"/>
    <d v="2024-02-01T00:00:00"/>
    <s v="Michael Martinez"/>
    <d v="2024-02-02T00:00:00"/>
    <n v="39.99"/>
    <x v="2"/>
    <n v="11.997"/>
    <n v="131.96699999999998"/>
  </r>
  <r>
    <s v="1064"/>
    <d v="2024-02-01T00:00:00"/>
    <s v="Jessica Wilson"/>
    <d v="2024-02-05T00:00:00"/>
    <n v="199.99"/>
    <x v="1"/>
    <n v="19.999000000000002"/>
    <n v="219.989"/>
  </r>
  <r>
    <s v="1065"/>
    <d v="2024-02-01T00:00:00"/>
    <s v="David Rodriguez"/>
    <d v="2024-02-03T00:00:00"/>
    <n v="29.99"/>
    <x v="4"/>
    <n v="14.994999999999999"/>
    <n v="164.94499999999999"/>
  </r>
  <r>
    <s v="1066"/>
    <d v="2024-02-02T00:00:00"/>
    <s v="Sarah Gonzalez"/>
    <d v="2024-02-06T00:00:00"/>
    <n v="79.989999999999995"/>
    <x v="0"/>
    <n v="15.997999999999999"/>
    <n v="175.97799999999998"/>
  </r>
  <r>
    <s v="1067"/>
    <d v="2024-02-03T00:00:00"/>
    <s v="Matthew Smith"/>
    <d v="2024-02-06T00:00:00"/>
    <n v="49.99"/>
    <x v="2"/>
    <n v="14.997"/>
    <n v="164.96699999999998"/>
  </r>
  <r>
    <s v="1068"/>
    <d v="2024-02-04T00:00:00"/>
    <s v="Emily Johnson"/>
    <d v="2024-02-05T00:00:00"/>
    <n v="129.99"/>
    <x v="1"/>
    <n v="12.999000000000002"/>
    <n v="142.989"/>
  </r>
  <r>
    <s v="1069"/>
    <d v="2024-02-04T00:00:00"/>
    <s v="Daniel Brown"/>
    <d v="2024-02-08T00:00:00"/>
    <n v="19.989999999999998"/>
    <x v="3"/>
    <n v="7.9959999999999996"/>
    <n v="87.955999999999989"/>
  </r>
  <r>
    <s v="1070"/>
    <d v="2024-02-04T00:00:00"/>
    <s v="Jennifer Hernandez"/>
    <d v="2024-02-07T00:00:00"/>
    <n v="149.99"/>
    <x v="1"/>
    <n v="14.999000000000002"/>
    <n v="164.98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1001"/>
    <d v="2024-01-01T00:00:00"/>
    <s v="John Smith"/>
    <d v="2024-01-03T00:00:00"/>
    <n v="49.99"/>
    <x v="0"/>
    <n v="9.9980000000000011"/>
    <n v="109.97800000000001"/>
  </r>
  <r>
    <s v="1002"/>
    <d v="2024-01-01T00:00:00"/>
    <s v="Jane Doe"/>
    <d v="2024-01-04T00:00:00"/>
    <n v="29.99"/>
    <x v="1"/>
    <n v="2.9990000000000001"/>
    <n v="32.988999999999997"/>
  </r>
  <r>
    <s v="1003"/>
    <d v="2024-01-02T00:00:00"/>
    <s v="Michael Johnson"/>
    <d v="2024-01-07T00:00:00"/>
    <n v="99.99"/>
    <x v="2"/>
    <n v="29.997"/>
    <n v="329.96699999999998"/>
  </r>
  <r>
    <s v="1004"/>
    <d v="2024-01-02T00:00:00"/>
    <s v="Emily Brown"/>
    <d v="2024-01-03T00:00:00"/>
    <n v="19.989999999999998"/>
    <x v="3"/>
    <n v="7.9959999999999996"/>
    <n v="87.955999999999989"/>
  </r>
  <r>
    <s v="1005"/>
    <d v="2024-01-03T00:00:00"/>
    <s v="David Wilson"/>
    <d v="2024-01-08T00:00:00"/>
    <n v="149.99"/>
    <x v="1"/>
    <n v="14.999000000000002"/>
    <n v="164.989"/>
  </r>
  <r>
    <s v="1006"/>
    <d v="2024-01-03T00:00:00"/>
    <s v="Lisa Taylor"/>
    <d v="2024-01-06T00:00:00"/>
    <n v="79.989999999999995"/>
    <x v="0"/>
    <n v="15.997999999999999"/>
    <n v="175.97799999999998"/>
  </r>
  <r>
    <s v="1007"/>
    <d v="2024-01-04T00:00:00"/>
    <s v="Daniel Martinez"/>
    <d v="2024-01-06T00:00:00"/>
    <n v="39.99"/>
    <x v="2"/>
    <n v="11.997"/>
    <n v="131.96699999999998"/>
  </r>
  <r>
    <s v="1008"/>
    <d v="2024-01-04T00:00:00"/>
    <s v="Sarah Anderson"/>
    <d v="2024-01-09T00:00:00"/>
    <n v="69.989999999999995"/>
    <x v="0"/>
    <n v="13.997999999999999"/>
    <n v="153.97799999999998"/>
  </r>
  <r>
    <s v="1009"/>
    <d v="2024-01-05T00:00:00"/>
    <s v="Christopher Thomas"/>
    <d v="2024-01-06T00:00:00"/>
    <n v="89.99"/>
    <x v="1"/>
    <n v="8.9990000000000006"/>
    <n v="98.98899999999999"/>
  </r>
  <r>
    <s v="1010"/>
    <d v="2024-01-05T00:00:00"/>
    <s v="Kimberly Garcia"/>
    <d v="2024-01-08T00:00:00"/>
    <n v="199.99"/>
    <x v="1"/>
    <n v="19.999000000000002"/>
    <n v="219.989"/>
  </r>
  <r>
    <s v="1011"/>
    <d v="2024-01-06T00:00:00"/>
    <s v="William Hernandez"/>
    <d v="2024-01-07T00:00:00"/>
    <n v="29.99"/>
    <x v="4"/>
    <n v="14.994999999999999"/>
    <n v="164.94499999999999"/>
  </r>
  <r>
    <s v="1012"/>
    <d v="2024-01-06T00:00:00"/>
    <s v="Melissa Lopez"/>
    <d v="2024-01-08T00:00:00"/>
    <n v="79.989999999999995"/>
    <x v="0"/>
    <n v="15.997999999999999"/>
    <n v="175.97799999999998"/>
  </r>
  <r>
    <s v="1013"/>
    <d v="2024-01-07T00:00:00"/>
    <s v="Richard Perez"/>
    <d v="2024-01-09T00:00:00"/>
    <n v="49.99"/>
    <x v="2"/>
    <n v="14.997"/>
    <n v="164.96699999999998"/>
  </r>
  <r>
    <s v="1014"/>
    <d v="2024-01-07T00:00:00"/>
    <s v="Jessica Gonzalez"/>
    <d v="2024-01-12T00:00:00"/>
    <n v="129.99"/>
    <x v="1"/>
    <n v="12.999000000000002"/>
    <n v="142.989"/>
  </r>
  <r>
    <s v="1015"/>
    <d v="2024-01-08T00:00:00"/>
    <s v="Matthew Wilson"/>
    <d v="2024-01-13T00:00:00"/>
    <n v="19.989999999999998"/>
    <x v="3"/>
    <n v="7.9959999999999996"/>
    <n v="87.955999999999989"/>
  </r>
  <r>
    <s v="1016"/>
    <d v="2024-01-08T00:00:00"/>
    <s v="Amanda Martinez"/>
    <d v="2024-01-12T00:00:00"/>
    <n v="149.99"/>
    <x v="1"/>
    <n v="14.999000000000002"/>
    <n v="164.989"/>
  </r>
  <r>
    <s v="1017"/>
    <d v="2024-01-09T00:00:00"/>
    <s v="James Johnson"/>
    <d v="2024-01-14T00:00:00"/>
    <n v="69.989999999999995"/>
    <x v="0"/>
    <n v="13.997999999999999"/>
    <n v="153.97799999999998"/>
  </r>
  <r>
    <s v="1018"/>
    <d v="2024-01-09T00:00:00"/>
    <s v="Laura Brown"/>
    <d v="2024-01-12T00:00:00"/>
    <n v="39.99"/>
    <x v="2"/>
    <n v="11.997"/>
    <n v="131.96699999999998"/>
  </r>
  <r>
    <s v="1019"/>
    <d v="2024-01-10T00:00:00"/>
    <s v="Daniel Smith"/>
    <d v="2024-01-11T00:00:00"/>
    <n v="199.99"/>
    <x v="1"/>
    <n v="19.999000000000002"/>
    <n v="219.989"/>
  </r>
  <r>
    <s v="1020"/>
    <d v="2024-01-10T00:00:00"/>
    <s v="Jennifer Davis"/>
    <d v="2024-01-14T00:00:00"/>
    <n v="29.99"/>
    <x v="4"/>
    <n v="14.994999999999999"/>
    <n v="164.94499999999999"/>
  </r>
  <r>
    <s v="1021"/>
    <d v="2024-01-11T00:00:00"/>
    <s v="Michael Garcia"/>
    <d v="2024-01-14T00:00:00"/>
    <n v="79.989999999999995"/>
    <x v="0"/>
    <n v="15.997999999999999"/>
    <n v="175.97799999999998"/>
  </r>
  <r>
    <s v="1022"/>
    <d v="2024-01-11T00:00:00"/>
    <s v="Amy Hernandez"/>
    <d v="2024-01-15T00:00:00"/>
    <n v="49.99"/>
    <x v="2"/>
    <n v="14.997"/>
    <n v="164.96699999999998"/>
  </r>
  <r>
    <s v="1023"/>
    <d v="2024-01-12T00:00:00"/>
    <s v="Christopher Rodriguez"/>
    <d v="2024-01-17T00:00:00"/>
    <n v="129.99"/>
    <x v="1"/>
    <n v="12.999000000000002"/>
    <n v="142.989"/>
  </r>
  <r>
    <s v="1024"/>
    <d v="2024-01-12T00:00:00"/>
    <s v="Jessica Martinez"/>
    <d v="2024-01-17T00:00:00"/>
    <n v="19.989999999999998"/>
    <x v="3"/>
    <n v="7.9959999999999996"/>
    <n v="87.955999999999989"/>
  </r>
  <r>
    <s v="1025"/>
    <d v="2024-01-13T00:00:00"/>
    <s v="David Wilson"/>
    <d v="2024-01-17T00:00:00"/>
    <n v="149.99"/>
    <x v="1"/>
    <n v="14.999000000000002"/>
    <n v="164.989"/>
  </r>
  <r>
    <s v="1026"/>
    <d v="2024-01-13T00:00:00"/>
    <s v="Sarah Smith"/>
    <d v="2024-01-14T00:00:00"/>
    <n v="69.989999999999995"/>
    <x v="0"/>
    <n v="13.997999999999999"/>
    <n v="153.97799999999998"/>
  </r>
  <r>
    <s v="1027"/>
    <d v="2024-01-14T00:00:00"/>
    <s v="Matthew Johnson"/>
    <d v="2024-01-18T00:00:00"/>
    <n v="39.99"/>
    <x v="2"/>
    <n v="11.997"/>
    <n v="131.96699999999998"/>
  </r>
  <r>
    <s v="1028"/>
    <d v="2024-01-14T00:00:00"/>
    <s v="Emily Davis"/>
    <d v="2024-01-19T00:00:00"/>
    <n v="199.99"/>
    <x v="1"/>
    <n v="19.999000000000002"/>
    <n v="219.989"/>
  </r>
  <r>
    <s v="1029"/>
    <d v="2024-01-15T00:00:00"/>
    <s v="Daniel Wilson"/>
    <d v="2024-01-19T00:00:00"/>
    <n v="29.99"/>
    <x v="4"/>
    <n v="14.994999999999999"/>
    <n v="164.94499999999999"/>
  </r>
  <r>
    <s v="1030"/>
    <d v="2024-01-15T00:00:00"/>
    <s v="Jennifer Martinez"/>
    <d v="2024-01-19T00:00:00"/>
    <n v="79.989999999999995"/>
    <x v="0"/>
    <n v="15.997999999999999"/>
    <n v="175.97799999999998"/>
  </r>
  <r>
    <s v="1031"/>
    <d v="2024-01-16T00:00:00"/>
    <s v="Michael Smith"/>
    <d v="2024-01-19T00:00:00"/>
    <n v="49.99"/>
    <x v="2"/>
    <n v="14.997"/>
    <n v="164.96699999999998"/>
  </r>
  <r>
    <s v="1032"/>
    <d v="2024-01-16T00:00:00"/>
    <s v="Jessica Johnson"/>
    <d v="2024-01-17T00:00:00"/>
    <n v="129.99"/>
    <x v="1"/>
    <n v="12.999000000000002"/>
    <n v="142.989"/>
  </r>
  <r>
    <s v="1033"/>
    <d v="2024-01-17T00:00:00"/>
    <s v="David Brown"/>
    <d v="2024-01-19T00:00:00"/>
    <n v="19.989999999999998"/>
    <x v="3"/>
    <n v="7.9959999999999996"/>
    <n v="87.955999999999989"/>
  </r>
  <r>
    <s v="1034"/>
    <d v="2024-01-17T00:00:00"/>
    <s v="Sarah Garcia"/>
    <d v="2024-01-19T00:00:00"/>
    <n v="149.99"/>
    <x v="1"/>
    <n v="14.999000000000002"/>
    <n v="164.989"/>
  </r>
  <r>
    <s v="1035"/>
    <d v="2024-01-18T00:00:00"/>
    <s v="Matthew Hernandez"/>
    <d v="2024-01-23T00:00:00"/>
    <n v="69.989999999999995"/>
    <x v="0"/>
    <n v="13.997999999999999"/>
    <n v="153.97799999999998"/>
  </r>
  <r>
    <s v="1036"/>
    <d v="2024-01-18T00:00:00"/>
    <s v="Emily Rodriguez"/>
    <d v="2024-01-19T00:00:00"/>
    <n v="39.99"/>
    <x v="2"/>
    <n v="11.997"/>
    <n v="131.96699999999998"/>
  </r>
  <r>
    <s v="1037"/>
    <d v="2024-01-19T00:00:00"/>
    <s v="Daniel Davis"/>
    <d v="2024-01-20T00:00:00"/>
    <n v="199.99"/>
    <x v="1"/>
    <n v="19.999000000000002"/>
    <n v="219.989"/>
  </r>
  <r>
    <s v="1038"/>
    <d v="2024-01-19T00:00:00"/>
    <s v="Jennifer Smith"/>
    <d v="2024-01-22T00:00:00"/>
    <n v="29.99"/>
    <x v="4"/>
    <n v="14.994999999999999"/>
    <n v="164.94499999999999"/>
  </r>
  <r>
    <s v="1039"/>
    <d v="2024-01-20T00:00:00"/>
    <s v="Michael Johnson"/>
    <d v="2024-01-24T00:00:00"/>
    <n v="79.989999999999995"/>
    <x v="0"/>
    <n v="15.997999999999999"/>
    <n v="175.97799999999998"/>
  </r>
  <r>
    <s v="1040"/>
    <d v="2024-01-20T00:00:00"/>
    <s v="Jessica Martinez"/>
    <d v="2024-01-21T00:00:00"/>
    <n v="49.99"/>
    <x v="2"/>
    <n v="14.997"/>
    <n v="164.96699999999998"/>
  </r>
  <r>
    <s v="1041"/>
    <d v="2024-01-21T00:00:00"/>
    <s v="David Wilson"/>
    <d v="2024-01-26T00:00:00"/>
    <n v="129.99"/>
    <x v="1"/>
    <n v="12.999000000000002"/>
    <n v="142.989"/>
  </r>
  <r>
    <s v="1042"/>
    <d v="2024-01-21T00:00:00"/>
    <s v="Sarah Johnson"/>
    <d v="2024-01-23T00:00:00"/>
    <n v="19.989999999999998"/>
    <x v="3"/>
    <n v="7.9959999999999996"/>
    <n v="87.955999999999989"/>
  </r>
  <r>
    <s v="1043"/>
    <d v="2024-01-22T00:00:00"/>
    <s v="Matthew Garcia"/>
    <d v="2024-01-25T00:00:00"/>
    <n v="149.99"/>
    <x v="1"/>
    <n v="14.999000000000002"/>
    <n v="164.989"/>
  </r>
  <r>
    <s v="1044"/>
    <d v="2024-01-22T00:00:00"/>
    <s v="Emily Brown"/>
    <d v="2024-01-25T00:00:00"/>
    <n v="69.989999999999995"/>
    <x v="0"/>
    <n v="13.997999999999999"/>
    <n v="153.97799999999998"/>
  </r>
  <r>
    <s v="1045"/>
    <d v="2024-01-23T00:00:00"/>
    <s v="Daniel Hernandez"/>
    <d v="2024-01-27T00:00:00"/>
    <n v="39.99"/>
    <x v="2"/>
    <n v="11.997"/>
    <n v="131.96699999999998"/>
  </r>
  <r>
    <s v="1046"/>
    <d v="2024-01-23T00:00:00"/>
    <s v="Jennifer Davis"/>
    <d v="2024-01-26T00:00:00"/>
    <n v="199.99"/>
    <x v="1"/>
    <n v="19.999000000000002"/>
    <n v="219.989"/>
  </r>
  <r>
    <s v="1047"/>
    <d v="2024-01-24T00:00:00"/>
    <s v="Michael Martinez"/>
    <d v="2024-01-25T00:00:00"/>
    <n v="29.99"/>
    <x v="4"/>
    <n v="14.994999999999999"/>
    <n v="164.94499999999999"/>
  </r>
  <r>
    <s v="1048"/>
    <d v="2024-01-24T00:00:00"/>
    <s v="Jessica Wilson"/>
    <d v="2024-01-26T00:00:00"/>
    <n v="79.989999999999995"/>
    <x v="0"/>
    <n v="15.997999999999999"/>
    <n v="175.97799999999998"/>
  </r>
  <r>
    <s v="1049"/>
    <d v="2024-01-25T00:00:00"/>
    <s v="David Rodriguez"/>
    <d v="2024-01-30T00:00:00"/>
    <n v="49.99"/>
    <x v="2"/>
    <n v="14.997"/>
    <n v="164.96699999999998"/>
  </r>
  <r>
    <s v="1050"/>
    <d v="2024-01-25T00:00:00"/>
    <s v="Sarah Gonzalez"/>
    <d v="2024-01-27T00:00:00"/>
    <n v="129.99"/>
    <x v="1"/>
    <n v="12.999000000000002"/>
    <n v="142.989"/>
  </r>
  <r>
    <s v="1051"/>
    <d v="2024-01-26T00:00:00"/>
    <s v="Matthew Smith"/>
    <d v="2024-01-29T00:00:00"/>
    <n v="19.989999999999998"/>
    <x v="3"/>
    <n v="7.9959999999999996"/>
    <n v="87.955999999999989"/>
  </r>
  <r>
    <s v="1052"/>
    <d v="2024-01-26T00:00:00"/>
    <s v="Emily Johnson"/>
    <d v="2024-01-28T00:00:00"/>
    <n v="149.99"/>
    <x v="1"/>
    <n v="14.999000000000002"/>
    <n v="164.989"/>
  </r>
  <r>
    <s v="1053"/>
    <d v="2024-01-27T00:00:00"/>
    <s v="Daniel Brown"/>
    <d v="2024-01-31T00:00:00"/>
    <n v="69.989999999999995"/>
    <x v="0"/>
    <n v="13.997999999999999"/>
    <n v="153.97799999999998"/>
  </r>
  <r>
    <s v="1054"/>
    <d v="2024-01-27T00:00:00"/>
    <s v="Jennifer Hernandez"/>
    <d v="2024-01-31T00:00:00"/>
    <n v="39.99"/>
    <x v="2"/>
    <n v="11.997"/>
    <n v="131.96699999999998"/>
  </r>
  <r>
    <s v="1055"/>
    <d v="2024-01-28T00:00:00"/>
    <s v="Michael Davis"/>
    <d v="2024-01-29T00:00:00"/>
    <n v="199.99"/>
    <x v="1"/>
    <n v="19.999000000000002"/>
    <n v="219.989"/>
  </r>
  <r>
    <s v="1056"/>
    <d v="2024-01-28T00:00:00"/>
    <s v="Jessica Smith"/>
    <d v="2024-01-29T00:00:00"/>
    <n v="29.99"/>
    <x v="4"/>
    <n v="14.994999999999999"/>
    <n v="164.94499999999999"/>
  </r>
  <r>
    <s v="1057"/>
    <d v="2024-01-29T00:00:00"/>
    <s v="David Martinez"/>
    <d v="2024-01-30T00:00:00"/>
    <n v="79.989999999999995"/>
    <x v="0"/>
    <n v="15.997999999999999"/>
    <n v="175.97799999999998"/>
  </r>
  <r>
    <s v="1058"/>
    <d v="2024-01-29T00:00:00"/>
    <s v="Sarah Johnson"/>
    <d v="2024-01-31T00:00:00"/>
    <n v="49.99"/>
    <x v="2"/>
    <n v="14.997"/>
    <n v="164.96699999999998"/>
  </r>
  <r>
    <s v="1059"/>
    <d v="2024-01-30T00:00:00"/>
    <s v="Matthew Garcia"/>
    <d v="2024-01-31T00:00:00"/>
    <n v="129.99"/>
    <x v="1"/>
    <n v="12.999000000000002"/>
    <n v="142.989"/>
  </r>
  <r>
    <s v="1060"/>
    <d v="2024-01-30T00:00:00"/>
    <s v="Emily Brown"/>
    <d v="2024-02-01T00:00:00"/>
    <n v="19.989999999999998"/>
    <x v="3"/>
    <n v="7.9959999999999996"/>
    <n v="87.955999999999989"/>
  </r>
  <r>
    <s v="1061"/>
    <d v="2024-01-31T00:00:00"/>
    <s v="Daniel Hernandez"/>
    <d v="2024-02-02T00:00:00"/>
    <n v="149.99"/>
    <x v="1"/>
    <n v="14.999000000000002"/>
    <n v="164.989"/>
  </r>
  <r>
    <s v="1062"/>
    <d v="2024-01-31T00:00:00"/>
    <s v="Jennifer Davis"/>
    <d v="2024-02-04T00:00:00"/>
    <n v="69.989999999999995"/>
    <x v="0"/>
    <n v="13.997999999999999"/>
    <n v="153.97799999999998"/>
  </r>
  <r>
    <s v="1063"/>
    <d v="2024-02-01T00:00:00"/>
    <s v="Michael Martinez"/>
    <d v="2024-02-02T00:00:00"/>
    <n v="39.99"/>
    <x v="2"/>
    <n v="11.997"/>
    <n v="131.96699999999998"/>
  </r>
  <r>
    <s v="1064"/>
    <d v="2024-02-01T00:00:00"/>
    <s v="Jessica Wilson"/>
    <d v="2024-02-05T00:00:00"/>
    <n v="199.99"/>
    <x v="1"/>
    <n v="19.999000000000002"/>
    <n v="219.989"/>
  </r>
  <r>
    <s v="1065"/>
    <d v="2024-02-01T00:00:00"/>
    <s v="David Rodriguez"/>
    <d v="2024-02-03T00:00:00"/>
    <n v="29.99"/>
    <x v="4"/>
    <n v="14.994999999999999"/>
    <n v="164.94499999999999"/>
  </r>
  <r>
    <s v="1066"/>
    <d v="2024-02-02T00:00:00"/>
    <s v="Sarah Gonzalez"/>
    <d v="2024-02-06T00:00:00"/>
    <n v="79.989999999999995"/>
    <x v="0"/>
    <n v="15.997999999999999"/>
    <n v="175.97799999999998"/>
  </r>
  <r>
    <s v="1067"/>
    <d v="2024-02-03T00:00:00"/>
    <s v="Matthew Smith"/>
    <d v="2024-02-06T00:00:00"/>
    <n v="49.99"/>
    <x v="2"/>
    <n v="14.997"/>
    <n v="164.96699999999998"/>
  </r>
  <r>
    <s v="1068"/>
    <d v="2024-02-04T00:00:00"/>
    <s v="Emily Johnson"/>
    <d v="2024-02-05T00:00:00"/>
    <n v="129.99"/>
    <x v="1"/>
    <n v="12.999000000000002"/>
    <n v="142.989"/>
  </r>
  <r>
    <s v="1069"/>
    <d v="2024-02-04T00:00:00"/>
    <s v="Daniel Brown"/>
    <d v="2024-02-08T00:00:00"/>
    <n v="19.989999999999998"/>
    <x v="3"/>
    <n v="7.9959999999999996"/>
    <n v="87.955999999999989"/>
  </r>
  <r>
    <s v="1070"/>
    <d v="2024-02-04T00:00:00"/>
    <s v="Jennifer Hernandez"/>
    <d v="2024-02-07T00:00:00"/>
    <n v="149.99"/>
    <x v="1"/>
    <n v="14.999000000000002"/>
    <n v="164.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206E27-92D4-4442-9D57-BBBFF84F5FE6}" name="PivotTable1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B31" firstHeaderRow="1" firstDataRow="1" firstDataCol="1"/>
  <pivotFields count="8">
    <pivotField dataField="1" showAll="0"/>
    <pivotField numFmtId="14" showAll="0"/>
    <pivotField showAll="0"/>
    <pivotField numFmtId="14" showAll="0"/>
    <pivotField showAll="0"/>
    <pivotField axis="axisRow" showAll="0">
      <items count="6">
        <item x="1"/>
        <item x="0"/>
        <item x="2"/>
        <item x="3"/>
        <item x="4"/>
        <item t="default"/>
      </items>
    </pivotField>
    <pivotField showAll="0"/>
    <pivotField showAll="0"/>
  </pivotFields>
  <rowFields count="1">
    <field x="5"/>
  </rowFields>
  <rowItems count="6">
    <i>
      <x/>
    </i>
    <i>
      <x v="1"/>
    </i>
    <i>
      <x v="2"/>
    </i>
    <i>
      <x v="3"/>
    </i>
    <i>
      <x v="4"/>
    </i>
    <i t="grand">
      <x/>
    </i>
  </rowItems>
  <colItems count="1">
    <i/>
  </colItems>
  <dataFields count="1">
    <dataField name="Count of Order No" fld="0" subtotal="count"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F31FD0-E58D-4BEA-8268-83090B9D660E}" name="PivotTable1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B23" firstHeaderRow="1" firstDataRow="1" firstDataCol="1"/>
  <pivotFields count="8">
    <pivotField showAll="0"/>
    <pivotField numFmtId="14" showAll="0"/>
    <pivotField showAll="0"/>
    <pivotField numFmtId="14" showAll="0"/>
    <pivotField showAll="0"/>
    <pivotField axis="axisRow" showAll="0">
      <items count="6">
        <item x="1"/>
        <item x="0"/>
        <item x="2"/>
        <item x="3"/>
        <item x="4"/>
        <item t="default"/>
      </items>
    </pivotField>
    <pivotField showAll="0"/>
    <pivotField dataField="1" showAll="0"/>
  </pivotFields>
  <rowFields count="1">
    <field x="5"/>
  </rowFields>
  <rowItems count="6">
    <i>
      <x/>
    </i>
    <i>
      <x v="1"/>
    </i>
    <i>
      <x v="2"/>
    </i>
    <i>
      <x v="3"/>
    </i>
    <i>
      <x v="4"/>
    </i>
    <i t="grand">
      <x/>
    </i>
  </rowItems>
  <colItems count="1">
    <i/>
  </colItems>
  <dataFields count="1">
    <dataField name="Sum of Total (USD)" fld="7" baseField="0" baseItem="0"/>
  </dataFields>
  <chartFormats count="13">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2"/>
          </reference>
        </references>
      </pivotArea>
    </chartFormat>
    <chartFormat chart="4" format="11">
      <pivotArea type="data" outline="0" fieldPosition="0">
        <references count="2">
          <reference field="4294967294" count="1" selected="0">
            <x v="0"/>
          </reference>
          <reference field="5" count="1" selected="0">
            <x v="3"/>
          </reference>
        </references>
      </pivotArea>
    </chartFormat>
    <chartFormat chart="4" format="12">
      <pivotArea type="data" outline="0" fieldPosition="0">
        <references count="2">
          <reference field="4294967294" count="1" selected="0">
            <x v="0"/>
          </reference>
          <reference field="5"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5" count="1" selected="0">
            <x v="0"/>
          </reference>
        </references>
      </pivotArea>
    </chartFormat>
    <chartFormat chart="5" format="9">
      <pivotArea type="data" outline="0" fieldPosition="0">
        <references count="2">
          <reference field="4294967294" count="1" selected="0">
            <x v="0"/>
          </reference>
          <reference field="5" count="1" selected="0">
            <x v="1"/>
          </reference>
        </references>
      </pivotArea>
    </chartFormat>
    <chartFormat chart="5" format="10">
      <pivotArea type="data" outline="0" fieldPosition="0">
        <references count="2">
          <reference field="4294967294" count="1" selected="0">
            <x v="0"/>
          </reference>
          <reference field="5" count="1" selected="0">
            <x v="2"/>
          </reference>
        </references>
      </pivotArea>
    </chartFormat>
    <chartFormat chart="5" format="11">
      <pivotArea type="data" outline="0" fieldPosition="0">
        <references count="2">
          <reference field="4294967294" count="1" selected="0">
            <x v="0"/>
          </reference>
          <reference field="5" count="1" selected="0">
            <x v="3"/>
          </reference>
        </references>
      </pivotArea>
    </chartFormat>
    <chartFormat chart="5"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82543-86DA-4FAD-8CC1-41D1113EA2A0}" name="PivotTable1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D15" firstHeaderRow="0" firstDataRow="1" firstDataCol="1"/>
  <pivotFields count="8">
    <pivotField dataField="1" showAll="0"/>
    <pivotField numFmtId="14" showAll="0"/>
    <pivotField showAll="0"/>
    <pivotField numFmtId="14" showAll="0"/>
    <pivotField showAll="0"/>
    <pivotField axis="axisRow" showAll="0">
      <items count="6">
        <item x="1"/>
        <item x="0"/>
        <item x="2"/>
        <item x="3"/>
        <item x="4"/>
        <item t="default"/>
      </items>
    </pivotField>
    <pivotField dataField="1" showAll="0"/>
    <pivotField dataField="1" showAll="0"/>
  </pivotFields>
  <rowFields count="1">
    <field x="5"/>
  </rowFields>
  <rowItems count="6">
    <i>
      <x/>
    </i>
    <i>
      <x v="1"/>
    </i>
    <i>
      <x v="2"/>
    </i>
    <i>
      <x v="3"/>
    </i>
    <i>
      <x v="4"/>
    </i>
    <i t="grand">
      <x/>
    </i>
  </rowItems>
  <colFields count="1">
    <field x="-2"/>
  </colFields>
  <colItems count="3">
    <i>
      <x/>
    </i>
    <i i="1">
      <x v="1"/>
    </i>
    <i i="2">
      <x v="2"/>
    </i>
  </colItems>
  <dataFields count="3">
    <dataField name="Sum of Tax (USD)" fld="6" baseField="0" baseItem="0"/>
    <dataField name="Sum of Total (USD)" fld="7" baseField="0" baseItem="0"/>
    <dataField name="Count of Order No" fld="0"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413D3E-5664-49AA-85F4-54F76AC1DE75}"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7" firstHeaderRow="1" firstDataRow="1" firstDataCol="1"/>
  <pivotFields count="8">
    <pivotField showAll="0"/>
    <pivotField numFmtId="14" showAll="0"/>
    <pivotField showAll="0"/>
    <pivotField numFmtId="14" showAll="0"/>
    <pivotField dataField="1" showAll="0"/>
    <pivotField axis="axisRow" showAll="0">
      <items count="6">
        <item x="1"/>
        <item x="0"/>
        <item x="2"/>
        <item x="3"/>
        <item x="4"/>
        <item t="default"/>
      </items>
    </pivotField>
    <pivotField showAll="0"/>
    <pivotField showAll="0"/>
  </pivotFields>
  <rowFields count="1">
    <field x="5"/>
  </rowFields>
  <rowItems count="6">
    <i>
      <x/>
    </i>
    <i>
      <x v="1"/>
    </i>
    <i>
      <x v="2"/>
    </i>
    <i>
      <x v="3"/>
    </i>
    <i>
      <x v="4"/>
    </i>
    <i t="grand">
      <x/>
    </i>
  </rowItems>
  <colItems count="1">
    <i/>
  </colItems>
  <dataFields count="1">
    <dataField name="Sum of Retail Price (USD)" fld="4"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6FFA4A25-B08C-41AB-9ABB-5065C7D9D174}" sourceName="Ship Date">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Quantity" xr10:uid="{1EE0D17D-07C8-46DC-AC01-2BE80701AFB8}" sourceName="Order Quantity">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_Price__USD" xr10:uid="{5FBC6DD9-65C2-4AFF-AFF6-242C78490E23}" sourceName="Retail Price (USD)">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_USD" xr10:uid="{BE6E23FC-AE57-45A0-B425-32066A669B2C}" sourceName="Total (US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Date 1" xr10:uid="{70DC8CC5-F936-4CEB-ABA3-D3E7FE320BC9}" cache="Slicer_Ship_Date" caption="Ship Date" rowHeight="247650"/>
  <slicer name="Order Quantity 1" xr10:uid="{7C9A4165-87CC-4258-8225-70208804333E}" cache="Slicer_Order_Quantity" caption="Order Quantity" rowHeight="247650"/>
  <slicer name="Retail Price (USD) 1" xr10:uid="{E4762F72-AF66-4466-9A2D-2F91A0AD261F}" cache="Slicer_Retail_Price__USD" caption="Retail Price (USD)" rowHeight="247650"/>
  <slicer name="Total (USD) 1" xr10:uid="{C30889B4-D69A-4DD4-B41D-9E9936BF995D}" cache="Slicer_Total__USD" caption="Total (US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82E51-4706-48F0-9CF8-EAC76779BB77}" name="Table1" displayName="Table1" ref="B8:I78" totalsRowShown="0" headerRowDxfId="0" dataDxfId="1" tableBorderDxfId="10">
  <autoFilter ref="B8:I78" xr:uid="{7EB82E51-4706-48F0-9CF8-EAC76779BB77}"/>
  <tableColumns count="8">
    <tableColumn id="1" xr3:uid="{1209CBE3-DA32-4063-B4E7-0F84EBC79610}" name="Order No" dataDxfId="9"/>
    <tableColumn id="2" xr3:uid="{B844F20A-FDC2-4C06-B987-3BE1042AA986}" name="Order Date" dataDxfId="8"/>
    <tableColumn id="3" xr3:uid="{DFFD6465-AEAD-4459-802A-1C38F5EB88FD}" name="Customer Name" dataDxfId="7"/>
    <tableColumn id="4" xr3:uid="{A2FCD92C-D9B1-4136-BBDD-EDC9FC2C3F63}" name="Ship Date" dataDxfId="6"/>
    <tableColumn id="5" xr3:uid="{73E6C95D-2708-4A8D-9EFF-0E35C3842AAB}" name="Retail Price (USD)" dataDxfId="5"/>
    <tableColumn id="6" xr3:uid="{1AB68117-6003-47A2-951B-651635F9B770}" name="Order Quantity" dataDxfId="4"/>
    <tableColumn id="7" xr3:uid="{4A91AA8C-71F9-4218-92E8-3C024C937934}" name="Tax (USD)" dataDxfId="3">
      <calculatedColumnFormula>F9*G9*$I$6</calculatedColumnFormula>
    </tableColumn>
    <tableColumn id="8" xr3:uid="{1C6F960E-8039-4F13-9602-F07E9598B18D}" name="Total (USD)" dataDxfId="2">
      <calculatedColumnFormula>F9*G9+H9</calculatedColumnFormula>
    </tableColumn>
  </tableColumns>
  <tableStyleInfo name="TableStyleDark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B641-85A2-41D5-8251-12E6997024AE}">
  <dimension ref="B2:I80"/>
  <sheetViews>
    <sheetView showGridLines="0" workbookViewId="0">
      <selection activeCell="L8" sqref="L8"/>
    </sheetView>
  </sheetViews>
  <sheetFormatPr defaultRowHeight="14.4" x14ac:dyDescent="0.3"/>
  <cols>
    <col min="1" max="1" width="4.44140625" style="2" customWidth="1"/>
    <col min="2" max="2" width="11.5546875" style="2" customWidth="1"/>
    <col min="3" max="3" width="13.6640625" style="2" customWidth="1"/>
    <col min="4" max="4" width="19.44140625" style="2" customWidth="1"/>
    <col min="5" max="5" width="13.5546875" style="2" customWidth="1"/>
    <col min="6" max="6" width="19.5546875" style="2" customWidth="1"/>
    <col min="7" max="7" width="17.33203125" style="2" customWidth="1"/>
    <col min="8" max="8" width="11.88671875" style="2" customWidth="1"/>
    <col min="9" max="9" width="13.44140625" style="2" customWidth="1"/>
    <col min="10" max="16384" width="8.88671875" style="2"/>
  </cols>
  <sheetData>
    <row r="2" spans="2:9" ht="18.600000000000001" thickBot="1" x14ac:dyDescent="0.35">
      <c r="B2" s="1" t="s">
        <v>0</v>
      </c>
      <c r="C2" s="1"/>
      <c r="D2" s="1"/>
      <c r="E2" s="1"/>
      <c r="F2" s="1"/>
      <c r="G2" s="1"/>
      <c r="H2" s="1"/>
      <c r="I2" s="1"/>
    </row>
    <row r="4" spans="2:9" ht="18.600000000000001" thickBot="1" x14ac:dyDescent="0.35">
      <c r="B4" s="3" t="s">
        <v>1</v>
      </c>
      <c r="C4" s="1"/>
      <c r="D4" s="1"/>
      <c r="E4" s="1"/>
      <c r="F4" s="1"/>
      <c r="G4" s="1"/>
      <c r="H4" s="1"/>
      <c r="I4" s="1"/>
    </row>
    <row r="6" spans="2:9" ht="15.6" x14ac:dyDescent="0.3">
      <c r="H6" s="4" t="s">
        <v>2</v>
      </c>
      <c r="I6" s="5">
        <v>0.1</v>
      </c>
    </row>
    <row r="8" spans="2:9" ht="15.6" x14ac:dyDescent="0.3">
      <c r="B8" s="9" t="s">
        <v>3</v>
      </c>
      <c r="C8" s="4" t="s">
        <v>4</v>
      </c>
      <c r="D8" s="4" t="s">
        <v>5</v>
      </c>
      <c r="E8" s="4" t="s">
        <v>6</v>
      </c>
      <c r="F8" s="4" t="s">
        <v>7</v>
      </c>
      <c r="G8" s="4" t="s">
        <v>8</v>
      </c>
      <c r="H8" s="4" t="s">
        <v>9</v>
      </c>
      <c r="I8" s="11" t="s">
        <v>10</v>
      </c>
    </row>
    <row r="9" spans="2:9" x14ac:dyDescent="0.3">
      <c r="B9" s="10" t="s">
        <v>11</v>
      </c>
      <c r="C9" s="7">
        <v>45292</v>
      </c>
      <c r="D9" s="6" t="s">
        <v>12</v>
      </c>
      <c r="E9" s="7">
        <v>45294</v>
      </c>
      <c r="F9" s="6">
        <v>49.99</v>
      </c>
      <c r="G9" s="6">
        <v>2</v>
      </c>
      <c r="H9" s="6">
        <f>F9*G9*$I$6</f>
        <v>9.9980000000000011</v>
      </c>
      <c r="I9" s="12">
        <f>F9*G9+H9</f>
        <v>109.97800000000001</v>
      </c>
    </row>
    <row r="10" spans="2:9" x14ac:dyDescent="0.3">
      <c r="B10" s="10" t="s">
        <v>13</v>
      </c>
      <c r="C10" s="7">
        <v>45292</v>
      </c>
      <c r="D10" s="6" t="s">
        <v>14</v>
      </c>
      <c r="E10" s="7">
        <v>45295</v>
      </c>
      <c r="F10" s="6">
        <v>29.99</v>
      </c>
      <c r="G10" s="6">
        <v>1</v>
      </c>
      <c r="H10" s="6">
        <f t="shared" ref="H10:H73" si="0">F10*G10*$I$6</f>
        <v>2.9990000000000001</v>
      </c>
      <c r="I10" s="12">
        <f t="shared" ref="I10:I73" si="1">F10*G10+H10</f>
        <v>32.988999999999997</v>
      </c>
    </row>
    <row r="11" spans="2:9" x14ac:dyDescent="0.3">
      <c r="B11" s="10" t="s">
        <v>15</v>
      </c>
      <c r="C11" s="7">
        <v>45293</v>
      </c>
      <c r="D11" s="6" t="s">
        <v>16</v>
      </c>
      <c r="E11" s="7">
        <v>45298</v>
      </c>
      <c r="F11" s="6">
        <v>99.99</v>
      </c>
      <c r="G11" s="6">
        <v>3</v>
      </c>
      <c r="H11" s="6">
        <f t="shared" si="0"/>
        <v>29.997</v>
      </c>
      <c r="I11" s="12">
        <f t="shared" si="1"/>
        <v>329.96699999999998</v>
      </c>
    </row>
    <row r="12" spans="2:9" x14ac:dyDescent="0.3">
      <c r="B12" s="10" t="s">
        <v>17</v>
      </c>
      <c r="C12" s="7">
        <v>45293</v>
      </c>
      <c r="D12" s="6" t="s">
        <v>18</v>
      </c>
      <c r="E12" s="7">
        <v>45294</v>
      </c>
      <c r="F12" s="6">
        <v>19.989999999999998</v>
      </c>
      <c r="G12" s="6">
        <v>4</v>
      </c>
      <c r="H12" s="6">
        <f t="shared" si="0"/>
        <v>7.9959999999999996</v>
      </c>
      <c r="I12" s="12">
        <f t="shared" si="1"/>
        <v>87.955999999999989</v>
      </c>
    </row>
    <row r="13" spans="2:9" x14ac:dyDescent="0.3">
      <c r="B13" s="10" t="s">
        <v>19</v>
      </c>
      <c r="C13" s="7">
        <v>45294</v>
      </c>
      <c r="D13" s="6" t="s">
        <v>20</v>
      </c>
      <c r="E13" s="7">
        <v>45299</v>
      </c>
      <c r="F13" s="6">
        <v>149.99</v>
      </c>
      <c r="G13" s="6">
        <v>1</v>
      </c>
      <c r="H13" s="6">
        <f t="shared" si="0"/>
        <v>14.999000000000002</v>
      </c>
      <c r="I13" s="12">
        <f t="shared" si="1"/>
        <v>164.989</v>
      </c>
    </row>
    <row r="14" spans="2:9" x14ac:dyDescent="0.3">
      <c r="B14" s="10" t="s">
        <v>21</v>
      </c>
      <c r="C14" s="7">
        <v>45294</v>
      </c>
      <c r="D14" s="6" t="s">
        <v>22</v>
      </c>
      <c r="E14" s="7">
        <v>45297</v>
      </c>
      <c r="F14" s="6">
        <v>79.989999999999995</v>
      </c>
      <c r="G14" s="6">
        <v>2</v>
      </c>
      <c r="H14" s="6">
        <f t="shared" si="0"/>
        <v>15.997999999999999</v>
      </c>
      <c r="I14" s="12">
        <f t="shared" si="1"/>
        <v>175.97799999999998</v>
      </c>
    </row>
    <row r="15" spans="2:9" x14ac:dyDescent="0.3">
      <c r="B15" s="10" t="s">
        <v>23</v>
      </c>
      <c r="C15" s="7">
        <v>45295</v>
      </c>
      <c r="D15" s="6" t="s">
        <v>24</v>
      </c>
      <c r="E15" s="7">
        <v>45297</v>
      </c>
      <c r="F15" s="6">
        <v>39.99</v>
      </c>
      <c r="G15" s="6">
        <v>3</v>
      </c>
      <c r="H15" s="6">
        <f t="shared" si="0"/>
        <v>11.997</v>
      </c>
      <c r="I15" s="12">
        <f t="shared" si="1"/>
        <v>131.96699999999998</v>
      </c>
    </row>
    <row r="16" spans="2:9" x14ac:dyDescent="0.3">
      <c r="B16" s="10" t="s">
        <v>25</v>
      </c>
      <c r="C16" s="7">
        <v>45295</v>
      </c>
      <c r="D16" s="6" t="s">
        <v>26</v>
      </c>
      <c r="E16" s="7">
        <v>45300</v>
      </c>
      <c r="F16" s="6">
        <v>69.989999999999995</v>
      </c>
      <c r="G16" s="6">
        <v>2</v>
      </c>
      <c r="H16" s="6">
        <f t="shared" si="0"/>
        <v>13.997999999999999</v>
      </c>
      <c r="I16" s="12">
        <f t="shared" si="1"/>
        <v>153.97799999999998</v>
      </c>
    </row>
    <row r="17" spans="2:9" x14ac:dyDescent="0.3">
      <c r="B17" s="10" t="s">
        <v>27</v>
      </c>
      <c r="C17" s="7">
        <v>45296</v>
      </c>
      <c r="D17" s="6" t="s">
        <v>28</v>
      </c>
      <c r="E17" s="7">
        <v>45297</v>
      </c>
      <c r="F17" s="6">
        <v>89.99</v>
      </c>
      <c r="G17" s="6">
        <v>1</v>
      </c>
      <c r="H17" s="6">
        <f t="shared" si="0"/>
        <v>8.9990000000000006</v>
      </c>
      <c r="I17" s="12">
        <f t="shared" si="1"/>
        <v>98.98899999999999</v>
      </c>
    </row>
    <row r="18" spans="2:9" x14ac:dyDescent="0.3">
      <c r="B18" s="10" t="s">
        <v>29</v>
      </c>
      <c r="C18" s="7">
        <v>45296</v>
      </c>
      <c r="D18" s="6" t="s">
        <v>30</v>
      </c>
      <c r="E18" s="7">
        <v>45299</v>
      </c>
      <c r="F18" s="6">
        <v>199.99</v>
      </c>
      <c r="G18" s="6">
        <v>1</v>
      </c>
      <c r="H18" s="6">
        <f t="shared" si="0"/>
        <v>19.999000000000002</v>
      </c>
      <c r="I18" s="12">
        <f t="shared" si="1"/>
        <v>219.989</v>
      </c>
    </row>
    <row r="19" spans="2:9" x14ac:dyDescent="0.3">
      <c r="B19" s="10" t="s">
        <v>31</v>
      </c>
      <c r="C19" s="7">
        <v>45297</v>
      </c>
      <c r="D19" s="6" t="s">
        <v>32</v>
      </c>
      <c r="E19" s="7">
        <v>45298</v>
      </c>
      <c r="F19" s="6">
        <v>29.99</v>
      </c>
      <c r="G19" s="6">
        <v>5</v>
      </c>
      <c r="H19" s="6">
        <f t="shared" si="0"/>
        <v>14.994999999999999</v>
      </c>
      <c r="I19" s="12">
        <f t="shared" si="1"/>
        <v>164.94499999999999</v>
      </c>
    </row>
    <row r="20" spans="2:9" x14ac:dyDescent="0.3">
      <c r="B20" s="10" t="s">
        <v>33</v>
      </c>
      <c r="C20" s="7">
        <v>45297</v>
      </c>
      <c r="D20" s="6" t="s">
        <v>34</v>
      </c>
      <c r="E20" s="7">
        <v>45299</v>
      </c>
      <c r="F20" s="6">
        <v>79.989999999999995</v>
      </c>
      <c r="G20" s="6">
        <v>2</v>
      </c>
      <c r="H20" s="6">
        <f t="shared" si="0"/>
        <v>15.997999999999999</v>
      </c>
      <c r="I20" s="12">
        <f t="shared" si="1"/>
        <v>175.97799999999998</v>
      </c>
    </row>
    <row r="21" spans="2:9" x14ac:dyDescent="0.3">
      <c r="B21" s="10" t="s">
        <v>35</v>
      </c>
      <c r="C21" s="7">
        <v>45298</v>
      </c>
      <c r="D21" s="6" t="s">
        <v>36</v>
      </c>
      <c r="E21" s="7">
        <v>45300</v>
      </c>
      <c r="F21" s="6">
        <v>49.99</v>
      </c>
      <c r="G21" s="6">
        <v>3</v>
      </c>
      <c r="H21" s="6">
        <f t="shared" si="0"/>
        <v>14.997</v>
      </c>
      <c r="I21" s="12">
        <f t="shared" si="1"/>
        <v>164.96699999999998</v>
      </c>
    </row>
    <row r="22" spans="2:9" x14ac:dyDescent="0.3">
      <c r="B22" s="10" t="s">
        <v>37</v>
      </c>
      <c r="C22" s="7">
        <v>45298</v>
      </c>
      <c r="D22" s="6" t="s">
        <v>38</v>
      </c>
      <c r="E22" s="7">
        <v>45303</v>
      </c>
      <c r="F22" s="6">
        <v>129.99</v>
      </c>
      <c r="G22" s="6">
        <v>1</v>
      </c>
      <c r="H22" s="6">
        <f t="shared" si="0"/>
        <v>12.999000000000002</v>
      </c>
      <c r="I22" s="12">
        <f t="shared" si="1"/>
        <v>142.989</v>
      </c>
    </row>
    <row r="23" spans="2:9" x14ac:dyDescent="0.3">
      <c r="B23" s="10" t="s">
        <v>39</v>
      </c>
      <c r="C23" s="7">
        <v>45299</v>
      </c>
      <c r="D23" s="6" t="s">
        <v>40</v>
      </c>
      <c r="E23" s="7">
        <v>45304</v>
      </c>
      <c r="F23" s="6">
        <v>19.989999999999998</v>
      </c>
      <c r="G23" s="6">
        <v>4</v>
      </c>
      <c r="H23" s="6">
        <f t="shared" si="0"/>
        <v>7.9959999999999996</v>
      </c>
      <c r="I23" s="12">
        <f t="shared" si="1"/>
        <v>87.955999999999989</v>
      </c>
    </row>
    <row r="24" spans="2:9" x14ac:dyDescent="0.3">
      <c r="B24" s="10" t="s">
        <v>41</v>
      </c>
      <c r="C24" s="7">
        <v>45299</v>
      </c>
      <c r="D24" s="6" t="s">
        <v>42</v>
      </c>
      <c r="E24" s="7">
        <v>45303</v>
      </c>
      <c r="F24" s="6">
        <v>149.99</v>
      </c>
      <c r="G24" s="6">
        <v>1</v>
      </c>
      <c r="H24" s="6">
        <f t="shared" si="0"/>
        <v>14.999000000000002</v>
      </c>
      <c r="I24" s="12">
        <f t="shared" si="1"/>
        <v>164.989</v>
      </c>
    </row>
    <row r="25" spans="2:9" x14ac:dyDescent="0.3">
      <c r="B25" s="10" t="s">
        <v>43</v>
      </c>
      <c r="C25" s="7">
        <v>45300</v>
      </c>
      <c r="D25" s="6" t="s">
        <v>44</v>
      </c>
      <c r="E25" s="7">
        <v>45305</v>
      </c>
      <c r="F25" s="6">
        <v>69.989999999999995</v>
      </c>
      <c r="G25" s="6">
        <v>2</v>
      </c>
      <c r="H25" s="6">
        <f t="shared" si="0"/>
        <v>13.997999999999999</v>
      </c>
      <c r="I25" s="12">
        <f t="shared" si="1"/>
        <v>153.97799999999998</v>
      </c>
    </row>
    <row r="26" spans="2:9" x14ac:dyDescent="0.3">
      <c r="B26" s="10" t="s">
        <v>45</v>
      </c>
      <c r="C26" s="7">
        <v>45300</v>
      </c>
      <c r="D26" s="6" t="s">
        <v>46</v>
      </c>
      <c r="E26" s="7">
        <v>45303</v>
      </c>
      <c r="F26" s="6">
        <v>39.99</v>
      </c>
      <c r="G26" s="6">
        <v>3</v>
      </c>
      <c r="H26" s="6">
        <f t="shared" si="0"/>
        <v>11.997</v>
      </c>
      <c r="I26" s="12">
        <f t="shared" si="1"/>
        <v>131.96699999999998</v>
      </c>
    </row>
    <row r="27" spans="2:9" x14ac:dyDescent="0.3">
      <c r="B27" s="10" t="s">
        <v>47</v>
      </c>
      <c r="C27" s="7">
        <v>45301</v>
      </c>
      <c r="D27" s="6" t="s">
        <v>48</v>
      </c>
      <c r="E27" s="7">
        <v>45302</v>
      </c>
      <c r="F27" s="6">
        <v>199.99</v>
      </c>
      <c r="G27" s="6">
        <v>1</v>
      </c>
      <c r="H27" s="6">
        <f t="shared" si="0"/>
        <v>19.999000000000002</v>
      </c>
      <c r="I27" s="12">
        <f t="shared" si="1"/>
        <v>219.989</v>
      </c>
    </row>
    <row r="28" spans="2:9" x14ac:dyDescent="0.3">
      <c r="B28" s="10" t="s">
        <v>49</v>
      </c>
      <c r="C28" s="7">
        <v>45301</v>
      </c>
      <c r="D28" s="6" t="s">
        <v>50</v>
      </c>
      <c r="E28" s="7">
        <v>45305</v>
      </c>
      <c r="F28" s="6">
        <v>29.99</v>
      </c>
      <c r="G28" s="6">
        <v>5</v>
      </c>
      <c r="H28" s="6">
        <f t="shared" si="0"/>
        <v>14.994999999999999</v>
      </c>
      <c r="I28" s="12">
        <f t="shared" si="1"/>
        <v>164.94499999999999</v>
      </c>
    </row>
    <row r="29" spans="2:9" x14ac:dyDescent="0.3">
      <c r="B29" s="10" t="s">
        <v>51</v>
      </c>
      <c r="C29" s="7">
        <v>45302</v>
      </c>
      <c r="D29" s="6" t="s">
        <v>52</v>
      </c>
      <c r="E29" s="7">
        <v>45305</v>
      </c>
      <c r="F29" s="6">
        <v>79.989999999999995</v>
      </c>
      <c r="G29" s="6">
        <v>2</v>
      </c>
      <c r="H29" s="6">
        <f t="shared" si="0"/>
        <v>15.997999999999999</v>
      </c>
      <c r="I29" s="12">
        <f t="shared" si="1"/>
        <v>175.97799999999998</v>
      </c>
    </row>
    <row r="30" spans="2:9" x14ac:dyDescent="0.3">
      <c r="B30" s="10" t="s">
        <v>53</v>
      </c>
      <c r="C30" s="7">
        <v>45302</v>
      </c>
      <c r="D30" s="6" t="s">
        <v>54</v>
      </c>
      <c r="E30" s="7">
        <v>45306</v>
      </c>
      <c r="F30" s="6">
        <v>49.99</v>
      </c>
      <c r="G30" s="6">
        <v>3</v>
      </c>
      <c r="H30" s="6">
        <f t="shared" si="0"/>
        <v>14.997</v>
      </c>
      <c r="I30" s="12">
        <f t="shared" si="1"/>
        <v>164.96699999999998</v>
      </c>
    </row>
    <row r="31" spans="2:9" x14ac:dyDescent="0.3">
      <c r="B31" s="10" t="s">
        <v>55</v>
      </c>
      <c r="C31" s="7">
        <v>45303</v>
      </c>
      <c r="D31" s="6" t="s">
        <v>56</v>
      </c>
      <c r="E31" s="7">
        <v>45308</v>
      </c>
      <c r="F31" s="6">
        <v>129.99</v>
      </c>
      <c r="G31" s="6">
        <v>1</v>
      </c>
      <c r="H31" s="6">
        <f t="shared" si="0"/>
        <v>12.999000000000002</v>
      </c>
      <c r="I31" s="12">
        <f t="shared" si="1"/>
        <v>142.989</v>
      </c>
    </row>
    <row r="32" spans="2:9" x14ac:dyDescent="0.3">
      <c r="B32" s="10" t="s">
        <v>57</v>
      </c>
      <c r="C32" s="7">
        <v>45303</v>
      </c>
      <c r="D32" s="6" t="s">
        <v>58</v>
      </c>
      <c r="E32" s="7">
        <v>45308</v>
      </c>
      <c r="F32" s="6">
        <v>19.989999999999998</v>
      </c>
      <c r="G32" s="6">
        <v>4</v>
      </c>
      <c r="H32" s="6">
        <f t="shared" si="0"/>
        <v>7.9959999999999996</v>
      </c>
      <c r="I32" s="12">
        <f t="shared" si="1"/>
        <v>87.955999999999989</v>
      </c>
    </row>
    <row r="33" spans="2:9" x14ac:dyDescent="0.3">
      <c r="B33" s="10" t="s">
        <v>59</v>
      </c>
      <c r="C33" s="7">
        <v>45304</v>
      </c>
      <c r="D33" s="6" t="s">
        <v>20</v>
      </c>
      <c r="E33" s="7">
        <v>45308</v>
      </c>
      <c r="F33" s="6">
        <v>149.99</v>
      </c>
      <c r="G33" s="6">
        <v>1</v>
      </c>
      <c r="H33" s="6">
        <f t="shared" si="0"/>
        <v>14.999000000000002</v>
      </c>
      <c r="I33" s="12">
        <f t="shared" si="1"/>
        <v>164.989</v>
      </c>
    </row>
    <row r="34" spans="2:9" x14ac:dyDescent="0.3">
      <c r="B34" s="10" t="s">
        <v>60</v>
      </c>
      <c r="C34" s="7">
        <v>45304</v>
      </c>
      <c r="D34" s="6" t="s">
        <v>61</v>
      </c>
      <c r="E34" s="7">
        <v>45305</v>
      </c>
      <c r="F34" s="6">
        <v>69.989999999999995</v>
      </c>
      <c r="G34" s="6">
        <v>2</v>
      </c>
      <c r="H34" s="6">
        <f t="shared" si="0"/>
        <v>13.997999999999999</v>
      </c>
      <c r="I34" s="12">
        <f t="shared" si="1"/>
        <v>153.97799999999998</v>
      </c>
    </row>
    <row r="35" spans="2:9" x14ac:dyDescent="0.3">
      <c r="B35" s="10" t="s">
        <v>62</v>
      </c>
      <c r="C35" s="7">
        <v>45305</v>
      </c>
      <c r="D35" s="6" t="s">
        <v>63</v>
      </c>
      <c r="E35" s="7">
        <v>45309</v>
      </c>
      <c r="F35" s="6">
        <v>39.99</v>
      </c>
      <c r="G35" s="6">
        <v>3</v>
      </c>
      <c r="H35" s="6">
        <f t="shared" si="0"/>
        <v>11.997</v>
      </c>
      <c r="I35" s="12">
        <f t="shared" si="1"/>
        <v>131.96699999999998</v>
      </c>
    </row>
    <row r="36" spans="2:9" x14ac:dyDescent="0.3">
      <c r="B36" s="10" t="s">
        <v>64</v>
      </c>
      <c r="C36" s="7">
        <v>45305</v>
      </c>
      <c r="D36" s="6" t="s">
        <v>65</v>
      </c>
      <c r="E36" s="7">
        <v>45310</v>
      </c>
      <c r="F36" s="6">
        <v>199.99</v>
      </c>
      <c r="G36" s="6">
        <v>1</v>
      </c>
      <c r="H36" s="6">
        <f t="shared" si="0"/>
        <v>19.999000000000002</v>
      </c>
      <c r="I36" s="12">
        <f t="shared" si="1"/>
        <v>219.989</v>
      </c>
    </row>
    <row r="37" spans="2:9" x14ac:dyDescent="0.3">
      <c r="B37" s="10" t="s">
        <v>66</v>
      </c>
      <c r="C37" s="7">
        <v>45306</v>
      </c>
      <c r="D37" s="6" t="s">
        <v>67</v>
      </c>
      <c r="E37" s="7">
        <v>45310</v>
      </c>
      <c r="F37" s="6">
        <v>29.99</v>
      </c>
      <c r="G37" s="6">
        <v>5</v>
      </c>
      <c r="H37" s="6">
        <f t="shared" si="0"/>
        <v>14.994999999999999</v>
      </c>
      <c r="I37" s="12">
        <f t="shared" si="1"/>
        <v>164.94499999999999</v>
      </c>
    </row>
    <row r="38" spans="2:9" x14ac:dyDescent="0.3">
      <c r="B38" s="10" t="s">
        <v>68</v>
      </c>
      <c r="C38" s="7">
        <v>45306</v>
      </c>
      <c r="D38" s="6" t="s">
        <v>69</v>
      </c>
      <c r="E38" s="7">
        <v>45310</v>
      </c>
      <c r="F38" s="6">
        <v>79.989999999999995</v>
      </c>
      <c r="G38" s="6">
        <v>2</v>
      </c>
      <c r="H38" s="6">
        <f t="shared" si="0"/>
        <v>15.997999999999999</v>
      </c>
      <c r="I38" s="12">
        <f t="shared" si="1"/>
        <v>175.97799999999998</v>
      </c>
    </row>
    <row r="39" spans="2:9" x14ac:dyDescent="0.3">
      <c r="B39" s="10" t="s">
        <v>70</v>
      </c>
      <c r="C39" s="7">
        <v>45307</v>
      </c>
      <c r="D39" s="6" t="s">
        <v>71</v>
      </c>
      <c r="E39" s="7">
        <v>45310</v>
      </c>
      <c r="F39" s="6">
        <v>49.99</v>
      </c>
      <c r="G39" s="6">
        <v>3</v>
      </c>
      <c r="H39" s="6">
        <f t="shared" si="0"/>
        <v>14.997</v>
      </c>
      <c r="I39" s="12">
        <f t="shared" si="1"/>
        <v>164.96699999999998</v>
      </c>
    </row>
    <row r="40" spans="2:9" x14ac:dyDescent="0.3">
      <c r="B40" s="10" t="s">
        <v>72</v>
      </c>
      <c r="C40" s="7">
        <v>45307</v>
      </c>
      <c r="D40" s="6" t="s">
        <v>73</v>
      </c>
      <c r="E40" s="7">
        <v>45308</v>
      </c>
      <c r="F40" s="6">
        <v>129.99</v>
      </c>
      <c r="G40" s="6">
        <v>1</v>
      </c>
      <c r="H40" s="6">
        <f t="shared" si="0"/>
        <v>12.999000000000002</v>
      </c>
      <c r="I40" s="12">
        <f t="shared" si="1"/>
        <v>142.989</v>
      </c>
    </row>
    <row r="41" spans="2:9" x14ac:dyDescent="0.3">
      <c r="B41" s="10" t="s">
        <v>74</v>
      </c>
      <c r="C41" s="7">
        <v>45308</v>
      </c>
      <c r="D41" s="6" t="s">
        <v>75</v>
      </c>
      <c r="E41" s="7">
        <v>45310</v>
      </c>
      <c r="F41" s="6">
        <v>19.989999999999998</v>
      </c>
      <c r="G41" s="6">
        <v>4</v>
      </c>
      <c r="H41" s="6">
        <f t="shared" si="0"/>
        <v>7.9959999999999996</v>
      </c>
      <c r="I41" s="12">
        <f t="shared" si="1"/>
        <v>87.955999999999989</v>
      </c>
    </row>
    <row r="42" spans="2:9" x14ac:dyDescent="0.3">
      <c r="B42" s="10" t="s">
        <v>76</v>
      </c>
      <c r="C42" s="7">
        <v>45308</v>
      </c>
      <c r="D42" s="6" t="s">
        <v>77</v>
      </c>
      <c r="E42" s="7">
        <v>45310</v>
      </c>
      <c r="F42" s="6">
        <v>149.99</v>
      </c>
      <c r="G42" s="6">
        <v>1</v>
      </c>
      <c r="H42" s="6">
        <f t="shared" si="0"/>
        <v>14.999000000000002</v>
      </c>
      <c r="I42" s="12">
        <f t="shared" si="1"/>
        <v>164.989</v>
      </c>
    </row>
    <row r="43" spans="2:9" x14ac:dyDescent="0.3">
      <c r="B43" s="10" t="s">
        <v>78</v>
      </c>
      <c r="C43" s="7">
        <v>45309</v>
      </c>
      <c r="D43" s="6" t="s">
        <v>79</v>
      </c>
      <c r="E43" s="7">
        <v>45314</v>
      </c>
      <c r="F43" s="6">
        <v>69.989999999999995</v>
      </c>
      <c r="G43" s="6">
        <v>2</v>
      </c>
      <c r="H43" s="6">
        <f t="shared" si="0"/>
        <v>13.997999999999999</v>
      </c>
      <c r="I43" s="12">
        <f t="shared" si="1"/>
        <v>153.97799999999998</v>
      </c>
    </row>
    <row r="44" spans="2:9" x14ac:dyDescent="0.3">
      <c r="B44" s="10" t="s">
        <v>80</v>
      </c>
      <c r="C44" s="7">
        <v>45309</v>
      </c>
      <c r="D44" s="6" t="s">
        <v>81</v>
      </c>
      <c r="E44" s="7">
        <v>45310</v>
      </c>
      <c r="F44" s="6">
        <v>39.99</v>
      </c>
      <c r="G44" s="6">
        <v>3</v>
      </c>
      <c r="H44" s="6">
        <f t="shared" si="0"/>
        <v>11.997</v>
      </c>
      <c r="I44" s="12">
        <f t="shared" si="1"/>
        <v>131.96699999999998</v>
      </c>
    </row>
    <row r="45" spans="2:9" x14ac:dyDescent="0.3">
      <c r="B45" s="10" t="s">
        <v>82</v>
      </c>
      <c r="C45" s="7">
        <v>45310</v>
      </c>
      <c r="D45" s="6" t="s">
        <v>83</v>
      </c>
      <c r="E45" s="7">
        <v>45311</v>
      </c>
      <c r="F45" s="6">
        <v>199.99</v>
      </c>
      <c r="G45" s="6">
        <v>1</v>
      </c>
      <c r="H45" s="6">
        <f t="shared" si="0"/>
        <v>19.999000000000002</v>
      </c>
      <c r="I45" s="12">
        <f t="shared" si="1"/>
        <v>219.989</v>
      </c>
    </row>
    <row r="46" spans="2:9" x14ac:dyDescent="0.3">
      <c r="B46" s="10" t="s">
        <v>84</v>
      </c>
      <c r="C46" s="7">
        <v>45310</v>
      </c>
      <c r="D46" s="6" t="s">
        <v>85</v>
      </c>
      <c r="E46" s="7">
        <v>45313</v>
      </c>
      <c r="F46" s="6">
        <v>29.99</v>
      </c>
      <c r="G46" s="6">
        <v>5</v>
      </c>
      <c r="H46" s="6">
        <f t="shared" si="0"/>
        <v>14.994999999999999</v>
      </c>
      <c r="I46" s="12">
        <f t="shared" si="1"/>
        <v>164.94499999999999</v>
      </c>
    </row>
    <row r="47" spans="2:9" x14ac:dyDescent="0.3">
      <c r="B47" s="10" t="s">
        <v>86</v>
      </c>
      <c r="C47" s="7">
        <v>45311</v>
      </c>
      <c r="D47" s="6" t="s">
        <v>16</v>
      </c>
      <c r="E47" s="7">
        <v>45315</v>
      </c>
      <c r="F47" s="6">
        <v>79.989999999999995</v>
      </c>
      <c r="G47" s="6">
        <v>2</v>
      </c>
      <c r="H47" s="6">
        <f t="shared" si="0"/>
        <v>15.997999999999999</v>
      </c>
      <c r="I47" s="12">
        <f t="shared" si="1"/>
        <v>175.97799999999998</v>
      </c>
    </row>
    <row r="48" spans="2:9" x14ac:dyDescent="0.3">
      <c r="B48" s="10" t="s">
        <v>87</v>
      </c>
      <c r="C48" s="7">
        <v>45311</v>
      </c>
      <c r="D48" s="6" t="s">
        <v>58</v>
      </c>
      <c r="E48" s="7">
        <v>45312</v>
      </c>
      <c r="F48" s="6">
        <v>49.99</v>
      </c>
      <c r="G48" s="6">
        <v>3</v>
      </c>
      <c r="H48" s="6">
        <f t="shared" si="0"/>
        <v>14.997</v>
      </c>
      <c r="I48" s="12">
        <f t="shared" si="1"/>
        <v>164.96699999999998</v>
      </c>
    </row>
    <row r="49" spans="2:9" x14ac:dyDescent="0.3">
      <c r="B49" s="10" t="s">
        <v>88</v>
      </c>
      <c r="C49" s="7">
        <v>45312</v>
      </c>
      <c r="D49" s="6" t="s">
        <v>20</v>
      </c>
      <c r="E49" s="7">
        <v>45317</v>
      </c>
      <c r="F49" s="6">
        <v>129.99</v>
      </c>
      <c r="G49" s="6">
        <v>1</v>
      </c>
      <c r="H49" s="6">
        <f t="shared" si="0"/>
        <v>12.999000000000002</v>
      </c>
      <c r="I49" s="12">
        <f t="shared" si="1"/>
        <v>142.989</v>
      </c>
    </row>
    <row r="50" spans="2:9" x14ac:dyDescent="0.3">
      <c r="B50" s="10" t="s">
        <v>89</v>
      </c>
      <c r="C50" s="7">
        <v>45312</v>
      </c>
      <c r="D50" s="6" t="s">
        <v>90</v>
      </c>
      <c r="E50" s="7">
        <v>45314</v>
      </c>
      <c r="F50" s="6">
        <v>19.989999999999998</v>
      </c>
      <c r="G50" s="6">
        <v>4</v>
      </c>
      <c r="H50" s="6">
        <f t="shared" si="0"/>
        <v>7.9959999999999996</v>
      </c>
      <c r="I50" s="12">
        <f t="shared" si="1"/>
        <v>87.955999999999989</v>
      </c>
    </row>
    <row r="51" spans="2:9" x14ac:dyDescent="0.3">
      <c r="B51" s="10" t="s">
        <v>91</v>
      </c>
      <c r="C51" s="7">
        <v>45313</v>
      </c>
      <c r="D51" s="6" t="s">
        <v>92</v>
      </c>
      <c r="E51" s="7">
        <v>45316</v>
      </c>
      <c r="F51" s="6">
        <v>149.99</v>
      </c>
      <c r="G51" s="6">
        <v>1</v>
      </c>
      <c r="H51" s="6">
        <f t="shared" si="0"/>
        <v>14.999000000000002</v>
      </c>
      <c r="I51" s="12">
        <f t="shared" si="1"/>
        <v>164.989</v>
      </c>
    </row>
    <row r="52" spans="2:9" x14ac:dyDescent="0.3">
      <c r="B52" s="10" t="s">
        <v>93</v>
      </c>
      <c r="C52" s="7">
        <v>45313</v>
      </c>
      <c r="D52" s="6" t="s">
        <v>18</v>
      </c>
      <c r="E52" s="7">
        <v>45316</v>
      </c>
      <c r="F52" s="6">
        <v>69.989999999999995</v>
      </c>
      <c r="G52" s="6">
        <v>2</v>
      </c>
      <c r="H52" s="6">
        <f t="shared" si="0"/>
        <v>13.997999999999999</v>
      </c>
      <c r="I52" s="12">
        <f t="shared" si="1"/>
        <v>153.97799999999998</v>
      </c>
    </row>
    <row r="53" spans="2:9" x14ac:dyDescent="0.3">
      <c r="B53" s="10" t="s">
        <v>94</v>
      </c>
      <c r="C53" s="7">
        <v>45314</v>
      </c>
      <c r="D53" s="6" t="s">
        <v>95</v>
      </c>
      <c r="E53" s="7">
        <v>45318</v>
      </c>
      <c r="F53" s="6">
        <v>39.99</v>
      </c>
      <c r="G53" s="6">
        <v>3</v>
      </c>
      <c r="H53" s="6">
        <f t="shared" si="0"/>
        <v>11.997</v>
      </c>
      <c r="I53" s="12">
        <f t="shared" si="1"/>
        <v>131.96699999999998</v>
      </c>
    </row>
    <row r="54" spans="2:9" x14ac:dyDescent="0.3">
      <c r="B54" s="10" t="s">
        <v>96</v>
      </c>
      <c r="C54" s="7">
        <v>45314</v>
      </c>
      <c r="D54" s="6" t="s">
        <v>50</v>
      </c>
      <c r="E54" s="7">
        <v>45317</v>
      </c>
      <c r="F54" s="6">
        <v>199.99</v>
      </c>
      <c r="G54" s="6">
        <v>1</v>
      </c>
      <c r="H54" s="6">
        <f t="shared" si="0"/>
        <v>19.999000000000002</v>
      </c>
      <c r="I54" s="12">
        <f t="shared" si="1"/>
        <v>219.989</v>
      </c>
    </row>
    <row r="55" spans="2:9" x14ac:dyDescent="0.3">
      <c r="B55" s="10" t="s">
        <v>97</v>
      </c>
      <c r="C55" s="7">
        <v>45315</v>
      </c>
      <c r="D55" s="6" t="s">
        <v>98</v>
      </c>
      <c r="E55" s="7">
        <v>45316</v>
      </c>
      <c r="F55" s="6">
        <v>29.99</v>
      </c>
      <c r="G55" s="6">
        <v>5</v>
      </c>
      <c r="H55" s="6">
        <f t="shared" si="0"/>
        <v>14.994999999999999</v>
      </c>
      <c r="I55" s="12">
        <f t="shared" si="1"/>
        <v>164.94499999999999</v>
      </c>
    </row>
    <row r="56" spans="2:9" x14ac:dyDescent="0.3">
      <c r="B56" s="10" t="s">
        <v>99</v>
      </c>
      <c r="C56" s="7">
        <v>45315</v>
      </c>
      <c r="D56" s="6" t="s">
        <v>100</v>
      </c>
      <c r="E56" s="7">
        <v>45317</v>
      </c>
      <c r="F56" s="6">
        <v>79.989999999999995</v>
      </c>
      <c r="G56" s="6">
        <v>2</v>
      </c>
      <c r="H56" s="6">
        <f t="shared" si="0"/>
        <v>15.997999999999999</v>
      </c>
      <c r="I56" s="12">
        <f t="shared" si="1"/>
        <v>175.97799999999998</v>
      </c>
    </row>
    <row r="57" spans="2:9" x14ac:dyDescent="0.3">
      <c r="B57" s="10" t="s">
        <v>101</v>
      </c>
      <c r="C57" s="7">
        <v>45316</v>
      </c>
      <c r="D57" s="6" t="s">
        <v>102</v>
      </c>
      <c r="E57" s="7">
        <v>45321</v>
      </c>
      <c r="F57" s="6">
        <v>49.99</v>
      </c>
      <c r="G57" s="6">
        <v>3</v>
      </c>
      <c r="H57" s="6">
        <f t="shared" si="0"/>
        <v>14.997</v>
      </c>
      <c r="I57" s="12">
        <f t="shared" si="1"/>
        <v>164.96699999999998</v>
      </c>
    </row>
    <row r="58" spans="2:9" x14ac:dyDescent="0.3">
      <c r="B58" s="10" t="s">
        <v>103</v>
      </c>
      <c r="C58" s="7">
        <v>45316</v>
      </c>
      <c r="D58" s="6" t="s">
        <v>104</v>
      </c>
      <c r="E58" s="7">
        <v>45318</v>
      </c>
      <c r="F58" s="6">
        <v>129.99</v>
      </c>
      <c r="G58" s="6">
        <v>1</v>
      </c>
      <c r="H58" s="6">
        <f t="shared" si="0"/>
        <v>12.999000000000002</v>
      </c>
      <c r="I58" s="12">
        <f t="shared" si="1"/>
        <v>142.989</v>
      </c>
    </row>
    <row r="59" spans="2:9" x14ac:dyDescent="0.3">
      <c r="B59" s="10" t="s">
        <v>105</v>
      </c>
      <c r="C59" s="7">
        <v>45317</v>
      </c>
      <c r="D59" s="6" t="s">
        <v>106</v>
      </c>
      <c r="E59" s="7">
        <v>45320</v>
      </c>
      <c r="F59" s="6">
        <v>19.989999999999998</v>
      </c>
      <c r="G59" s="6">
        <v>4</v>
      </c>
      <c r="H59" s="6">
        <f t="shared" si="0"/>
        <v>7.9959999999999996</v>
      </c>
      <c r="I59" s="12">
        <f t="shared" si="1"/>
        <v>87.955999999999989</v>
      </c>
    </row>
    <row r="60" spans="2:9" x14ac:dyDescent="0.3">
      <c r="B60" s="10" t="s">
        <v>107</v>
      </c>
      <c r="C60" s="7">
        <v>45317</v>
      </c>
      <c r="D60" s="6" t="s">
        <v>108</v>
      </c>
      <c r="E60" s="7">
        <v>45319</v>
      </c>
      <c r="F60" s="6">
        <v>149.99</v>
      </c>
      <c r="G60" s="6">
        <v>1</v>
      </c>
      <c r="H60" s="6">
        <f t="shared" si="0"/>
        <v>14.999000000000002</v>
      </c>
      <c r="I60" s="12">
        <f t="shared" si="1"/>
        <v>164.989</v>
      </c>
    </row>
    <row r="61" spans="2:9" x14ac:dyDescent="0.3">
      <c r="B61" s="10" t="s">
        <v>109</v>
      </c>
      <c r="C61" s="7">
        <v>45318</v>
      </c>
      <c r="D61" s="6" t="s">
        <v>110</v>
      </c>
      <c r="E61" s="7">
        <v>45322</v>
      </c>
      <c r="F61" s="6">
        <v>69.989999999999995</v>
      </c>
      <c r="G61" s="6">
        <v>2</v>
      </c>
      <c r="H61" s="6">
        <f t="shared" si="0"/>
        <v>13.997999999999999</v>
      </c>
      <c r="I61" s="12">
        <f t="shared" si="1"/>
        <v>153.97799999999998</v>
      </c>
    </row>
    <row r="62" spans="2:9" x14ac:dyDescent="0.3">
      <c r="B62" s="10" t="s">
        <v>111</v>
      </c>
      <c r="C62" s="7">
        <v>45318</v>
      </c>
      <c r="D62" s="6" t="s">
        <v>112</v>
      </c>
      <c r="E62" s="7">
        <v>45322</v>
      </c>
      <c r="F62" s="6">
        <v>39.99</v>
      </c>
      <c r="G62" s="6">
        <v>3</v>
      </c>
      <c r="H62" s="6">
        <f t="shared" si="0"/>
        <v>11.997</v>
      </c>
      <c r="I62" s="12">
        <f t="shared" si="1"/>
        <v>131.96699999999998</v>
      </c>
    </row>
    <row r="63" spans="2:9" x14ac:dyDescent="0.3">
      <c r="B63" s="10" t="s">
        <v>113</v>
      </c>
      <c r="C63" s="7">
        <v>45319</v>
      </c>
      <c r="D63" s="6" t="s">
        <v>114</v>
      </c>
      <c r="E63" s="7">
        <v>45320</v>
      </c>
      <c r="F63" s="6">
        <v>199.99</v>
      </c>
      <c r="G63" s="6">
        <v>1</v>
      </c>
      <c r="H63" s="6">
        <f t="shared" si="0"/>
        <v>19.999000000000002</v>
      </c>
      <c r="I63" s="12">
        <f t="shared" si="1"/>
        <v>219.989</v>
      </c>
    </row>
    <row r="64" spans="2:9" x14ac:dyDescent="0.3">
      <c r="B64" s="10" t="s">
        <v>115</v>
      </c>
      <c r="C64" s="7">
        <v>45319</v>
      </c>
      <c r="D64" s="6" t="s">
        <v>116</v>
      </c>
      <c r="E64" s="7">
        <v>45320</v>
      </c>
      <c r="F64" s="6">
        <v>29.99</v>
      </c>
      <c r="G64" s="6">
        <v>5</v>
      </c>
      <c r="H64" s="6">
        <f t="shared" si="0"/>
        <v>14.994999999999999</v>
      </c>
      <c r="I64" s="12">
        <f t="shared" si="1"/>
        <v>164.94499999999999</v>
      </c>
    </row>
    <row r="65" spans="2:9" x14ac:dyDescent="0.3">
      <c r="B65" s="10" t="s">
        <v>117</v>
      </c>
      <c r="C65" s="7">
        <v>45320</v>
      </c>
      <c r="D65" s="6" t="s">
        <v>118</v>
      </c>
      <c r="E65" s="7">
        <v>45321</v>
      </c>
      <c r="F65" s="6">
        <v>79.989999999999995</v>
      </c>
      <c r="G65" s="6">
        <v>2</v>
      </c>
      <c r="H65" s="6">
        <f t="shared" si="0"/>
        <v>15.997999999999999</v>
      </c>
      <c r="I65" s="12">
        <f t="shared" si="1"/>
        <v>175.97799999999998</v>
      </c>
    </row>
    <row r="66" spans="2:9" x14ac:dyDescent="0.3">
      <c r="B66" s="10" t="s">
        <v>119</v>
      </c>
      <c r="C66" s="7">
        <v>45320</v>
      </c>
      <c r="D66" s="6" t="s">
        <v>90</v>
      </c>
      <c r="E66" s="7">
        <v>45322</v>
      </c>
      <c r="F66" s="6">
        <v>49.99</v>
      </c>
      <c r="G66" s="6">
        <v>3</v>
      </c>
      <c r="H66" s="6">
        <f t="shared" si="0"/>
        <v>14.997</v>
      </c>
      <c r="I66" s="12">
        <f t="shared" si="1"/>
        <v>164.96699999999998</v>
      </c>
    </row>
    <row r="67" spans="2:9" x14ac:dyDescent="0.3">
      <c r="B67" s="10" t="s">
        <v>120</v>
      </c>
      <c r="C67" s="7">
        <v>45321</v>
      </c>
      <c r="D67" s="6" t="s">
        <v>92</v>
      </c>
      <c r="E67" s="7">
        <v>45322</v>
      </c>
      <c r="F67" s="6">
        <v>129.99</v>
      </c>
      <c r="G67" s="6">
        <v>1</v>
      </c>
      <c r="H67" s="6">
        <f t="shared" si="0"/>
        <v>12.999000000000002</v>
      </c>
      <c r="I67" s="12">
        <f t="shared" si="1"/>
        <v>142.989</v>
      </c>
    </row>
    <row r="68" spans="2:9" x14ac:dyDescent="0.3">
      <c r="B68" s="10" t="s">
        <v>121</v>
      </c>
      <c r="C68" s="7">
        <v>45321</v>
      </c>
      <c r="D68" s="6" t="s">
        <v>18</v>
      </c>
      <c r="E68" s="7">
        <v>45323</v>
      </c>
      <c r="F68" s="6">
        <v>19.989999999999998</v>
      </c>
      <c r="G68" s="6">
        <v>4</v>
      </c>
      <c r="H68" s="6">
        <f t="shared" si="0"/>
        <v>7.9959999999999996</v>
      </c>
      <c r="I68" s="12">
        <f t="shared" si="1"/>
        <v>87.955999999999989</v>
      </c>
    </row>
    <row r="69" spans="2:9" x14ac:dyDescent="0.3">
      <c r="B69" s="10" t="s">
        <v>122</v>
      </c>
      <c r="C69" s="7">
        <v>45322</v>
      </c>
      <c r="D69" s="6" t="s">
        <v>95</v>
      </c>
      <c r="E69" s="7">
        <v>45324</v>
      </c>
      <c r="F69" s="6">
        <v>149.99</v>
      </c>
      <c r="G69" s="6">
        <v>1</v>
      </c>
      <c r="H69" s="6">
        <f t="shared" si="0"/>
        <v>14.999000000000002</v>
      </c>
      <c r="I69" s="12">
        <f t="shared" si="1"/>
        <v>164.989</v>
      </c>
    </row>
    <row r="70" spans="2:9" x14ac:dyDescent="0.3">
      <c r="B70" s="10" t="s">
        <v>123</v>
      </c>
      <c r="C70" s="7">
        <v>45322</v>
      </c>
      <c r="D70" s="6" t="s">
        <v>50</v>
      </c>
      <c r="E70" s="7">
        <v>45326</v>
      </c>
      <c r="F70" s="6">
        <v>69.989999999999995</v>
      </c>
      <c r="G70" s="6">
        <v>2</v>
      </c>
      <c r="H70" s="6">
        <f t="shared" si="0"/>
        <v>13.997999999999999</v>
      </c>
      <c r="I70" s="12">
        <f t="shared" si="1"/>
        <v>153.97799999999998</v>
      </c>
    </row>
    <row r="71" spans="2:9" x14ac:dyDescent="0.3">
      <c r="B71" s="10" t="s">
        <v>124</v>
      </c>
      <c r="C71" s="7">
        <v>45323</v>
      </c>
      <c r="D71" s="6" t="s">
        <v>98</v>
      </c>
      <c r="E71" s="7">
        <v>45324</v>
      </c>
      <c r="F71" s="6">
        <v>39.99</v>
      </c>
      <c r="G71" s="6">
        <v>3</v>
      </c>
      <c r="H71" s="6">
        <f t="shared" si="0"/>
        <v>11.997</v>
      </c>
      <c r="I71" s="12">
        <f t="shared" si="1"/>
        <v>131.96699999999998</v>
      </c>
    </row>
    <row r="72" spans="2:9" x14ac:dyDescent="0.3">
      <c r="B72" s="10" t="s">
        <v>125</v>
      </c>
      <c r="C72" s="7">
        <v>45323</v>
      </c>
      <c r="D72" s="6" t="s">
        <v>100</v>
      </c>
      <c r="E72" s="7">
        <v>45327</v>
      </c>
      <c r="F72" s="6">
        <v>199.99</v>
      </c>
      <c r="G72" s="6">
        <v>1</v>
      </c>
      <c r="H72" s="6">
        <f t="shared" si="0"/>
        <v>19.999000000000002</v>
      </c>
      <c r="I72" s="12">
        <f t="shared" si="1"/>
        <v>219.989</v>
      </c>
    </row>
    <row r="73" spans="2:9" x14ac:dyDescent="0.3">
      <c r="B73" s="10" t="s">
        <v>126</v>
      </c>
      <c r="C73" s="7">
        <v>45323</v>
      </c>
      <c r="D73" s="6" t="s">
        <v>102</v>
      </c>
      <c r="E73" s="7">
        <v>45325</v>
      </c>
      <c r="F73" s="6">
        <v>29.99</v>
      </c>
      <c r="G73" s="6">
        <v>5</v>
      </c>
      <c r="H73" s="6">
        <f t="shared" si="0"/>
        <v>14.994999999999999</v>
      </c>
      <c r="I73" s="12">
        <f t="shared" si="1"/>
        <v>164.94499999999999</v>
      </c>
    </row>
    <row r="74" spans="2:9" x14ac:dyDescent="0.3">
      <c r="B74" s="10" t="s">
        <v>127</v>
      </c>
      <c r="C74" s="7">
        <v>45324</v>
      </c>
      <c r="D74" s="6" t="s">
        <v>104</v>
      </c>
      <c r="E74" s="7">
        <v>45328</v>
      </c>
      <c r="F74" s="6">
        <v>79.989999999999995</v>
      </c>
      <c r="G74" s="6">
        <v>2</v>
      </c>
      <c r="H74" s="6">
        <f t="shared" ref="H74:H78" si="2">F74*G74*$I$6</f>
        <v>15.997999999999999</v>
      </c>
      <c r="I74" s="12">
        <f t="shared" ref="I74:I78" si="3">F74*G74+H74</f>
        <v>175.97799999999998</v>
      </c>
    </row>
    <row r="75" spans="2:9" x14ac:dyDescent="0.3">
      <c r="B75" s="10" t="s">
        <v>128</v>
      </c>
      <c r="C75" s="7">
        <v>45325</v>
      </c>
      <c r="D75" s="6" t="s">
        <v>106</v>
      </c>
      <c r="E75" s="7">
        <v>45328</v>
      </c>
      <c r="F75" s="6">
        <v>49.99</v>
      </c>
      <c r="G75" s="6">
        <v>3</v>
      </c>
      <c r="H75" s="6">
        <f t="shared" si="2"/>
        <v>14.997</v>
      </c>
      <c r="I75" s="12">
        <f t="shared" si="3"/>
        <v>164.96699999999998</v>
      </c>
    </row>
    <row r="76" spans="2:9" x14ac:dyDescent="0.3">
      <c r="B76" s="10" t="s">
        <v>129</v>
      </c>
      <c r="C76" s="7">
        <v>45326</v>
      </c>
      <c r="D76" s="6" t="s">
        <v>108</v>
      </c>
      <c r="E76" s="7">
        <v>45327</v>
      </c>
      <c r="F76" s="6">
        <v>129.99</v>
      </c>
      <c r="G76" s="6">
        <v>1</v>
      </c>
      <c r="H76" s="6">
        <f t="shared" si="2"/>
        <v>12.999000000000002</v>
      </c>
      <c r="I76" s="12">
        <f t="shared" si="3"/>
        <v>142.989</v>
      </c>
    </row>
    <row r="77" spans="2:9" x14ac:dyDescent="0.3">
      <c r="B77" s="10" t="s">
        <v>130</v>
      </c>
      <c r="C77" s="7">
        <v>45326</v>
      </c>
      <c r="D77" s="6" t="s">
        <v>110</v>
      </c>
      <c r="E77" s="7">
        <v>45330</v>
      </c>
      <c r="F77" s="6">
        <v>19.989999999999998</v>
      </c>
      <c r="G77" s="6">
        <v>4</v>
      </c>
      <c r="H77" s="6">
        <f t="shared" si="2"/>
        <v>7.9959999999999996</v>
      </c>
      <c r="I77" s="12">
        <f t="shared" si="3"/>
        <v>87.955999999999989</v>
      </c>
    </row>
    <row r="78" spans="2:9" x14ac:dyDescent="0.3">
      <c r="B78" s="13" t="s">
        <v>131</v>
      </c>
      <c r="C78" s="14">
        <v>45326</v>
      </c>
      <c r="D78" s="15" t="s">
        <v>112</v>
      </c>
      <c r="E78" s="14">
        <v>45329</v>
      </c>
      <c r="F78" s="15">
        <v>149.99</v>
      </c>
      <c r="G78" s="15">
        <v>1</v>
      </c>
      <c r="H78" s="15">
        <f t="shared" si="2"/>
        <v>14.999000000000002</v>
      </c>
      <c r="I78" s="16">
        <f t="shared" si="3"/>
        <v>164.989</v>
      </c>
    </row>
    <row r="79" spans="2:9" x14ac:dyDescent="0.3">
      <c r="C79" s="8"/>
    </row>
    <row r="80" spans="2:9" x14ac:dyDescent="0.3">
      <c r="C80"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55FF-6F23-4C40-9C60-12C6AF0DE13F}">
  <dimension ref="A1:D31"/>
  <sheetViews>
    <sheetView workbookViewId="0">
      <selection activeCell="T32" sqref="T32"/>
    </sheetView>
  </sheetViews>
  <sheetFormatPr defaultRowHeight="14.4" x14ac:dyDescent="0.3"/>
  <cols>
    <col min="1" max="2" width="22.109375" bestFit="1" customWidth="1"/>
    <col min="3" max="27" width="6.33203125" bestFit="1" customWidth="1"/>
    <col min="28" max="35" width="6.77734375" bestFit="1" customWidth="1"/>
    <col min="36" max="36" width="10.5546875" bestFit="1" customWidth="1"/>
  </cols>
  <sheetData>
    <row r="1" spans="1:4" x14ac:dyDescent="0.3">
      <c r="A1" s="17" t="s">
        <v>132</v>
      </c>
      <c r="B1" t="s">
        <v>134</v>
      </c>
    </row>
    <row r="2" spans="1:4" x14ac:dyDescent="0.3">
      <c r="A2" s="18">
        <v>1</v>
      </c>
      <c r="B2" s="19">
        <v>3629.7599999999984</v>
      </c>
    </row>
    <row r="3" spans="1:4" x14ac:dyDescent="0.3">
      <c r="A3" s="18">
        <v>2</v>
      </c>
      <c r="B3" s="19">
        <v>1179.8399999999999</v>
      </c>
    </row>
    <row r="4" spans="1:4" x14ac:dyDescent="0.3">
      <c r="A4" s="18">
        <v>3</v>
      </c>
      <c r="B4" s="19">
        <v>729.85</v>
      </c>
    </row>
    <row r="5" spans="1:4" x14ac:dyDescent="0.3">
      <c r="A5" s="18">
        <v>4</v>
      </c>
      <c r="B5" s="19">
        <v>159.91999999999999</v>
      </c>
    </row>
    <row r="6" spans="1:4" x14ac:dyDescent="0.3">
      <c r="A6" s="18">
        <v>5</v>
      </c>
      <c r="B6" s="19">
        <v>209.93</v>
      </c>
    </row>
    <row r="7" spans="1:4" x14ac:dyDescent="0.3">
      <c r="A7" s="18" t="s">
        <v>133</v>
      </c>
      <c r="B7" s="19">
        <v>5909.2999999999993</v>
      </c>
    </row>
    <row r="9" spans="1:4" x14ac:dyDescent="0.3">
      <c r="A9" s="17" t="s">
        <v>132</v>
      </c>
      <c r="B9" s="17" t="s">
        <v>135</v>
      </c>
      <c r="C9" t="s">
        <v>136</v>
      </c>
      <c r="D9" t="s">
        <v>137</v>
      </c>
    </row>
    <row r="10" spans="1:4" x14ac:dyDescent="0.3">
      <c r="A10" s="18">
        <v>1</v>
      </c>
      <c r="B10" s="19">
        <v>362.97600000000011</v>
      </c>
      <c r="C10" s="19">
        <v>3992.7360000000003</v>
      </c>
      <c r="D10" s="19">
        <v>24</v>
      </c>
    </row>
    <row r="11" spans="1:4" x14ac:dyDescent="0.3">
      <c r="A11" s="18">
        <v>2</v>
      </c>
      <c r="B11" s="19">
        <v>235.96799999999993</v>
      </c>
      <c r="C11" s="19">
        <v>2595.6480000000001</v>
      </c>
      <c r="D11" s="19">
        <v>16</v>
      </c>
    </row>
    <row r="12" spans="1:4" x14ac:dyDescent="0.3">
      <c r="A12" s="18">
        <v>3</v>
      </c>
      <c r="B12" s="19">
        <v>218.9550000000001</v>
      </c>
      <c r="C12" s="19">
        <v>2408.5050000000006</v>
      </c>
      <c r="D12" s="19">
        <v>15</v>
      </c>
    </row>
    <row r="13" spans="1:4" x14ac:dyDescent="0.3">
      <c r="A13" s="18">
        <v>4</v>
      </c>
      <c r="B13" s="19">
        <v>63.968000000000004</v>
      </c>
      <c r="C13" s="19">
        <v>703.64800000000002</v>
      </c>
      <c r="D13" s="19">
        <v>8</v>
      </c>
    </row>
    <row r="14" spans="1:4" x14ac:dyDescent="0.3">
      <c r="A14" s="18">
        <v>5</v>
      </c>
      <c r="B14" s="19">
        <v>104.965</v>
      </c>
      <c r="C14" s="19">
        <v>1154.6149999999998</v>
      </c>
      <c r="D14" s="19">
        <v>7</v>
      </c>
    </row>
    <row r="15" spans="1:4" x14ac:dyDescent="0.3">
      <c r="A15" s="18" t="s">
        <v>133</v>
      </c>
      <c r="B15" s="19">
        <v>986.83199999999954</v>
      </c>
      <c r="C15" s="19">
        <v>10855.152</v>
      </c>
      <c r="D15" s="19">
        <v>70</v>
      </c>
    </row>
    <row r="17" spans="1:2" x14ac:dyDescent="0.3">
      <c r="A17" s="17" t="s">
        <v>132</v>
      </c>
      <c r="B17" t="s">
        <v>136</v>
      </c>
    </row>
    <row r="18" spans="1:2" x14ac:dyDescent="0.3">
      <c r="A18" s="18">
        <v>1</v>
      </c>
      <c r="B18" s="19">
        <v>3992.7360000000003</v>
      </c>
    </row>
    <row r="19" spans="1:2" x14ac:dyDescent="0.3">
      <c r="A19" s="18">
        <v>2</v>
      </c>
      <c r="B19" s="19">
        <v>2595.6480000000001</v>
      </c>
    </row>
    <row r="20" spans="1:2" x14ac:dyDescent="0.3">
      <c r="A20" s="18">
        <v>3</v>
      </c>
      <c r="B20" s="19">
        <v>2408.5050000000006</v>
      </c>
    </row>
    <row r="21" spans="1:2" x14ac:dyDescent="0.3">
      <c r="A21" s="18">
        <v>4</v>
      </c>
      <c r="B21" s="19">
        <v>703.64800000000002</v>
      </c>
    </row>
    <row r="22" spans="1:2" x14ac:dyDescent="0.3">
      <c r="A22" s="18">
        <v>5</v>
      </c>
      <c r="B22" s="19">
        <v>1154.6149999999998</v>
      </c>
    </row>
    <row r="23" spans="1:2" x14ac:dyDescent="0.3">
      <c r="A23" s="18" t="s">
        <v>133</v>
      </c>
      <c r="B23" s="19">
        <v>10855.152</v>
      </c>
    </row>
    <row r="25" spans="1:2" x14ac:dyDescent="0.3">
      <c r="A25" s="17" t="s">
        <v>132</v>
      </c>
      <c r="B25" t="s">
        <v>137</v>
      </c>
    </row>
    <row r="26" spans="1:2" x14ac:dyDescent="0.3">
      <c r="A26" s="18">
        <v>1</v>
      </c>
      <c r="B26" s="19">
        <v>24</v>
      </c>
    </row>
    <row r="27" spans="1:2" x14ac:dyDescent="0.3">
      <c r="A27" s="18">
        <v>2</v>
      </c>
      <c r="B27" s="19">
        <v>16</v>
      </c>
    </row>
    <row r="28" spans="1:2" x14ac:dyDescent="0.3">
      <c r="A28" s="18">
        <v>3</v>
      </c>
      <c r="B28" s="19">
        <v>15</v>
      </c>
    </row>
    <row r="29" spans="1:2" x14ac:dyDescent="0.3">
      <c r="A29" s="18">
        <v>4</v>
      </c>
      <c r="B29" s="19">
        <v>8</v>
      </c>
    </row>
    <row r="30" spans="1:2" x14ac:dyDescent="0.3">
      <c r="A30" s="18">
        <v>5</v>
      </c>
      <c r="B30" s="19">
        <v>7</v>
      </c>
    </row>
    <row r="31" spans="1:2" x14ac:dyDescent="0.3">
      <c r="A31" s="18" t="s">
        <v>133</v>
      </c>
      <c r="B31" s="19">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07F5-B72F-4D1F-BF2F-C130C2D3A7DD}">
  <dimension ref="A1"/>
  <sheetViews>
    <sheetView workbookViewId="0">
      <selection activeCell="K18" sqref="K18"/>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F91A8-3820-4C24-967B-C94BBCF36D25}">
  <dimension ref="E1:Q6"/>
  <sheetViews>
    <sheetView tabSelected="1" workbookViewId="0">
      <selection activeCell="T4" sqref="T4"/>
    </sheetView>
  </sheetViews>
  <sheetFormatPr defaultRowHeight="14.4" x14ac:dyDescent="0.3"/>
  <sheetData>
    <row r="1" spans="5:17" x14ac:dyDescent="0.3">
      <c r="E1" s="20"/>
      <c r="F1" s="20"/>
      <c r="G1" s="20"/>
      <c r="H1" s="20"/>
      <c r="I1" s="20"/>
      <c r="J1" s="20"/>
      <c r="K1" s="20"/>
      <c r="L1" s="20"/>
      <c r="M1" s="20"/>
      <c r="N1" s="20"/>
      <c r="O1" s="20"/>
      <c r="P1" s="20"/>
      <c r="Q1" s="20"/>
    </row>
    <row r="2" spans="5:17" x14ac:dyDescent="0.3">
      <c r="E2" s="20"/>
      <c r="F2" s="20"/>
      <c r="G2" s="20"/>
      <c r="H2" s="20"/>
      <c r="I2" s="20"/>
      <c r="J2" s="20"/>
      <c r="K2" s="20"/>
      <c r="L2" s="20"/>
      <c r="M2" s="20"/>
      <c r="N2" s="20"/>
      <c r="O2" s="20"/>
      <c r="P2" s="20"/>
      <c r="Q2" s="20"/>
    </row>
    <row r="3" spans="5:17" x14ac:dyDescent="0.3">
      <c r="E3" s="20"/>
      <c r="F3" s="20"/>
      <c r="G3" s="20"/>
      <c r="H3" s="20"/>
      <c r="I3" s="20"/>
      <c r="J3" s="20"/>
      <c r="K3" s="20"/>
      <c r="L3" s="20"/>
      <c r="M3" s="20"/>
      <c r="N3" s="20"/>
      <c r="O3" s="20"/>
      <c r="P3" s="20"/>
      <c r="Q3" s="20"/>
    </row>
    <row r="4" spans="5:17" x14ac:dyDescent="0.3">
      <c r="E4" s="20"/>
      <c r="F4" s="20"/>
      <c r="G4" s="20"/>
      <c r="H4" s="20"/>
      <c r="I4" s="20"/>
      <c r="J4" s="20"/>
      <c r="K4" s="20"/>
      <c r="L4" s="20"/>
      <c r="M4" s="20"/>
      <c r="N4" s="20"/>
      <c r="O4" s="20"/>
      <c r="P4" s="20"/>
      <c r="Q4" s="20"/>
    </row>
    <row r="5" spans="5:17" x14ac:dyDescent="0.3">
      <c r="E5" s="20"/>
      <c r="F5" s="20"/>
      <c r="G5" s="20"/>
      <c r="H5" s="20"/>
      <c r="I5" s="20"/>
      <c r="J5" s="20"/>
      <c r="K5" s="20"/>
      <c r="L5" s="20"/>
      <c r="M5" s="20"/>
      <c r="N5" s="20"/>
      <c r="O5" s="20"/>
      <c r="P5" s="20"/>
      <c r="Q5" s="20"/>
    </row>
    <row r="6" spans="5:17" x14ac:dyDescent="0.3">
      <c r="E6" s="20"/>
      <c r="F6" s="20"/>
      <c r="G6" s="20"/>
      <c r="H6" s="20"/>
      <c r="I6" s="20"/>
      <c r="J6" s="20"/>
      <c r="K6" s="20"/>
      <c r="L6" s="20"/>
      <c r="M6" s="20"/>
      <c r="N6" s="20"/>
      <c r="O6" s="20"/>
      <c r="P6" s="20"/>
      <c r="Q6" s="20"/>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 Sales</vt:lpstr>
      <vt:lpstr>Pivot tables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Xavier kelton</cp:lastModifiedBy>
  <dcterms:created xsi:type="dcterms:W3CDTF">2024-02-19T11:17:54Z</dcterms:created>
  <dcterms:modified xsi:type="dcterms:W3CDTF">2025-09-22T07:30:13Z</dcterms:modified>
</cp:coreProperties>
</file>