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Com\DIAdem\DIAdem\abbext\#PPHV-TI\UFD-AMDET\"/>
    </mc:Choice>
  </mc:AlternateContent>
  <bookViews>
    <workbookView xWindow="15945" yWindow="225" windowWidth="2670" windowHeight="7740" tabRatio="719" activeTab="1"/>
  </bookViews>
  <sheets>
    <sheet name="Contents" sheetId="1" r:id="rId1"/>
    <sheet name="Shot overview" sheetId="2" r:id="rId2"/>
    <sheet name="Comments" sheetId="23" r:id="rId3"/>
    <sheet name="OPEN Graphical evaluation" sheetId="20" r:id="rId4"/>
    <sheet name="CLOSE Graphical evaluation" sheetId="19" r:id="rId5"/>
    <sheet name="GENERAL Graphical Evaluation" sheetId="21" r:id="rId6"/>
    <sheet name="Typical travel curve" sheetId="16" r:id="rId7"/>
    <sheet name="Calculation shotnumbers" sheetId="22" r:id="rId8"/>
  </sheets>
  <definedNames>
    <definedName name="_xlnm.Print_Area" localSheetId="1">'Shot overview'!$B$1:$BT$15</definedName>
    <definedName name="Test_Duty" localSheetId="5">'Shot overview'!#REF!</definedName>
    <definedName name="Test_Duty" localSheetId="3">'Shot overview'!#REF!</definedName>
    <definedName name="Test_Duty">'Shot overview'!#REF!</definedName>
  </definedNames>
  <calcPr calcId="152511" calcMode="manual"/>
</workbook>
</file>

<file path=xl/calcChain.xml><?xml version="1.0" encoding="utf-8"?>
<calcChain xmlns="http://schemas.openxmlformats.org/spreadsheetml/2006/main">
  <c r="AC174" i="2" l="1"/>
  <c r="AD174" i="2"/>
  <c r="AE174" i="2"/>
  <c r="AF174" i="2"/>
  <c r="AC175" i="2"/>
  <c r="AD175" i="2"/>
  <c r="AE175" i="2"/>
  <c r="AF175" i="2"/>
  <c r="AC176" i="2"/>
  <c r="AD176" i="2"/>
  <c r="AE176" i="2"/>
  <c r="AF176" i="2"/>
  <c r="AC177" i="2"/>
  <c r="AD177" i="2"/>
  <c r="AE177" i="2"/>
  <c r="AF177" i="2"/>
  <c r="AC178" i="2"/>
  <c r="AD178" i="2"/>
  <c r="AE178" i="2"/>
  <c r="AF178" i="2"/>
  <c r="AC179" i="2"/>
  <c r="AD179" i="2"/>
  <c r="AE179" i="2"/>
  <c r="AF179" i="2"/>
  <c r="AC180" i="2"/>
  <c r="AD180" i="2"/>
  <c r="AE180" i="2"/>
  <c r="AF180" i="2"/>
  <c r="AK95" i="1" l="1"/>
  <c r="B6" i="22" l="1"/>
  <c r="B8" i="22" s="1"/>
  <c r="B3" i="22"/>
  <c r="B4" i="22" s="1"/>
  <c r="D145" i="21" l="1"/>
  <c r="D144" i="21"/>
  <c r="D143" i="21"/>
  <c r="D142" i="21"/>
  <c r="D141" i="21"/>
  <c r="D140" i="21"/>
  <c r="D139" i="21"/>
  <c r="D138" i="21"/>
  <c r="D137" i="21"/>
  <c r="D136" i="21"/>
  <c r="D135" i="21"/>
  <c r="C134" i="21"/>
  <c r="C133" i="21"/>
  <c r="C132" i="21"/>
  <c r="C131" i="21"/>
  <c r="B130" i="21"/>
  <c r="B129" i="21"/>
  <c r="B128" i="21"/>
  <c r="B127" i="21"/>
  <c r="B126" i="21"/>
  <c r="B125" i="21"/>
  <c r="B124" i="21"/>
  <c r="B123" i="21"/>
  <c r="D129" i="20"/>
  <c r="D128" i="20"/>
  <c r="D127" i="20"/>
  <c r="D126" i="20"/>
  <c r="D125" i="20"/>
  <c r="D124" i="20"/>
  <c r="D123" i="20"/>
  <c r="D122" i="20"/>
  <c r="D121" i="20"/>
  <c r="D120" i="20"/>
  <c r="D119" i="20"/>
  <c r="C118" i="20"/>
  <c r="C117" i="20"/>
  <c r="C116" i="20"/>
  <c r="C115" i="20"/>
  <c r="B114" i="20"/>
  <c r="B113" i="20"/>
  <c r="B112" i="20"/>
  <c r="B111" i="20"/>
  <c r="B110" i="20"/>
  <c r="B109" i="20"/>
  <c r="B108" i="20"/>
  <c r="B107" i="20"/>
  <c r="B112" i="19" l="1"/>
  <c r="B113" i="19"/>
  <c r="B114" i="19"/>
  <c r="C115" i="19"/>
  <c r="C116" i="19"/>
  <c r="C117" i="19"/>
  <c r="C118" i="19"/>
  <c r="D119" i="19"/>
  <c r="D120" i="19"/>
  <c r="D121" i="19"/>
  <c r="D122" i="19"/>
  <c r="D123" i="19"/>
  <c r="D124" i="19"/>
  <c r="D125" i="19"/>
  <c r="D126" i="19"/>
  <c r="D127" i="19"/>
  <c r="D128" i="19"/>
  <c r="D129" i="19"/>
  <c r="B109" i="19"/>
  <c r="B110" i="19"/>
  <c r="B111" i="19"/>
  <c r="B108" i="19"/>
  <c r="B107" i="19"/>
</calcChain>
</file>

<file path=xl/comments1.xml><?xml version="1.0" encoding="utf-8"?>
<comments xmlns="http://schemas.openxmlformats.org/spreadsheetml/2006/main">
  <authors>
    <author>F. Jonsson</author>
  </authors>
  <commentList>
    <comment ref="O2" authorId="0" shapeId="0">
      <text>
        <r>
          <rPr>
            <b/>
            <sz val="8"/>
            <color indexed="81"/>
            <rFont val="Tahoma"/>
            <family val="2"/>
          </rPr>
          <t xml:space="preserve">For defining the user name; Tool -&gt; Option -&gt; General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Fredrik Jonsson</author>
  </authors>
  <commentList>
    <comment ref="BW1" authorId="0" shapeId="0">
      <text>
        <r>
          <rPr>
            <sz val="8"/>
            <color indexed="81"/>
            <rFont val="Tahoma"/>
            <family val="2"/>
          </rPr>
          <t>See doc CSB0_1086 for polynom definitions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<sst xmlns="http://schemas.openxmlformats.org/spreadsheetml/2006/main" count="381" uniqueCount="211">
  <si>
    <t>Last user:</t>
  </si>
  <si>
    <t>Contents</t>
  </si>
  <si>
    <t>Last update:</t>
  </si>
  <si>
    <t>Background</t>
  </si>
  <si>
    <t>kA</t>
  </si>
  <si>
    <t>ms</t>
  </si>
  <si>
    <t>mm</t>
  </si>
  <si>
    <t>Operation</t>
  </si>
  <si>
    <t>Time</t>
  </si>
  <si>
    <t>Type of Breaker:</t>
  </si>
  <si>
    <t>Variant:</t>
  </si>
  <si>
    <t>Date:</t>
  </si>
  <si>
    <t>Oscillogram Number</t>
  </si>
  <si>
    <t>Test Duty:</t>
  </si>
  <si>
    <t>Aim of testing</t>
  </si>
  <si>
    <t>UFD</t>
  </si>
  <si>
    <t>General comments</t>
  </si>
  <si>
    <t>V</t>
  </si>
  <si>
    <t>Time to def. contact closing</t>
  </si>
  <si>
    <t>us</t>
  </si>
  <si>
    <t>Reference values for charts</t>
  </si>
  <si>
    <t>Chart</t>
  </si>
  <si>
    <t>OPEN - time to 10 mm stroke</t>
  </si>
  <si>
    <t>max</t>
  </si>
  <si>
    <t>target</t>
  </si>
  <si>
    <t>width</t>
  </si>
  <si>
    <t>Static contact resistance</t>
  </si>
  <si>
    <t>μΩ</t>
  </si>
  <si>
    <t>Measurements</t>
  </si>
  <si>
    <t>Isolating medium:</t>
  </si>
  <si>
    <t>Pressure:</t>
  </si>
  <si>
    <t>End position FC:</t>
  </si>
  <si>
    <t>Preload bist. springs:</t>
  </si>
  <si>
    <t>Preload FC springs:</t>
  </si>
  <si>
    <t>SF 6</t>
  </si>
  <si>
    <t>Test number:</t>
  </si>
  <si>
    <t>Mechanical</t>
  </si>
  <si>
    <t>Date</t>
  </si>
  <si>
    <t>Variables for external data</t>
  </si>
  <si>
    <t>Path of the "Test"</t>
  </si>
  <si>
    <t>Path of the "High speed movies"</t>
  </si>
  <si>
    <t>high_speed_movies</t>
  </si>
  <si>
    <t>Type of File (ending)</t>
  </si>
  <si>
    <t>.avi</t>
  </si>
  <si>
    <t>HS-Movie</t>
  </si>
  <si>
    <t>Path of the "graphs overview"</t>
  </si>
  <si>
    <t>graphs_overview</t>
  </si>
  <si>
    <t>.pdf</t>
  </si>
  <si>
    <t>Static resistance</t>
  </si>
  <si>
    <t>Serial number:</t>
  </si>
  <si>
    <t>OSU serial nr:</t>
  </si>
  <si>
    <t>Current Coils</t>
  </si>
  <si>
    <t>ü</t>
  </si>
  <si>
    <t>dd-mm-yyyy</t>
  </si>
  <si>
    <t>°C</t>
  </si>
  <si>
    <t>Ambient temperature</t>
  </si>
  <si>
    <t>Gas pressure (VX UFD)</t>
  </si>
  <si>
    <t>bar abs.</t>
  </si>
  <si>
    <t>Legend</t>
  </si>
  <si>
    <t>Time to 19.5 mm (stable)</t>
  </si>
  <si>
    <t>ABB Oerlikon</t>
  </si>
  <si>
    <t>Keyence Laser System</t>
  </si>
  <si>
    <t xml:space="preserve"> ="not applicable"</t>
  </si>
  <si>
    <t xml:space="preserve"> ="not reliably measurable"</t>
  </si>
  <si>
    <t xml:space="preserve"> ="not measured"</t>
  </si>
  <si>
    <t>Def. contact closing vs. shot number</t>
  </si>
  <si>
    <t>Time to 19 mm (first hit)</t>
  </si>
  <si>
    <t xml:space="preserve"> ="automatic AMDET import"</t>
  </si>
  <si>
    <t>Shot number</t>
  </si>
  <si>
    <t>I:\Projects\CD_PTHT\Projects\UFD\TS19_mech</t>
  </si>
  <si>
    <t>one turn of potentiometer in OSU = 30V</t>
  </si>
  <si>
    <t>CO-number "C-Zähler"</t>
  </si>
  <si>
    <t>shot nr. (close)</t>
  </si>
  <si>
    <t>shot nr. (open)</t>
  </si>
  <si>
    <t>CO per hour (measured)</t>
  </si>
  <si>
    <t>M1 requirement</t>
  </si>
  <si>
    <t>Remaining time (h)</t>
  </si>
  <si>
    <t>Resistance A6</t>
  </si>
  <si>
    <t>Res A7</t>
  </si>
  <si>
    <t>A8</t>
  </si>
  <si>
    <t>U. Steiger, R. Irion</t>
  </si>
  <si>
    <t>Stroke A at arcing start</t>
  </si>
  <si>
    <t>Stroke B at arcing start</t>
  </si>
  <si>
    <t>Arcing 1 duration</t>
  </si>
  <si>
    <t>Arcing 2 duration</t>
  </si>
  <si>
    <t>Arcing 3 duration</t>
  </si>
  <si>
    <t>Arcing sum</t>
  </si>
  <si>
    <t>Arcing duration</t>
  </si>
  <si>
    <t>0.11 ms (50 kHz sampling rate)</t>
  </si>
  <si>
    <t>600 kPa</t>
  </si>
  <si>
    <t>Mechanical endurance test TS041 in Oerlikon CH (M1: 2000 CO)</t>
  </si>
  <si>
    <t>UFD prototype version A9</t>
  </si>
  <si>
    <t>UFD+ setup (i.e. 2 UFDs in series with VT inbetween</t>
  </si>
  <si>
    <t>Abbreviations</t>
  </si>
  <si>
    <t>t</t>
  </si>
  <si>
    <t>Ueli Steiger</t>
  </si>
  <si>
    <t>ot</t>
  </si>
  <si>
    <t>open trip signal</t>
  </si>
  <si>
    <t>ct</t>
  </si>
  <si>
    <t>close trip signal</t>
  </si>
  <si>
    <t>TIV</t>
  </si>
  <si>
    <t>Transient interruption voltage (withstand position) = 12 mm</t>
  </si>
  <si>
    <t>Ta</t>
  </si>
  <si>
    <t>Tot-TIV</t>
  </si>
  <si>
    <t>Tot-cs</t>
  </si>
  <si>
    <t>Tot-os</t>
  </si>
  <si>
    <t>Tot-of</t>
  </si>
  <si>
    <t>Vo</t>
  </si>
  <si>
    <t>BTo</t>
  </si>
  <si>
    <t>Udo</t>
  </si>
  <si>
    <t>Ido</t>
  </si>
  <si>
    <t>Udc</t>
  </si>
  <si>
    <t>Idc</t>
  </si>
  <si>
    <t>Sac</t>
  </si>
  <si>
    <t>Sao</t>
  </si>
  <si>
    <t>2 us</t>
  </si>
  <si>
    <t>TR-Auflösung</t>
  </si>
  <si>
    <t>BTc</t>
  </si>
  <si>
    <t>Rc</t>
  </si>
  <si>
    <t>μs</t>
  </si>
  <si>
    <t>Keyence laser delay</t>
  </si>
  <si>
    <t>sample step</t>
  </si>
  <si>
    <t>time delay (experimentally measured)</t>
  </si>
  <si>
    <t>time delay (acc. To Keyence manual)</t>
  </si>
  <si>
    <t>Voltage step of cap bank</t>
  </si>
  <si>
    <t>6*T6 (T6 = sample step)</t>
  </si>
  <si>
    <t>-&gt; for 20 us -&gt; 120 us acc. To manual and 112 us corrected</t>
  </si>
  <si>
    <t>Time to first contact closing</t>
  </si>
  <si>
    <t>Tct-1c</t>
  </si>
  <si>
    <t>Tct-dc</t>
  </si>
  <si>
    <t>Time until first contact separation (arcing start)</t>
  </si>
  <si>
    <t>Filling pressure</t>
  </si>
  <si>
    <t>SF6 pressures</t>
  </si>
  <si>
    <t>Lock-out pressure (= min.pressure)</t>
  </si>
  <si>
    <t>p @20°C</t>
  </si>
  <si>
    <t>density</t>
  </si>
  <si>
    <t>bar (abs.)</t>
  </si>
  <si>
    <t>kg/m3</t>
  </si>
  <si>
    <t>Warning pressure</t>
  </si>
  <si>
    <t>(Maximum pressure)</t>
  </si>
  <si>
    <t>Lower mech. Test pressure (incl. Mech endurance)</t>
  </si>
  <si>
    <t>Higher mech. Test pressure (only single shots)</t>
  </si>
  <si>
    <t>+18%
6-&gt;7bar</t>
  </si>
  <si>
    <t>Charging voltage O1 (TCU1)</t>
  </si>
  <si>
    <t>Charging voltage O2 (TCU2)</t>
  </si>
  <si>
    <t>Charging voltage C1 (TCU3)</t>
  </si>
  <si>
    <t>Charging voltage C2 (TCU4)</t>
  </si>
  <si>
    <r>
      <t>Charging voltage O1 (</t>
    </r>
    <r>
      <rPr>
        <sz val="10"/>
        <color rgb="FFFF0000"/>
        <rFont val="Arial"/>
        <family val="2"/>
      </rPr>
      <t>TCU3</t>
    </r>
    <r>
      <rPr>
        <sz val="10"/>
        <rFont val="Arial"/>
        <family val="2"/>
      </rPr>
      <t>)</t>
    </r>
  </si>
  <si>
    <r>
      <t>Charging voltage O2 (</t>
    </r>
    <r>
      <rPr>
        <sz val="10"/>
        <color rgb="FFFF0000"/>
        <rFont val="Arial"/>
        <family val="2"/>
      </rPr>
      <t>TCU4</t>
    </r>
    <r>
      <rPr>
        <sz val="10"/>
        <rFont val="Arial"/>
        <family val="2"/>
      </rPr>
      <t>)</t>
    </r>
  </si>
  <si>
    <r>
      <t>Charging voltage C1 (</t>
    </r>
    <r>
      <rPr>
        <sz val="10"/>
        <color rgb="FFFF0000"/>
        <rFont val="Arial"/>
        <family val="2"/>
      </rPr>
      <t>TCU1</t>
    </r>
    <r>
      <rPr>
        <sz val="10"/>
        <rFont val="Arial"/>
        <family val="2"/>
      </rPr>
      <t>)</t>
    </r>
  </si>
  <si>
    <r>
      <t>Charging voltage C2 (</t>
    </r>
    <r>
      <rPr>
        <sz val="10"/>
        <color rgb="FFFF0000"/>
        <rFont val="Arial"/>
        <family val="2"/>
      </rPr>
      <t>TCU2</t>
    </r>
    <r>
      <rPr>
        <sz val="10"/>
        <rFont val="Arial"/>
        <family val="2"/>
      </rPr>
      <t>)</t>
    </r>
  </si>
  <si>
    <t>Stroke Actuator O (Keyence)</t>
  </si>
  <si>
    <t>Stroke Actuator W (Keyence)</t>
  </si>
  <si>
    <t xml:space="preserve">ü </t>
  </si>
  <si>
    <t>Contact separation (for calibration shots)</t>
  </si>
  <si>
    <t>PMS 1.1 Drive X 20mm</t>
  </si>
  <si>
    <t>PMS 1.2 Drive X 20mm</t>
  </si>
  <si>
    <t>PMS 1.3 Drive X 12mm</t>
  </si>
  <si>
    <t>PMS 1.4 Drive X 12mm</t>
  </si>
  <si>
    <t>PMS 1.5 Drive X 0mm</t>
  </si>
  <si>
    <t>PMS 1.6 Drive X 0mm</t>
  </si>
  <si>
    <t>PMS 2.1 Drive X 20mm</t>
  </si>
  <si>
    <t>PMS 2.2 Drive X 20mm</t>
  </si>
  <si>
    <t>PMS 2.3 Drive X 12mm</t>
  </si>
  <si>
    <t>PMS 2.4 Drive X 12mm</t>
  </si>
  <si>
    <t>PMS 2.5 Drive X 0mm</t>
  </si>
  <si>
    <t>PMS 2.6 Drive X 0mm</t>
  </si>
  <si>
    <t>not working (fibre problem?)</t>
  </si>
  <si>
    <t>Time between CO/OC</t>
  </si>
  <si>
    <t>OC-Time (12mm to def. contact closing)</t>
  </si>
  <si>
    <t>Time to 12mm stroke</t>
  </si>
  <si>
    <t>cs</t>
  </si>
  <si>
    <t>os</t>
  </si>
  <si>
    <t>hh:mm:ss</t>
  </si>
  <si>
    <t>.1</t>
  </si>
  <si>
    <t>UFD 1</t>
  </si>
  <si>
    <t>.2</t>
  </si>
  <si>
    <t>UFD 2</t>
  </si>
  <si>
    <t>.O</t>
  </si>
  <si>
    <t>Drive O</t>
  </si>
  <si>
    <t>.W</t>
  </si>
  <si>
    <t>Drive W</t>
  </si>
  <si>
    <t>Drive voltage open shot</t>
  </si>
  <si>
    <t>Drive current open shot</t>
  </si>
  <si>
    <t>Arcing time</t>
  </si>
  <si>
    <t>Back travel open</t>
  </si>
  <si>
    <t>Drive voltage close shot</t>
  </si>
  <si>
    <t>Back travel close</t>
  </si>
  <si>
    <t>contact resistance</t>
  </si>
  <si>
    <t>Time from open trip until contact separation</t>
  </si>
  <si>
    <t>Tct-dcf</t>
  </si>
  <si>
    <t>Time from close trip until final contact closing</t>
  </si>
  <si>
    <t>O</t>
  </si>
  <si>
    <t>W</t>
  </si>
  <si>
    <t>O corr</t>
  </si>
  <si>
    <t>W corr</t>
  </si>
  <si>
    <t>Measurement garphs overview</t>
  </si>
  <si>
    <t>OPEN</t>
  </si>
  <si>
    <t>CLOSE</t>
  </si>
  <si>
    <t>Charging voltage (open)</t>
  </si>
  <si>
    <t>Peak coil current (open)</t>
  </si>
  <si>
    <t>Charging voltage (close)</t>
  </si>
  <si>
    <t>Peak coil current (close)</t>
  </si>
  <si>
    <t>Max. speed (open)</t>
  </si>
  <si>
    <t>m/s</t>
  </si>
  <si>
    <t>Max. speed (close)</t>
  </si>
  <si>
    <t>Drive</t>
  </si>
  <si>
    <t>Max. back travel (close)</t>
  </si>
  <si>
    <t>Max. back travel (open)</t>
  </si>
  <si>
    <t>Stage</t>
  </si>
  <si>
    <t>Time until final contact separation
(arcing 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</si>
</sst>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0000E+00"/>
    <numFmt numFmtId="166" formatCode="dd/mm/yyyy;@"/>
    <numFmt numFmtId="167" formatCode="h:mm:ss;@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8"/>
      <color indexed="8"/>
      <name val="Arial"/>
      <family val="2"/>
    </font>
    <font>
      <sz val="8"/>
      <color indexed="19"/>
      <name val="Arial"/>
      <family val="2"/>
    </font>
    <font>
      <b/>
      <sz val="10"/>
      <color indexed="19"/>
      <name val="Arial"/>
      <family val="2"/>
    </font>
    <font>
      <b/>
      <sz val="8"/>
      <color indexed="19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8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19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color indexed="57"/>
      <name val="Arial"/>
      <family val="2"/>
    </font>
    <font>
      <b/>
      <sz val="12"/>
      <color indexed="57"/>
      <name val="Wingdings"/>
      <charset val="2"/>
    </font>
    <font>
      <sz val="9"/>
      <color theme="0" tint="-0.499984740745262"/>
      <name val="Arial"/>
      <family val="2"/>
    </font>
    <font>
      <b/>
      <sz val="9"/>
      <color theme="1"/>
      <name val="Arial"/>
      <family val="2"/>
    </font>
    <font>
      <b/>
      <sz val="7"/>
      <color rgb="FF000000"/>
      <name val="Arial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9"/>
      <color theme="3" tint="-0.249977111117893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9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DCD1"/>
        <bgColor indexed="64"/>
      </patternFill>
    </fill>
    <fill>
      <patternFill patternType="solid">
        <fgColor rgb="FFFFDB6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64"/>
      </top>
      <bottom/>
      <diagonal/>
    </border>
    <border>
      <left style="thin">
        <color indexed="21"/>
      </left>
      <right style="thin">
        <color indexed="2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2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 style="thin">
        <color indexed="2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1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2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370">
    <xf numFmtId="0" fontId="0" fillId="0" borderId="0" xfId="0"/>
    <xf numFmtId="0" fontId="2" fillId="0" borderId="0" xfId="0" applyFont="1" applyAlignment="1">
      <alignment horizontal="right"/>
    </xf>
    <xf numFmtId="0" fontId="3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right"/>
    </xf>
    <xf numFmtId="0" fontId="2" fillId="0" borderId="0" xfId="0" applyFont="1" applyProtection="1">
      <protection hidden="1"/>
    </xf>
    <xf numFmtId="0" fontId="2" fillId="0" borderId="0" xfId="0" applyFont="1"/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6" fillId="0" borderId="0" xfId="0" applyFont="1" applyProtection="1"/>
    <xf numFmtId="0" fontId="6" fillId="2" borderId="0" xfId="0" applyFont="1" applyFill="1" applyBorder="1" applyProtection="1">
      <protection locked="0"/>
    </xf>
    <xf numFmtId="0" fontId="6" fillId="2" borderId="0" xfId="0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0" fillId="0" borderId="1" xfId="0" applyBorder="1" applyAlignment="1" applyProtection="1"/>
    <xf numFmtId="0" fontId="0" fillId="0" borderId="2" xfId="0" applyBorder="1" applyProtection="1"/>
    <xf numFmtId="0" fontId="9" fillId="0" borderId="0" xfId="0" applyFont="1" applyBorder="1" applyAlignment="1" applyProtection="1"/>
    <xf numFmtId="0" fontId="9" fillId="0" borderId="0" xfId="0" applyFont="1" applyBorder="1" applyProtection="1"/>
    <xf numFmtId="0" fontId="13" fillId="0" borderId="0" xfId="0" applyFont="1"/>
    <xf numFmtId="0" fontId="14" fillId="0" borderId="0" xfId="0" applyFont="1"/>
    <xf numFmtId="0" fontId="0" fillId="3" borderId="0" xfId="0" applyFill="1"/>
    <xf numFmtId="0" fontId="6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9" fillId="2" borderId="0" xfId="0" applyFont="1" applyFill="1" applyBorder="1" applyProtection="1"/>
    <xf numFmtId="0" fontId="6" fillId="2" borderId="0" xfId="0" applyFont="1" applyFill="1" applyBorder="1" applyProtection="1"/>
    <xf numFmtId="2" fontId="0" fillId="0" borderId="0" xfId="0" applyNumberFormat="1" applyProtection="1">
      <protection locked="0"/>
    </xf>
    <xf numFmtId="2" fontId="0" fillId="0" borderId="0" xfId="0" applyNumberFormat="1" applyProtection="1"/>
    <xf numFmtId="2" fontId="0" fillId="0" borderId="2" xfId="0" applyNumberFormat="1" applyBorder="1" applyProtection="1"/>
    <xf numFmtId="2" fontId="9" fillId="0" borderId="0" xfId="0" applyNumberFormat="1" applyFont="1" applyBorder="1" applyProtection="1"/>
    <xf numFmtId="2" fontId="9" fillId="0" borderId="0" xfId="0" applyNumberFormat="1" applyFont="1" applyBorder="1" applyAlignment="1" applyProtection="1"/>
    <xf numFmtId="2" fontId="6" fillId="0" borderId="0" xfId="0" applyNumberFormat="1" applyFont="1" applyProtection="1"/>
    <xf numFmtId="0" fontId="0" fillId="0" borderId="0" xfId="0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18" fillId="0" borderId="0" xfId="0" applyFont="1" applyProtection="1">
      <protection locked="0"/>
    </xf>
    <xf numFmtId="0" fontId="18" fillId="0" borderId="0" xfId="0" applyFont="1"/>
    <xf numFmtId="0" fontId="20" fillId="0" borderId="0" xfId="0" applyFont="1"/>
    <xf numFmtId="0" fontId="18" fillId="0" borderId="0" xfId="0" applyFont="1" applyAlignment="1">
      <alignment horizontal="right"/>
    </xf>
    <xf numFmtId="165" fontId="18" fillId="0" borderId="0" xfId="0" applyNumberFormat="1" applyFont="1"/>
    <xf numFmtId="11" fontId="18" fillId="0" borderId="0" xfId="0" applyNumberFormat="1" applyFont="1"/>
    <xf numFmtId="0" fontId="18" fillId="0" borderId="0" xfId="0" applyFont="1" applyAlignment="1" applyProtection="1">
      <alignment horizontal="left"/>
      <protection locked="0"/>
    </xf>
    <xf numFmtId="0" fontId="2" fillId="3" borderId="0" xfId="0" applyFont="1" applyFill="1"/>
    <xf numFmtId="0" fontId="1" fillId="0" borderId="0" xfId="0" applyFont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17" fillId="3" borderId="0" xfId="0" applyFont="1" applyFill="1"/>
    <xf numFmtId="0" fontId="9" fillId="0" borderId="0" xfId="0" applyFont="1" applyFill="1" applyBorder="1" applyAlignment="1" applyProtection="1">
      <alignment horizontal="center"/>
    </xf>
    <xf numFmtId="0" fontId="0" fillId="0" borderId="0" xfId="0" applyFill="1" applyProtection="1"/>
    <xf numFmtId="0" fontId="0" fillId="0" borderId="0" xfId="0" applyFill="1" applyBorder="1" applyProtection="1"/>
    <xf numFmtId="0" fontId="6" fillId="0" borderId="0" xfId="0" applyFont="1" applyFill="1" applyProtection="1"/>
    <xf numFmtId="0" fontId="19" fillId="0" borderId="0" xfId="0" applyFont="1" applyFill="1" applyBorder="1" applyAlignment="1" applyProtection="1">
      <alignment horizontal="center"/>
    </xf>
    <xf numFmtId="0" fontId="21" fillId="0" borderId="0" xfId="0" applyFont="1" applyFill="1" applyBorder="1" applyAlignment="1" applyProtection="1">
      <alignment horizontal="center"/>
    </xf>
    <xf numFmtId="0" fontId="9" fillId="0" borderId="0" xfId="0" applyFont="1" applyFill="1" applyBorder="1" applyAlignment="1" applyProtection="1">
      <alignment horizontal="center" textRotation="90"/>
    </xf>
    <xf numFmtId="0" fontId="9" fillId="0" borderId="4" xfId="0" applyFont="1" applyFill="1" applyBorder="1" applyAlignment="1" applyProtection="1">
      <alignment horizontal="center"/>
    </xf>
    <xf numFmtId="2" fontId="9" fillId="0" borderId="4" xfId="0" applyNumberFormat="1" applyFont="1" applyFill="1" applyBorder="1" applyAlignment="1" applyProtection="1">
      <alignment horizontal="center"/>
    </xf>
    <xf numFmtId="0" fontId="9" fillId="0" borderId="5" xfId="0" applyFont="1" applyFill="1" applyBorder="1" applyAlignment="1" applyProtection="1">
      <alignment horizontal="center"/>
    </xf>
    <xf numFmtId="0" fontId="9" fillId="3" borderId="0" xfId="0" applyFont="1" applyFill="1" applyBorder="1" applyProtection="1"/>
    <xf numFmtId="0" fontId="6" fillId="3" borderId="0" xfId="0" applyFont="1" applyFill="1" applyBorder="1" applyAlignment="1" applyProtection="1">
      <alignment horizontal="left"/>
      <protection locked="0"/>
    </xf>
    <xf numFmtId="0" fontId="9" fillId="0" borderId="7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center"/>
    </xf>
    <xf numFmtId="0" fontId="9" fillId="0" borderId="2" xfId="0" applyFont="1" applyBorder="1" applyProtection="1"/>
    <xf numFmtId="0" fontId="9" fillId="0" borderId="8" xfId="0" applyFont="1" applyBorder="1" applyAlignment="1" applyProtection="1">
      <alignment horizontal="left"/>
    </xf>
    <xf numFmtId="0" fontId="9" fillId="0" borderId="9" xfId="0" applyFont="1" applyBorder="1" applyAlignment="1" applyProtection="1">
      <alignment horizontal="left"/>
    </xf>
    <xf numFmtId="0" fontId="9" fillId="0" borderId="1" xfId="0" applyFont="1" applyBorder="1" applyAlignment="1" applyProtection="1">
      <alignment horizontal="center"/>
    </xf>
    <xf numFmtId="0" fontId="9" fillId="0" borderId="1" xfId="0" applyFont="1" applyBorder="1" applyProtection="1"/>
    <xf numFmtId="0" fontId="9" fillId="0" borderId="8" xfId="0" applyFont="1" applyBorder="1" applyProtection="1"/>
    <xf numFmtId="0" fontId="9" fillId="0" borderId="7" xfId="0" applyFont="1" applyBorder="1" applyProtection="1"/>
    <xf numFmtId="0" fontId="6" fillId="2" borderId="11" xfId="0" applyFont="1" applyFill="1" applyBorder="1" applyAlignment="1" applyProtection="1">
      <alignment horizontal="left"/>
      <protection locked="0"/>
    </xf>
    <xf numFmtId="0" fontId="9" fillId="0" borderId="8" xfId="0" applyFont="1" applyBorder="1" applyAlignment="1" applyProtection="1"/>
    <xf numFmtId="0" fontId="9" fillId="0" borderId="9" xfId="0" applyFont="1" applyBorder="1" applyProtection="1"/>
    <xf numFmtId="0" fontId="8" fillId="2" borderId="12" xfId="0" applyFont="1" applyFill="1" applyBorder="1" applyAlignment="1" applyProtection="1">
      <alignment horizontal="left"/>
      <protection locked="0"/>
    </xf>
    <xf numFmtId="2" fontId="9" fillId="0" borderId="2" xfId="0" applyNumberFormat="1" applyFont="1" applyBorder="1" applyProtection="1"/>
    <xf numFmtId="0" fontId="6" fillId="2" borderId="2" xfId="0" applyFont="1" applyFill="1" applyBorder="1" applyProtection="1"/>
    <xf numFmtId="0" fontId="6" fillId="2" borderId="2" xfId="0" applyFont="1" applyFill="1" applyBorder="1" applyProtection="1">
      <protection locked="0"/>
    </xf>
    <xf numFmtId="2" fontId="9" fillId="0" borderId="1" xfId="0" applyNumberFormat="1" applyFont="1" applyBorder="1" applyProtection="1"/>
    <xf numFmtId="0" fontId="9" fillId="2" borderId="1" xfId="0" applyFont="1" applyFill="1" applyBorder="1" applyProtection="1"/>
    <xf numFmtId="0" fontId="6" fillId="2" borderId="1" xfId="0" applyFont="1" applyFill="1" applyBorder="1" applyProtection="1">
      <protection locked="0"/>
    </xf>
    <xf numFmtId="49" fontId="9" fillId="2" borderId="2" xfId="0" applyNumberFormat="1" applyFont="1" applyFill="1" applyBorder="1" applyAlignment="1" applyProtection="1">
      <alignment horizontal="center"/>
    </xf>
    <xf numFmtId="0" fontId="9" fillId="2" borderId="0" xfId="0" applyFont="1" applyFill="1" applyBorder="1" applyAlignment="1" applyProtection="1">
      <alignment horizontal="center"/>
    </xf>
    <xf numFmtId="0" fontId="9" fillId="2" borderId="1" xfId="0" applyFont="1" applyFill="1" applyBorder="1" applyAlignment="1" applyProtection="1">
      <alignment horizontal="center"/>
    </xf>
    <xf numFmtId="49" fontId="12" fillId="2" borderId="10" xfId="0" applyNumberFormat="1" applyFont="1" applyFill="1" applyBorder="1" applyAlignment="1" applyProtection="1">
      <alignment horizontal="center"/>
    </xf>
    <xf numFmtId="0" fontId="12" fillId="2" borderId="11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left"/>
      <protection locked="0"/>
    </xf>
    <xf numFmtId="0" fontId="12" fillId="2" borderId="12" xfId="0" applyFont="1" applyFill="1" applyBorder="1" applyAlignment="1" applyProtection="1">
      <alignment horizontal="center"/>
    </xf>
    <xf numFmtId="0" fontId="15" fillId="0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25" fillId="0" borderId="0" xfId="0" applyFont="1"/>
    <xf numFmtId="0" fontId="26" fillId="0" borderId="0" xfId="0" applyFont="1"/>
    <xf numFmtId="0" fontId="24" fillId="0" borderId="0" xfId="0" applyFont="1"/>
    <xf numFmtId="49" fontId="12" fillId="0" borderId="0" xfId="0" applyNumberFormat="1" applyFont="1" applyFill="1" applyBorder="1" applyAlignment="1" applyProtection="1">
      <alignment horizontal="center"/>
    </xf>
    <xf numFmtId="0" fontId="12" fillId="0" borderId="0" xfId="0" applyFont="1" applyFill="1" applyBorder="1" applyAlignment="1" applyProtection="1">
      <alignment horizontal="center"/>
    </xf>
    <xf numFmtId="0" fontId="0" fillId="11" borderId="0" xfId="0" applyFill="1" applyBorder="1" applyProtection="1">
      <protection locked="0"/>
    </xf>
    <xf numFmtId="0" fontId="0" fillId="11" borderId="0" xfId="0" applyFill="1" applyBorder="1" applyAlignment="1" applyProtection="1">
      <alignment horizontal="left"/>
      <protection locked="0"/>
    </xf>
    <xf numFmtId="0" fontId="6" fillId="11" borderId="0" xfId="0" applyFont="1" applyFill="1" applyBorder="1" applyProtection="1">
      <protection locked="0"/>
    </xf>
    <xf numFmtId="0" fontId="3" fillId="0" borderId="8" xfId="0" applyFont="1" applyBorder="1" applyAlignment="1" applyProtection="1">
      <alignment horizontal="left"/>
    </xf>
    <xf numFmtId="0" fontId="0" fillId="0" borderId="7" xfId="0" applyBorder="1" applyAlignment="1" applyProtection="1">
      <alignment horizontal="center"/>
    </xf>
    <xf numFmtId="0" fontId="6" fillId="0" borderId="8" xfId="0" applyFont="1" applyBorder="1" applyAlignment="1" applyProtection="1">
      <alignment horizontal="center"/>
    </xf>
    <xf numFmtId="0" fontId="9" fillId="0" borderId="13" xfId="0" applyFont="1" applyFill="1" applyBorder="1" applyAlignment="1" applyProtection="1">
      <alignment horizontal="center"/>
    </xf>
    <xf numFmtId="0" fontId="27" fillId="9" borderId="3" xfId="0" applyFont="1" applyFill="1" applyBorder="1" applyAlignment="1" applyProtection="1">
      <alignment horizontal="center"/>
    </xf>
    <xf numFmtId="0" fontId="27" fillId="10" borderId="3" xfId="0" applyFont="1" applyFill="1" applyBorder="1" applyAlignment="1" applyProtection="1">
      <alignment horizontal="center"/>
    </xf>
    <xf numFmtId="0" fontId="6" fillId="0" borderId="0" xfId="0" applyFont="1" applyBorder="1" applyProtection="1">
      <protection locked="0"/>
    </xf>
    <xf numFmtId="0" fontId="6" fillId="2" borderId="10" xfId="0" applyFont="1" applyFill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49" fontId="6" fillId="0" borderId="0" xfId="0" applyNumberFormat="1" applyFont="1" applyFill="1" applyBorder="1" applyProtection="1">
      <protection locked="0"/>
    </xf>
    <xf numFmtId="0" fontId="9" fillId="4" borderId="0" xfId="0" applyFont="1" applyFill="1" applyBorder="1" applyAlignment="1" applyProtection="1"/>
    <xf numFmtId="0" fontId="9" fillId="6" borderId="0" xfId="0" applyFont="1" applyFill="1" applyBorder="1" applyAlignment="1" applyProtection="1"/>
    <xf numFmtId="0" fontId="9" fillId="7" borderId="0" xfId="0" applyFont="1" applyFill="1" applyBorder="1" applyProtection="1"/>
    <xf numFmtId="0" fontId="6" fillId="0" borderId="19" xfId="0" applyFont="1" applyBorder="1" applyProtection="1">
      <protection locked="0"/>
    </xf>
    <xf numFmtId="0" fontId="15" fillId="0" borderId="20" xfId="0" applyFont="1" applyFill="1" applyBorder="1" applyAlignment="1" applyProtection="1">
      <alignment horizontal="left"/>
      <protection locked="0"/>
    </xf>
    <xf numFmtId="0" fontId="9" fillId="0" borderId="21" xfId="0" applyFont="1" applyBorder="1" applyProtection="1"/>
    <xf numFmtId="49" fontId="6" fillId="0" borderId="21" xfId="0" applyNumberFormat="1" applyFont="1" applyFill="1" applyBorder="1" applyProtection="1">
      <protection locked="0"/>
    </xf>
    <xf numFmtId="0" fontId="6" fillId="0" borderId="19" xfId="0" applyFont="1" applyFill="1" applyBorder="1" applyAlignment="1" applyProtection="1">
      <alignment horizontal="left"/>
      <protection locked="0"/>
    </xf>
    <xf numFmtId="0" fontId="6" fillId="3" borderId="19" xfId="0" applyFont="1" applyFill="1" applyBorder="1" applyAlignment="1" applyProtection="1">
      <alignment horizontal="left"/>
      <protection locked="0"/>
    </xf>
    <xf numFmtId="0" fontId="9" fillId="0" borderId="19" xfId="0" applyFont="1" applyBorder="1" applyAlignment="1" applyProtection="1"/>
    <xf numFmtId="49" fontId="6" fillId="0" borderId="22" xfId="0" applyNumberFormat="1" applyFont="1" applyFill="1" applyBorder="1" applyProtection="1">
      <protection locked="0"/>
    </xf>
    <xf numFmtId="49" fontId="6" fillId="0" borderId="19" xfId="0" applyNumberFormat="1" applyFont="1" applyFill="1" applyBorder="1" applyProtection="1">
      <protection locked="0"/>
    </xf>
    <xf numFmtId="0" fontId="0" fillId="0" borderId="23" xfId="0" applyBorder="1" applyProtection="1"/>
    <xf numFmtId="2" fontId="0" fillId="0" borderId="23" xfId="0" applyNumberFormat="1" applyBorder="1" applyProtection="1"/>
    <xf numFmtId="0" fontId="23" fillId="0" borderId="0" xfId="0" applyFont="1" applyBorder="1" applyProtection="1">
      <protection locked="0"/>
    </xf>
    <xf numFmtId="0" fontId="16" fillId="0" borderId="0" xfId="0" applyFont="1"/>
    <xf numFmtId="0" fontId="9" fillId="0" borderId="24" xfId="0" applyFont="1" applyFill="1" applyBorder="1" applyAlignment="1" applyProtection="1">
      <alignment horizontal="center"/>
    </xf>
    <xf numFmtId="0" fontId="6" fillId="2" borderId="10" xfId="0" applyFont="1" applyFill="1" applyBorder="1" applyProtection="1">
      <protection locked="0"/>
    </xf>
    <xf numFmtId="0" fontId="6" fillId="2" borderId="11" xfId="0" applyFont="1" applyFill="1" applyBorder="1" applyProtection="1">
      <protection locked="0"/>
    </xf>
    <xf numFmtId="0" fontId="31" fillId="2" borderId="1" xfId="0" applyFont="1" applyFill="1" applyBorder="1" applyProtection="1"/>
    <xf numFmtId="0" fontId="6" fillId="2" borderId="12" xfId="0" applyFont="1" applyFill="1" applyBorder="1" applyProtection="1">
      <protection locked="0"/>
    </xf>
    <xf numFmtId="0" fontId="1" fillId="0" borderId="0" xfId="0" applyFont="1"/>
    <xf numFmtId="1" fontId="15" fillId="14" borderId="0" xfId="0" applyNumberFormat="1" applyFont="1" applyFill="1" applyBorder="1" applyAlignment="1" applyProtection="1">
      <alignment horizontal="left"/>
      <protection locked="0"/>
    </xf>
    <xf numFmtId="0" fontId="0" fillId="13" borderId="0" xfId="0" applyFill="1"/>
    <xf numFmtId="0" fontId="2" fillId="13" borderId="0" xfId="0" applyFont="1" applyFill="1"/>
    <xf numFmtId="2" fontId="0" fillId="13" borderId="0" xfId="0" applyNumberFormat="1" applyFill="1"/>
    <xf numFmtId="0" fontId="1" fillId="13" borderId="0" xfId="0" applyFont="1" applyFill="1"/>
    <xf numFmtId="0" fontId="0" fillId="15" borderId="0" xfId="0" applyFill="1"/>
    <xf numFmtId="0" fontId="2" fillId="15" borderId="0" xfId="0" applyFont="1" applyFill="1"/>
    <xf numFmtId="2" fontId="0" fillId="15" borderId="0" xfId="0" applyNumberFormat="1" applyFill="1"/>
    <xf numFmtId="0" fontId="1" fillId="15" borderId="0" xfId="0" applyFont="1" applyFill="1"/>
    <xf numFmtId="0" fontId="0" fillId="12" borderId="0" xfId="0" applyFill="1"/>
    <xf numFmtId="0" fontId="2" fillId="12" borderId="0" xfId="0" applyFont="1" applyFill="1"/>
    <xf numFmtId="2" fontId="0" fillId="12" borderId="0" xfId="0" applyNumberFormat="1" applyFill="1"/>
    <xf numFmtId="0" fontId="1" fillId="12" borderId="0" xfId="0" applyFont="1" applyFill="1"/>
    <xf numFmtId="0" fontId="1" fillId="3" borderId="0" xfId="0" applyFont="1" applyFill="1"/>
    <xf numFmtId="14" fontId="6" fillId="2" borderId="2" xfId="0" applyNumberFormat="1" applyFont="1" applyFill="1" applyBorder="1" applyAlignment="1" applyProtection="1">
      <alignment horizontal="left" vertical="top"/>
      <protection locked="0"/>
    </xf>
    <xf numFmtId="0" fontId="32" fillId="2" borderId="0" xfId="0" applyFont="1" applyFill="1" applyBorder="1" applyProtection="1"/>
    <xf numFmtId="0" fontId="9" fillId="16" borderId="5" xfId="0" applyFont="1" applyFill="1" applyBorder="1" applyAlignment="1" applyProtection="1">
      <alignment horizontal="center"/>
    </xf>
    <xf numFmtId="1" fontId="15" fillId="16" borderId="0" xfId="0" applyNumberFormat="1" applyFont="1" applyFill="1" applyBorder="1" applyAlignment="1" applyProtection="1">
      <alignment horizontal="left"/>
      <protection locked="0"/>
    </xf>
    <xf numFmtId="0" fontId="0" fillId="17" borderId="25" xfId="0" applyFill="1" applyBorder="1"/>
    <xf numFmtId="0" fontId="1" fillId="0" borderId="0" xfId="0" applyFont="1" applyFill="1" applyBorder="1"/>
    <xf numFmtId="164" fontId="2" fillId="0" borderId="0" xfId="0" applyNumberFormat="1" applyFont="1"/>
    <xf numFmtId="0" fontId="15" fillId="0" borderId="21" xfId="0" applyFont="1" applyFill="1" applyBorder="1" applyAlignment="1" applyProtection="1">
      <alignment horizontal="left"/>
      <protection locked="0"/>
    </xf>
    <xf numFmtId="2" fontId="9" fillId="0" borderId="5" xfId="0" applyNumberFormat="1" applyFont="1" applyFill="1" applyBorder="1" applyAlignment="1" applyProtection="1">
      <alignment horizontal="center"/>
    </xf>
    <xf numFmtId="0" fontId="27" fillId="18" borderId="8" xfId="0" applyFont="1" applyFill="1" applyBorder="1" applyAlignment="1" applyProtection="1">
      <alignment horizontal="center" textRotation="90"/>
    </xf>
    <xf numFmtId="0" fontId="1" fillId="0" borderId="0" xfId="0" quotePrefix="1" applyFont="1"/>
    <xf numFmtId="0" fontId="27" fillId="0" borderId="9" xfId="0" applyFont="1" applyBorder="1" applyAlignment="1" applyProtection="1">
      <alignment horizontal="center"/>
    </xf>
    <xf numFmtId="0" fontId="27" fillId="20" borderId="3" xfId="0" applyFont="1" applyFill="1" applyBorder="1" applyAlignment="1" applyProtection="1">
      <alignment horizontal="center"/>
    </xf>
    <xf numFmtId="0" fontId="27" fillId="21" borderId="3" xfId="0" applyFont="1" applyFill="1" applyBorder="1" applyAlignment="1" applyProtection="1">
      <alignment horizontal="center"/>
    </xf>
    <xf numFmtId="1" fontId="27" fillId="20" borderId="6" xfId="0" applyNumberFormat="1" applyFont="1" applyFill="1" applyBorder="1" applyAlignment="1" applyProtection="1">
      <alignment horizontal="center" textRotation="255"/>
    </xf>
    <xf numFmtId="0" fontId="33" fillId="11" borderId="3" xfId="0" applyFont="1" applyFill="1" applyBorder="1" applyAlignment="1" applyProtection="1">
      <alignment horizontal="center"/>
    </xf>
    <xf numFmtId="0" fontId="33" fillId="0" borderId="3" xfId="0" applyFont="1" applyBorder="1" applyAlignment="1" applyProtection="1">
      <alignment horizontal="center"/>
    </xf>
    <xf numFmtId="0" fontId="27" fillId="10" borderId="17" xfId="0" applyFont="1" applyFill="1" applyBorder="1" applyAlignment="1" applyProtection="1">
      <alignment horizontal="center"/>
    </xf>
    <xf numFmtId="0" fontId="33" fillId="0" borderId="17" xfId="0" applyFont="1" applyBorder="1" applyAlignment="1" applyProtection="1">
      <alignment horizontal="center"/>
    </xf>
    <xf numFmtId="0" fontId="33" fillId="0" borderId="15" xfId="0" applyFont="1" applyBorder="1" applyAlignment="1" applyProtection="1">
      <alignment horizontal="center"/>
    </xf>
    <xf numFmtId="1" fontId="27" fillId="20" borderId="3" xfId="0" applyNumberFormat="1" applyFont="1" applyFill="1" applyBorder="1" applyAlignment="1" applyProtection="1">
      <alignment horizontal="center" textRotation="255"/>
    </xf>
    <xf numFmtId="1" fontId="27" fillId="20" borderId="1" xfId="0" applyNumberFormat="1" applyFont="1" applyFill="1" applyBorder="1" applyAlignment="1" applyProtection="1">
      <alignment horizontal="center" textRotation="255"/>
    </xf>
    <xf numFmtId="0" fontId="33" fillId="0" borderId="14" xfId="0" applyFont="1" applyBorder="1" applyAlignment="1" applyProtection="1">
      <alignment horizontal="center"/>
    </xf>
    <xf numFmtId="2" fontId="9" fillId="0" borderId="26" xfId="0" applyNumberFormat="1" applyFont="1" applyFill="1" applyBorder="1" applyAlignment="1" applyProtection="1">
      <alignment horizontal="center"/>
    </xf>
    <xf numFmtId="2" fontId="9" fillId="0" borderId="15" xfId="0" applyNumberFormat="1" applyFont="1" applyFill="1" applyBorder="1" applyAlignment="1" applyProtection="1">
      <alignment horizontal="center"/>
    </xf>
    <xf numFmtId="0" fontId="35" fillId="0" borderId="0" xfId="0" applyFont="1"/>
    <xf numFmtId="0" fontId="10" fillId="11" borderId="8" xfId="0" applyFont="1" applyFill="1" applyBorder="1" applyAlignment="1" applyProtection="1">
      <alignment horizontal="center" textRotation="90"/>
    </xf>
    <xf numFmtId="0" fontId="8" fillId="11" borderId="8" xfId="0" applyFont="1" applyFill="1" applyBorder="1" applyAlignment="1" applyProtection="1">
      <alignment horizontal="center"/>
    </xf>
    <xf numFmtId="2" fontId="9" fillId="0" borderId="7" xfId="0" applyNumberFormat="1" applyFont="1" applyFill="1" applyBorder="1" applyAlignment="1" applyProtection="1">
      <alignment horizontal="center"/>
    </xf>
    <xf numFmtId="2" fontId="9" fillId="0" borderId="28" xfId="0" applyNumberFormat="1" applyFont="1" applyFill="1" applyBorder="1" applyAlignment="1" applyProtection="1">
      <alignment horizontal="center"/>
    </xf>
    <xf numFmtId="0" fontId="9" fillId="0" borderId="28" xfId="0" applyFont="1" applyFill="1" applyBorder="1" applyAlignment="1" applyProtection="1">
      <alignment horizontal="center"/>
    </xf>
    <xf numFmtId="49" fontId="9" fillId="0" borderId="8" xfId="0" applyNumberFormat="1" applyFont="1" applyFill="1" applyBorder="1" applyAlignment="1" applyProtection="1">
      <alignment horizontal="center"/>
    </xf>
    <xf numFmtId="0" fontId="9" fillId="0" borderId="2" xfId="0" applyFont="1" applyFill="1" applyBorder="1" applyAlignment="1" applyProtection="1">
      <alignment horizontal="center"/>
    </xf>
    <xf numFmtId="0" fontId="27" fillId="5" borderId="15" xfId="0" applyFont="1" applyFill="1" applyBorder="1" applyAlignment="1" applyProtection="1">
      <alignment horizontal="center" textRotation="90"/>
    </xf>
    <xf numFmtId="0" fontId="9" fillId="5" borderId="15" xfId="0" applyFont="1" applyFill="1" applyBorder="1" applyAlignment="1" applyProtection="1">
      <alignment horizontal="center"/>
    </xf>
    <xf numFmtId="0" fontId="1" fillId="11" borderId="0" xfId="0" applyFont="1" applyFill="1" applyBorder="1"/>
    <xf numFmtId="0" fontId="0" fillId="11" borderId="0" xfId="0" applyFill="1" applyBorder="1"/>
    <xf numFmtId="0" fontId="0" fillId="0" borderId="8" xfId="0" applyBorder="1"/>
    <xf numFmtId="0" fontId="27" fillId="0" borderId="6" xfId="0" applyFont="1" applyBorder="1" applyAlignment="1" applyProtection="1">
      <alignment horizontal="center" textRotation="90"/>
    </xf>
    <xf numFmtId="0" fontId="27" fillId="0" borderId="8" xfId="0" applyFont="1" applyBorder="1" applyAlignment="1" applyProtection="1">
      <alignment horizontal="center" textRotation="90"/>
    </xf>
    <xf numFmtId="0" fontId="27" fillId="0" borderId="1" xfId="0" applyFont="1" applyBorder="1" applyAlignment="1" applyProtection="1">
      <alignment horizontal="center" textRotation="90"/>
    </xf>
    <xf numFmtId="0" fontId="27" fillId="0" borderId="8" xfId="0" applyFont="1" applyBorder="1" applyAlignment="1" applyProtection="1">
      <alignment horizontal="center"/>
    </xf>
    <xf numFmtId="0" fontId="27" fillId="9" borderId="0" xfId="0" applyFont="1" applyFill="1" applyBorder="1" applyAlignment="1" applyProtection="1">
      <alignment horizontal="center"/>
    </xf>
    <xf numFmtId="0" fontId="27" fillId="20" borderId="0" xfId="0" applyFont="1" applyFill="1" applyBorder="1" applyAlignment="1" applyProtection="1">
      <alignment horizontal="center"/>
    </xf>
    <xf numFmtId="0" fontId="27" fillId="21" borderId="0" xfId="0" applyFont="1" applyFill="1" applyBorder="1" applyAlignment="1" applyProtection="1">
      <alignment horizontal="center"/>
    </xf>
    <xf numFmtId="0" fontId="27" fillId="10" borderId="0" xfId="0" applyFont="1" applyFill="1" applyBorder="1" applyAlignment="1" applyProtection="1">
      <alignment horizontal="center"/>
    </xf>
    <xf numFmtId="0" fontId="27" fillId="10" borderId="15" xfId="0" applyFont="1" applyFill="1" applyBorder="1" applyAlignment="1" applyProtection="1">
      <alignment horizontal="center"/>
    </xf>
    <xf numFmtId="0" fontId="27" fillId="0" borderId="3" xfId="0" applyFont="1" applyFill="1" applyBorder="1" applyAlignment="1" applyProtection="1">
      <alignment horizontal="center"/>
    </xf>
    <xf numFmtId="0" fontId="27" fillId="0" borderId="17" xfId="0" applyFont="1" applyFill="1" applyBorder="1" applyAlignment="1" applyProtection="1">
      <alignment horizontal="center"/>
    </xf>
    <xf numFmtId="1" fontId="27" fillId="0" borderId="6" xfId="0" applyNumberFormat="1" applyFont="1" applyFill="1" applyBorder="1" applyAlignment="1" applyProtection="1">
      <alignment horizontal="center" textRotation="255"/>
    </xf>
    <xf numFmtId="2" fontId="27" fillId="0" borderId="12" xfId="0" applyNumberFormat="1" applyFont="1" applyFill="1" applyBorder="1" applyAlignment="1" applyProtection="1">
      <alignment horizontal="center" textRotation="90" wrapText="1"/>
    </xf>
    <xf numFmtId="0" fontId="1" fillId="0" borderId="3" xfId="0" applyFont="1" applyFill="1" applyBorder="1" applyProtection="1">
      <protection locked="0"/>
    </xf>
    <xf numFmtId="0" fontId="1" fillId="0" borderId="8" xfId="0" applyFont="1" applyFill="1" applyBorder="1" applyProtection="1">
      <protection locked="0"/>
    </xf>
    <xf numFmtId="0" fontId="1" fillId="11" borderId="8" xfId="0" applyFont="1" applyFill="1" applyBorder="1" applyProtection="1"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3" xfId="1" applyFont="1" applyFill="1" applyBorder="1" applyAlignment="1" applyProtection="1">
      <alignment horizontal="center" vertical="center"/>
      <protection locked="0"/>
    </xf>
    <xf numFmtId="164" fontId="1" fillId="0" borderId="3" xfId="0" applyNumberFormat="1" applyFont="1" applyFill="1" applyBorder="1" applyAlignment="1" applyProtection="1">
      <alignment horizontal="center" vertical="center"/>
      <protection locked="0"/>
    </xf>
    <xf numFmtId="2" fontId="1" fillId="0" borderId="3" xfId="0" applyNumberFormat="1" applyFont="1" applyFill="1" applyBorder="1" applyAlignment="1" applyProtection="1">
      <alignment horizontal="center" vertical="center"/>
    </xf>
    <xf numFmtId="1" fontId="1" fillId="0" borderId="3" xfId="0" applyNumberFormat="1" applyFont="1" applyFill="1" applyBorder="1" applyAlignment="1" applyProtection="1">
      <alignment horizontal="center" vertical="center"/>
    </xf>
    <xf numFmtId="2" fontId="1" fillId="0" borderId="14" xfId="0" applyNumberFormat="1" applyFont="1" applyFill="1" applyBorder="1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center" vertical="center"/>
      <protection locked="0"/>
    </xf>
    <xf numFmtId="0" fontId="1" fillId="0" borderId="6" xfId="1" applyFont="1" applyFill="1" applyBorder="1" applyAlignment="1" applyProtection="1">
      <alignment horizontal="center" vertical="center"/>
      <protection locked="0"/>
    </xf>
    <xf numFmtId="2" fontId="1" fillId="0" borderId="6" xfId="0" applyNumberFormat="1" applyFont="1" applyFill="1" applyBorder="1" applyAlignment="1" applyProtection="1">
      <alignment horizontal="center" vertical="center"/>
    </xf>
    <xf numFmtId="1" fontId="1" fillId="0" borderId="6" xfId="0" applyNumberFormat="1" applyFont="1" applyFill="1" applyBorder="1" applyAlignment="1" applyProtection="1">
      <alignment horizontal="center" vertical="center"/>
    </xf>
    <xf numFmtId="2" fontId="1" fillId="0" borderId="9" xfId="0" applyNumberFormat="1" applyFont="1" applyFill="1" applyBorder="1" applyAlignment="1" applyProtection="1">
      <alignment horizontal="center" vertical="center"/>
    </xf>
    <xf numFmtId="0" fontId="1" fillId="0" borderId="15" xfId="0" applyFont="1" applyFill="1" applyBorder="1" applyAlignment="1" applyProtection="1">
      <alignment horizontal="center" vertical="center"/>
      <protection locked="0"/>
    </xf>
    <xf numFmtId="0" fontId="1" fillId="0" borderId="15" xfId="1" applyFont="1" applyFill="1" applyBorder="1" applyAlignment="1" applyProtection="1">
      <alignment horizontal="center" vertical="center"/>
      <protection locked="0"/>
    </xf>
    <xf numFmtId="2" fontId="1" fillId="0" borderId="15" xfId="0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</xf>
    <xf numFmtId="2" fontId="1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  <protection locked="0"/>
    </xf>
    <xf numFmtId="2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4" xfId="0" applyNumberFormat="1" applyFont="1" applyFill="1" applyBorder="1" applyAlignment="1" applyProtection="1">
      <alignment horizontal="center" vertical="center"/>
      <protection locked="0"/>
    </xf>
    <xf numFmtId="2" fontId="1" fillId="0" borderId="3" xfId="0" applyNumberFormat="1" applyFont="1" applyFill="1" applyBorder="1" applyAlignment="1" applyProtection="1">
      <alignment horizontal="center" vertical="center"/>
      <protection locked="0"/>
    </xf>
    <xf numFmtId="164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>
      <alignment horizontal="center" vertical="center"/>
    </xf>
    <xf numFmtId="0" fontId="1" fillId="0" borderId="17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Font="1" applyFill="1" applyBorder="1" applyAlignment="1" applyProtection="1">
      <alignment horizontal="center" vertical="center"/>
      <protection locked="0"/>
    </xf>
    <xf numFmtId="2" fontId="1" fillId="0" borderId="9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6" xfId="0" applyNumberFormat="1" applyFont="1" applyFill="1" applyBorder="1" applyAlignment="1" applyProtection="1">
      <alignment horizontal="center" vertical="center"/>
      <protection locked="0"/>
    </xf>
    <xf numFmtId="2" fontId="1" fillId="0" borderId="6" xfId="0" applyNumberFormat="1" applyFont="1" applyFill="1" applyBorder="1" applyAlignment="1" applyProtection="1">
      <alignment horizontal="center" vertical="center"/>
      <protection locked="0"/>
    </xf>
    <xf numFmtId="2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2" xfId="0" applyFont="1" applyFill="1" applyBorder="1" applyAlignment="1" applyProtection="1">
      <alignment horizontal="center" vertical="center"/>
      <protection locked="0"/>
    </xf>
    <xf numFmtId="2" fontId="1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4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7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15" xfId="0" applyNumberFormat="1" applyFont="1" applyFill="1" applyBorder="1" applyAlignment="1" applyProtection="1">
      <alignment horizontal="center" vertical="center"/>
      <protection locked="0"/>
    </xf>
    <xf numFmtId="2" fontId="1" fillId="0" borderId="15" xfId="0" applyNumberFormat="1" applyFont="1" applyFill="1" applyBorder="1" applyAlignment="1" applyProtection="1">
      <alignment horizontal="center" vertical="center"/>
      <protection locked="0"/>
    </xf>
    <xf numFmtId="2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center" vertical="center"/>
      <protection locked="0"/>
    </xf>
    <xf numFmtId="2" fontId="1" fillId="0" borderId="3" xfId="0" quotePrefix="1" applyNumberFormat="1" applyFont="1" applyFill="1" applyBorder="1" applyAlignment="1" applyProtection="1">
      <alignment horizontal="center" vertical="center"/>
      <protection locked="0"/>
    </xf>
    <xf numFmtId="2" fontId="1" fillId="0" borderId="14" xfId="0" quotePrefix="1" applyNumberFormat="1" applyFont="1" applyFill="1" applyBorder="1" applyAlignment="1" applyProtection="1">
      <alignment horizontal="center" vertical="center"/>
      <protection locked="0"/>
    </xf>
    <xf numFmtId="2" fontId="1" fillId="0" borderId="0" xfId="0" applyNumberFormat="1" applyFont="1" applyBorder="1" applyAlignment="1" applyProtection="1">
      <alignment horizontal="center" vertical="center"/>
      <protection locked="0"/>
    </xf>
    <xf numFmtId="2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2" fontId="1" fillId="0" borderId="18" xfId="0" applyNumberFormat="1" applyFont="1" applyBorder="1" applyAlignment="1" applyProtection="1">
      <alignment horizontal="center" vertical="center"/>
      <protection locked="0"/>
    </xf>
    <xf numFmtId="2" fontId="1" fillId="0" borderId="27" xfId="0" applyNumberFormat="1" applyFont="1" applyFill="1" applyBorder="1" applyAlignment="1" applyProtection="1">
      <alignment horizontal="center" vertical="center"/>
      <protection locked="0"/>
    </xf>
    <xf numFmtId="0" fontId="27" fillId="20" borderId="3" xfId="0" applyFont="1" applyFill="1" applyBorder="1" applyAlignment="1" applyProtection="1">
      <alignment horizontal="center" vertical="center"/>
    </xf>
    <xf numFmtId="0" fontId="27" fillId="10" borderId="17" xfId="0" applyFont="1" applyFill="1" applyBorder="1" applyAlignment="1" applyProtection="1">
      <alignment horizontal="center" vertical="center"/>
    </xf>
    <xf numFmtId="0" fontId="27" fillId="10" borderId="3" xfId="0" applyFont="1" applyFill="1" applyBorder="1" applyAlignment="1" applyProtection="1">
      <alignment horizontal="center" vertical="center"/>
    </xf>
    <xf numFmtId="2" fontId="27" fillId="0" borderId="6" xfId="0" applyNumberFormat="1" applyFont="1" applyBorder="1" applyAlignment="1" applyProtection="1">
      <alignment horizontal="center" vertical="center" textRotation="90" wrapText="1"/>
    </xf>
    <xf numFmtId="0" fontId="27" fillId="9" borderId="3" xfId="0" applyFont="1" applyFill="1" applyBorder="1" applyAlignment="1" applyProtection="1">
      <alignment horizontal="center" vertical="center"/>
    </xf>
    <xf numFmtId="0" fontId="27" fillId="21" borderId="3" xfId="0" applyFont="1" applyFill="1" applyBorder="1" applyAlignment="1" applyProtection="1">
      <alignment horizontal="center" vertical="center"/>
    </xf>
    <xf numFmtId="0" fontId="27" fillId="0" borderId="6" xfId="0" applyFont="1" applyBorder="1" applyAlignment="1" applyProtection="1">
      <alignment horizontal="center" vertical="center" textRotation="90"/>
    </xf>
    <xf numFmtId="1" fontId="27" fillId="20" borderId="3" xfId="0" applyNumberFormat="1" applyFont="1" applyFill="1" applyBorder="1" applyAlignment="1" applyProtection="1">
      <alignment horizontal="center" vertical="center" textRotation="255"/>
    </xf>
    <xf numFmtId="1" fontId="27" fillId="20" borderId="6" xfId="0" applyNumberFormat="1" applyFont="1" applyFill="1" applyBorder="1" applyAlignment="1" applyProtection="1">
      <alignment horizontal="center" vertical="center" textRotation="255"/>
    </xf>
    <xf numFmtId="0" fontId="27" fillId="0" borderId="1" xfId="0" applyFont="1" applyBorder="1" applyAlignment="1" applyProtection="1">
      <alignment horizontal="center" vertical="center" textRotation="90"/>
    </xf>
    <xf numFmtId="1" fontId="27" fillId="20" borderId="1" xfId="0" applyNumberFormat="1" applyFont="1" applyFill="1" applyBorder="1" applyAlignment="1" applyProtection="1">
      <alignment horizontal="center" vertical="center" textRotation="255"/>
    </xf>
    <xf numFmtId="0" fontId="0" fillId="0" borderId="0" xfId="0" applyAlignment="1">
      <alignment horizontal="center" vertical="center"/>
    </xf>
    <xf numFmtId="0" fontId="27" fillId="0" borderId="0" xfId="0" applyFont="1" applyBorder="1" applyAlignment="1" applyProtection="1">
      <alignment horizontal="center" textRotation="90"/>
    </xf>
    <xf numFmtId="0" fontId="27" fillId="0" borderId="11" xfId="0" applyFont="1" applyBorder="1" applyAlignment="1" applyProtection="1">
      <alignment horizontal="center" textRotation="90"/>
    </xf>
    <xf numFmtId="1" fontId="1" fillId="0" borderId="8" xfId="0" applyNumberFormat="1" applyFont="1" applyBorder="1" applyAlignment="1" applyProtection="1">
      <alignment horizontal="center" vertical="center"/>
      <protection locked="0"/>
    </xf>
    <xf numFmtId="1" fontId="1" fillId="0" borderId="8" xfId="0" applyNumberFormat="1" applyFont="1" applyBorder="1" applyAlignment="1">
      <alignment horizontal="center" vertical="center"/>
    </xf>
    <xf numFmtId="49" fontId="1" fillId="0" borderId="3" xfId="0" applyNumberFormat="1" applyFont="1" applyFill="1" applyBorder="1" applyAlignment="1" applyProtection="1">
      <alignment horizontal="center" vertical="center"/>
    </xf>
    <xf numFmtId="49" fontId="1" fillId="0" borderId="3" xfId="0" applyNumberFormat="1" applyFont="1" applyFill="1" applyBorder="1" applyAlignment="1" applyProtection="1">
      <alignment horizontal="center" vertical="center"/>
      <protection locked="0"/>
    </xf>
    <xf numFmtId="49" fontId="1" fillId="0" borderId="6" xfId="0" applyNumberFormat="1" applyFont="1" applyFill="1" applyBorder="1" applyAlignment="1" applyProtection="1">
      <alignment horizontal="center" vertical="center"/>
      <protection locked="0"/>
    </xf>
    <xf numFmtId="49" fontId="1" fillId="0" borderId="15" xfId="0" applyNumberFormat="1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Alignment="1">
      <alignment horizontal="center" vertical="center"/>
    </xf>
    <xf numFmtId="1" fontId="1" fillId="0" borderId="0" xfId="0" applyNumberFormat="1" applyFont="1" applyBorder="1" applyAlignment="1" applyProtection="1">
      <alignment horizontal="center" vertical="center"/>
      <protection locked="0"/>
    </xf>
    <xf numFmtId="1" fontId="1" fillId="0" borderId="0" xfId="0" applyNumberFormat="1" applyFont="1" applyAlignment="1">
      <alignment horizontal="center" vertical="center"/>
    </xf>
    <xf numFmtId="166" fontId="1" fillId="0" borderId="3" xfId="0" applyNumberFormat="1" applyFont="1" applyFill="1" applyBorder="1" applyAlignment="1" applyProtection="1">
      <alignment horizontal="center" vertical="center"/>
    </xf>
    <xf numFmtId="166" fontId="1" fillId="0" borderId="3" xfId="0" applyNumberFormat="1" applyFont="1" applyFill="1" applyBorder="1" applyAlignment="1" applyProtection="1">
      <alignment horizontal="center" vertical="center"/>
      <protection locked="0"/>
    </xf>
    <xf numFmtId="166" fontId="1" fillId="0" borderId="6" xfId="0" applyNumberFormat="1" applyFont="1" applyFill="1" applyBorder="1" applyAlignment="1" applyProtection="1">
      <alignment horizontal="center" vertical="center"/>
      <protection locked="0"/>
    </xf>
    <xf numFmtId="166" fontId="1" fillId="0" borderId="15" xfId="0" applyNumberFormat="1" applyFont="1" applyFill="1" applyBorder="1" applyAlignment="1" applyProtection="1">
      <alignment horizontal="center" vertical="center"/>
      <protection locked="0"/>
    </xf>
    <xf numFmtId="166" fontId="1" fillId="0" borderId="0" xfId="0" applyNumberFormat="1" applyFont="1" applyBorder="1" applyAlignment="1" applyProtection="1">
      <alignment horizontal="center" vertical="center"/>
      <protection locked="0"/>
    </xf>
    <xf numFmtId="166" fontId="1" fillId="0" borderId="0" xfId="0" applyNumberFormat="1" applyFont="1" applyAlignment="1">
      <alignment horizontal="center" vertical="center"/>
    </xf>
    <xf numFmtId="167" fontId="1" fillId="0" borderId="3" xfId="0" applyNumberFormat="1" applyFont="1" applyFill="1" applyBorder="1" applyAlignment="1" applyProtection="1">
      <alignment horizontal="center" vertical="center"/>
    </xf>
    <xf numFmtId="167" fontId="1" fillId="0" borderId="3" xfId="0" applyNumberFormat="1" applyFont="1" applyFill="1" applyBorder="1" applyAlignment="1" applyProtection="1">
      <alignment horizontal="center" vertical="center"/>
      <protection locked="0"/>
    </xf>
    <xf numFmtId="167" fontId="1" fillId="0" borderId="6" xfId="0" applyNumberFormat="1" applyFont="1" applyFill="1" applyBorder="1" applyAlignment="1" applyProtection="1">
      <alignment horizontal="center" vertical="center"/>
      <protection locked="0"/>
    </xf>
    <xf numFmtId="167" fontId="1" fillId="0" borderId="15" xfId="0" applyNumberFormat="1" applyFont="1" applyFill="1" applyBorder="1" applyAlignment="1" applyProtection="1">
      <alignment horizontal="center" vertical="center"/>
      <protection locked="0"/>
    </xf>
    <xf numFmtId="167" fontId="1" fillId="0" borderId="0" xfId="0" applyNumberFormat="1" applyFont="1" applyBorder="1" applyAlignment="1" applyProtection="1">
      <alignment horizontal="center" vertical="center"/>
      <protection locked="0"/>
    </xf>
    <xf numFmtId="167" fontId="1" fillId="0" borderId="11" xfId="0" applyNumberFormat="1" applyFont="1" applyBorder="1" applyAlignment="1">
      <alignment horizontal="center" vertical="center"/>
    </xf>
    <xf numFmtId="49" fontId="1" fillId="0" borderId="26" xfId="0" applyNumberFormat="1" applyFont="1" applyFill="1" applyBorder="1" applyAlignment="1" applyProtection="1">
      <alignment horizontal="center" vertical="center"/>
    </xf>
    <xf numFmtId="49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9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0" applyNumberFormat="1" applyFont="1" applyFill="1" applyBorder="1" applyAlignment="1" applyProtection="1">
      <alignment horizontal="center" vertical="center"/>
      <protection locked="0"/>
    </xf>
    <xf numFmtId="49" fontId="1" fillId="0" borderId="14" xfId="0" applyNumberFormat="1" applyFont="1" applyFill="1" applyBorder="1" applyAlignment="1" applyProtection="1">
      <alignment horizontal="center" vertical="center"/>
      <protection locked="0"/>
    </xf>
    <xf numFmtId="49" fontId="1" fillId="0" borderId="14" xfId="0" quotePrefix="1" applyNumberFormat="1" applyFont="1" applyFill="1" applyBorder="1" applyAlignment="1" applyProtection="1">
      <alignment horizontal="center" vertical="center" wrapText="1"/>
      <protection locked="0"/>
    </xf>
    <xf numFmtId="2" fontId="1" fillId="0" borderId="0" xfId="0" applyNumberFormat="1" applyFont="1" applyAlignment="1">
      <alignment horizontal="center" vertical="center"/>
    </xf>
    <xf numFmtId="0" fontId="27" fillId="0" borderId="16" xfId="0" applyFont="1" applyBorder="1" applyAlignment="1" applyProtection="1">
      <alignment horizontal="center" textRotation="90"/>
    </xf>
    <xf numFmtId="0" fontId="27" fillId="18" borderId="16" xfId="0" applyFont="1" applyFill="1" applyBorder="1" applyAlignment="1" applyProtection="1">
      <alignment horizontal="center" textRotation="90"/>
    </xf>
    <xf numFmtId="0" fontId="9" fillId="0" borderId="16" xfId="0" applyFont="1" applyFill="1" applyBorder="1" applyAlignment="1" applyProtection="1">
      <alignment horizontal="center"/>
    </xf>
    <xf numFmtId="49" fontId="9" fillId="0" borderId="16" xfId="0" applyNumberFormat="1" applyFont="1" applyFill="1" applyBorder="1" applyAlignment="1" applyProtection="1">
      <alignment horizontal="center"/>
    </xf>
    <xf numFmtId="49" fontId="11" fillId="0" borderId="16" xfId="0" applyNumberFormat="1" applyFont="1" applyFill="1" applyBorder="1" applyAlignment="1" applyProtection="1">
      <alignment horizontal="center"/>
    </xf>
    <xf numFmtId="49" fontId="23" fillId="0" borderId="16" xfId="0" applyNumberFormat="1" applyFont="1" applyFill="1" applyBorder="1" applyAlignment="1" applyProtection="1">
      <alignment horizontal="center"/>
    </xf>
    <xf numFmtId="0" fontId="0" fillId="11" borderId="16" xfId="0" applyFill="1" applyBorder="1"/>
    <xf numFmtId="0" fontId="0" fillId="0" borderId="16" xfId="0" applyBorder="1"/>
    <xf numFmtId="0" fontId="28" fillId="0" borderId="3" xfId="0" applyFont="1" applyFill="1" applyBorder="1" applyAlignment="1" applyProtection="1"/>
    <xf numFmtId="0" fontId="27" fillId="7" borderId="15" xfId="0" applyFont="1" applyFill="1" applyBorder="1" applyAlignment="1" applyProtection="1">
      <alignment textRotation="90" wrapText="1"/>
    </xf>
    <xf numFmtId="0" fontId="27" fillId="7" borderId="16" xfId="0" applyFont="1" applyFill="1" applyBorder="1" applyAlignment="1" applyProtection="1">
      <alignment textRotation="90" wrapText="1"/>
    </xf>
    <xf numFmtId="0" fontId="27" fillId="7" borderId="6" xfId="0" applyFont="1" applyFill="1" applyBorder="1" applyAlignment="1" applyProtection="1">
      <alignment textRotation="90" wrapText="1"/>
    </xf>
    <xf numFmtId="0" fontId="35" fillId="0" borderId="11" xfId="0" applyFont="1" applyBorder="1"/>
    <xf numFmtId="0" fontId="35" fillId="0" borderId="16" xfId="0" applyFont="1" applyBorder="1"/>
    <xf numFmtId="0" fontId="0" fillId="0" borderId="29" xfId="0" applyBorder="1"/>
    <xf numFmtId="0" fontId="35" fillId="0" borderId="30" xfId="0" applyFont="1" applyBorder="1"/>
    <xf numFmtId="0" fontId="0" fillId="0" borderId="30" xfId="0" applyBorder="1"/>
    <xf numFmtId="1" fontId="1" fillId="0" borderId="12" xfId="0" applyNumberFormat="1" applyFont="1" applyFill="1" applyBorder="1" applyAlignment="1" applyProtection="1">
      <alignment horizontal="center" vertical="center"/>
      <protection locked="0"/>
    </xf>
    <xf numFmtId="1" fontId="1" fillId="0" borderId="17" xfId="0" applyNumberFormat="1" applyFont="1" applyFill="1" applyBorder="1" applyAlignment="1" applyProtection="1">
      <alignment horizontal="center" vertical="center"/>
      <protection locked="0"/>
    </xf>
    <xf numFmtId="1" fontId="1" fillId="0" borderId="10" xfId="0" applyNumberFormat="1" applyFont="1" applyFill="1" applyBorder="1" applyAlignment="1" applyProtection="1">
      <alignment horizontal="center" vertical="center"/>
      <protection locked="0"/>
    </xf>
    <xf numFmtId="1" fontId="1" fillId="0" borderId="3" xfId="0" applyNumberFormat="1" applyFont="1" applyBorder="1" applyAlignment="1" applyProtection="1">
      <alignment horizontal="center" vertical="center"/>
      <protection locked="0"/>
    </xf>
    <xf numFmtId="1" fontId="1" fillId="0" borderId="18" xfId="0" applyNumberFormat="1" applyFont="1" applyBorder="1" applyAlignment="1" applyProtection="1">
      <alignment horizontal="center" vertical="center"/>
      <protection locked="0"/>
    </xf>
    <xf numFmtId="1" fontId="1" fillId="0" borderId="17" xfId="0" applyNumberFormat="1" applyFont="1" applyFill="1" applyBorder="1" applyAlignment="1" applyProtection="1">
      <alignment horizontal="center" vertical="center"/>
    </xf>
    <xf numFmtId="14" fontId="1" fillId="8" borderId="0" xfId="0" applyNumberFormat="1" applyFont="1" applyFill="1" applyBorder="1" applyAlignment="1">
      <alignment horizontal="left"/>
    </xf>
    <xf numFmtId="14" fontId="0" fillId="8" borderId="0" xfId="0" applyNumberFormat="1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3" fillId="0" borderId="1" xfId="0" applyFont="1" applyBorder="1" applyAlignment="1" applyProtection="1">
      <protection locked="0"/>
    </xf>
    <xf numFmtId="0" fontId="2" fillId="3" borderId="0" xfId="0" applyFont="1" applyFill="1" applyBorder="1" applyAlignment="1"/>
    <xf numFmtId="9" fontId="2" fillId="0" borderId="0" xfId="0" quotePrefix="1" applyNumberFormat="1" applyFont="1" applyAlignment="1">
      <alignment horizontal="center" vertical="center" textRotation="90" wrapText="1"/>
    </xf>
    <xf numFmtId="0" fontId="2" fillId="0" borderId="0" xfId="0" applyFont="1" applyAlignment="1">
      <alignment horizontal="center" vertical="center" textRotation="90"/>
    </xf>
    <xf numFmtId="0" fontId="33" fillId="0" borderId="14" xfId="0" applyFont="1" applyBorder="1" applyAlignment="1" applyProtection="1">
      <alignment horizontal="center"/>
    </xf>
    <xf numFmtId="0" fontId="33" fillId="0" borderId="17" xfId="0" applyFont="1" applyBorder="1" applyAlignment="1" applyProtection="1">
      <alignment horizontal="center"/>
    </xf>
    <xf numFmtId="0" fontId="33" fillId="11" borderId="3" xfId="0" applyFont="1" applyFill="1" applyBorder="1" applyAlignment="1" applyProtection="1">
      <alignment horizontal="center"/>
    </xf>
    <xf numFmtId="0" fontId="33" fillId="11" borderId="14" xfId="0" applyFont="1" applyFill="1" applyBorder="1" applyAlignment="1" applyProtection="1">
      <alignment horizontal="center"/>
    </xf>
    <xf numFmtId="0" fontId="33" fillId="11" borderId="17" xfId="0" applyFont="1" applyFill="1" applyBorder="1" applyAlignment="1" applyProtection="1">
      <alignment horizontal="center"/>
    </xf>
    <xf numFmtId="0" fontId="19" fillId="11" borderId="16" xfId="0" applyFont="1" applyFill="1" applyBorder="1" applyAlignment="1" applyProtection="1">
      <alignment horizontal="center" textRotation="90"/>
    </xf>
    <xf numFmtId="0" fontId="36" fillId="5" borderId="16" xfId="0" applyFont="1" applyFill="1" applyBorder="1" applyAlignment="1" applyProtection="1">
      <alignment horizontal="center" textRotation="90"/>
    </xf>
    <xf numFmtId="0" fontId="36" fillId="5" borderId="6" xfId="0" applyFont="1" applyFill="1" applyBorder="1" applyAlignment="1" applyProtection="1">
      <alignment horizontal="center" textRotation="90"/>
    </xf>
    <xf numFmtId="0" fontId="33" fillId="0" borderId="3" xfId="0" applyFont="1" applyBorder="1" applyAlignment="1" applyProtection="1">
      <alignment horizontal="center"/>
    </xf>
    <xf numFmtId="0" fontId="36" fillId="0" borderId="16" xfId="0" applyFont="1" applyFill="1" applyBorder="1" applyAlignment="1" applyProtection="1">
      <alignment horizontal="center" textRotation="90"/>
    </xf>
    <xf numFmtId="0" fontId="36" fillId="0" borderId="6" xfId="0" applyFont="1" applyFill="1" applyBorder="1" applyAlignment="1" applyProtection="1">
      <alignment horizontal="center" textRotation="90"/>
    </xf>
    <xf numFmtId="2" fontId="36" fillId="0" borderId="15" xfId="0" applyNumberFormat="1" applyFont="1" applyFill="1" applyBorder="1" applyAlignment="1" applyProtection="1">
      <alignment horizontal="center" textRotation="90"/>
    </xf>
    <xf numFmtId="2" fontId="36" fillId="0" borderId="16" xfId="0" applyNumberFormat="1" applyFont="1" applyFill="1" applyBorder="1" applyAlignment="1" applyProtection="1">
      <alignment horizontal="center" textRotation="90"/>
    </xf>
    <xf numFmtId="2" fontId="36" fillId="0" borderId="6" xfId="0" applyNumberFormat="1" applyFont="1" applyFill="1" applyBorder="1" applyAlignment="1" applyProtection="1">
      <alignment horizontal="center" textRotation="90"/>
    </xf>
    <xf numFmtId="0" fontId="27" fillId="0" borderId="15" xfId="0" applyFont="1" applyBorder="1" applyAlignment="1" applyProtection="1">
      <alignment horizontal="center" textRotation="90"/>
    </xf>
    <xf numFmtId="0" fontId="27" fillId="0" borderId="16" xfId="0" applyFont="1" applyBorder="1" applyAlignment="1" applyProtection="1">
      <alignment horizontal="center" textRotation="90"/>
    </xf>
    <xf numFmtId="0" fontId="27" fillId="0" borderId="6" xfId="0" applyFont="1" applyBorder="1" applyAlignment="1" applyProtection="1">
      <alignment horizontal="center" textRotation="90"/>
    </xf>
    <xf numFmtId="0" fontId="20" fillId="22" borderId="8" xfId="0" applyFont="1" applyFill="1" applyBorder="1" applyAlignment="1" applyProtection="1">
      <alignment horizontal="center"/>
    </xf>
    <xf numFmtId="0" fontId="20" fillId="22" borderId="0" xfId="0" applyFont="1" applyFill="1" applyBorder="1" applyAlignment="1" applyProtection="1">
      <alignment horizontal="center"/>
    </xf>
    <xf numFmtId="0" fontId="20" fillId="22" borderId="11" xfId="0" applyFont="1" applyFill="1" applyBorder="1" applyAlignment="1" applyProtection="1">
      <alignment horizontal="center"/>
    </xf>
    <xf numFmtId="2" fontId="27" fillId="0" borderId="15" xfId="0" applyNumberFormat="1" applyFont="1" applyFill="1" applyBorder="1" applyAlignment="1" applyProtection="1">
      <alignment horizontal="center" textRotation="90" wrapText="1"/>
    </xf>
    <xf numFmtId="2" fontId="27" fillId="0" borderId="16" xfId="0" applyNumberFormat="1" applyFont="1" applyFill="1" applyBorder="1" applyAlignment="1" applyProtection="1">
      <alignment horizontal="center" textRotation="90" wrapText="1"/>
    </xf>
    <xf numFmtId="2" fontId="27" fillId="0" borderId="6" xfId="0" applyNumberFormat="1" applyFont="1" applyFill="1" applyBorder="1" applyAlignment="1" applyProtection="1">
      <alignment horizontal="center" textRotation="90" wrapText="1"/>
    </xf>
    <xf numFmtId="2" fontId="27" fillId="0" borderId="15" xfId="0" applyNumberFormat="1" applyFont="1" applyBorder="1" applyAlignment="1" applyProtection="1">
      <alignment horizontal="center" textRotation="90" wrapText="1"/>
    </xf>
    <xf numFmtId="2" fontId="27" fillId="0" borderId="16" xfId="0" applyNumberFormat="1" applyFont="1" applyBorder="1" applyAlignment="1" applyProtection="1">
      <alignment horizontal="center" textRotation="90" wrapText="1"/>
    </xf>
    <xf numFmtId="2" fontId="27" fillId="0" borderId="6" xfId="0" applyNumberFormat="1" applyFont="1" applyBorder="1" applyAlignment="1" applyProtection="1">
      <alignment horizontal="center" textRotation="90" wrapText="1"/>
    </xf>
    <xf numFmtId="0" fontId="36" fillId="0" borderId="16" xfId="0" applyFont="1" applyBorder="1" applyAlignment="1" applyProtection="1">
      <alignment horizontal="center" textRotation="90"/>
    </xf>
    <xf numFmtId="0" fontId="36" fillId="0" borderId="6" xfId="0" applyFont="1" applyBorder="1" applyAlignment="1" applyProtection="1">
      <alignment horizontal="center" textRotation="90"/>
    </xf>
    <xf numFmtId="0" fontId="19" fillId="11" borderId="29" xfId="0" applyFont="1" applyFill="1" applyBorder="1" applyAlignment="1" applyProtection="1">
      <alignment horizontal="center" textRotation="90"/>
    </xf>
    <xf numFmtId="0" fontId="19" fillId="11" borderId="0" xfId="0" applyFont="1" applyFill="1" applyBorder="1" applyAlignment="1" applyProtection="1">
      <alignment horizontal="center" textRotation="90"/>
    </xf>
    <xf numFmtId="0" fontId="19" fillId="11" borderId="11" xfId="0" applyFont="1" applyFill="1" applyBorder="1" applyAlignment="1" applyProtection="1">
      <alignment horizontal="center" textRotation="90"/>
    </xf>
    <xf numFmtId="0" fontId="20" fillId="19" borderId="8" xfId="0" applyFont="1" applyFill="1" applyBorder="1" applyAlignment="1" applyProtection="1">
      <alignment horizontal="center"/>
    </xf>
    <xf numFmtId="0" fontId="20" fillId="19" borderId="0" xfId="0" applyFont="1" applyFill="1" applyBorder="1" applyAlignment="1" applyProtection="1">
      <alignment horizontal="center"/>
    </xf>
    <xf numFmtId="0" fontId="20" fillId="19" borderId="11" xfId="0" applyFont="1" applyFill="1" applyBorder="1" applyAlignment="1" applyProtection="1">
      <alignment horizontal="center"/>
    </xf>
    <xf numFmtId="2" fontId="36" fillId="0" borderId="15" xfId="0" applyNumberFormat="1" applyFont="1" applyBorder="1" applyAlignment="1" applyProtection="1">
      <alignment horizontal="center" textRotation="90"/>
    </xf>
    <xf numFmtId="2" fontId="36" fillId="0" borderId="16" xfId="0" applyNumberFormat="1" applyFont="1" applyBorder="1" applyAlignment="1" applyProtection="1">
      <alignment horizontal="center" textRotation="90"/>
    </xf>
    <xf numFmtId="2" fontId="36" fillId="0" borderId="6" xfId="0" applyNumberFormat="1" applyFont="1" applyBorder="1" applyAlignment="1" applyProtection="1">
      <alignment horizontal="center" textRotation="90"/>
    </xf>
    <xf numFmtId="0" fontId="27" fillId="0" borderId="16" xfId="0" applyFont="1" applyBorder="1" applyAlignment="1" applyProtection="1">
      <alignment horizontal="center" textRotation="90" wrapText="1"/>
    </xf>
    <xf numFmtId="0" fontId="27" fillId="0" borderId="6" xfId="0" applyFont="1" applyBorder="1" applyAlignment="1" applyProtection="1">
      <alignment horizontal="center" textRotation="90" wrapText="1"/>
    </xf>
    <xf numFmtId="2" fontId="27" fillId="0" borderId="16" xfId="0" applyNumberFormat="1" applyFont="1" applyBorder="1" applyAlignment="1" applyProtection="1">
      <alignment horizontal="center" textRotation="90"/>
    </xf>
    <xf numFmtId="2" fontId="27" fillId="0" borderId="6" xfId="0" applyNumberFormat="1" applyFont="1" applyBorder="1" applyAlignment="1" applyProtection="1">
      <alignment horizontal="center" textRotation="90"/>
    </xf>
    <xf numFmtId="0" fontId="36" fillId="0" borderId="15" xfId="0" applyFont="1" applyBorder="1" applyAlignment="1" applyProtection="1">
      <alignment horizontal="center" textRotation="90" wrapText="1"/>
    </xf>
    <xf numFmtId="0" fontId="36" fillId="0" borderId="16" xfId="0" applyFont="1" applyBorder="1" applyAlignment="1" applyProtection="1">
      <alignment horizontal="center" textRotation="90" wrapText="1"/>
    </xf>
    <xf numFmtId="0" fontId="36" fillId="0" borderId="6" xfId="0" applyFont="1" applyBorder="1" applyAlignment="1" applyProtection="1">
      <alignment horizontal="center" textRotation="90" wrapText="1"/>
    </xf>
    <xf numFmtId="0" fontId="36" fillId="7" borderId="15" xfId="0" applyFont="1" applyFill="1" applyBorder="1" applyAlignment="1" applyProtection="1">
      <alignment horizontal="center" textRotation="90" wrapText="1"/>
    </xf>
    <xf numFmtId="0" fontId="36" fillId="7" borderId="16" xfId="0" applyFont="1" applyFill="1" applyBorder="1" applyAlignment="1" applyProtection="1">
      <alignment horizontal="center" textRotation="90" wrapText="1"/>
    </xf>
    <xf numFmtId="0" fontId="36" fillId="7" borderId="6" xfId="0" applyFont="1" applyFill="1" applyBorder="1" applyAlignment="1" applyProtection="1">
      <alignment horizontal="center" textRotation="90" wrapText="1"/>
    </xf>
    <xf numFmtId="0" fontId="27" fillId="0" borderId="15" xfId="0" applyFont="1" applyBorder="1" applyAlignment="1" applyProtection="1">
      <alignment horizontal="center" textRotation="90" wrapText="1"/>
    </xf>
    <xf numFmtId="0" fontId="27" fillId="0" borderId="0" xfId="0" applyFont="1" applyBorder="1" applyAlignment="1" applyProtection="1">
      <alignment horizontal="center" textRotation="90"/>
    </xf>
    <xf numFmtId="0" fontId="0" fillId="0" borderId="16" xfId="0" applyBorder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DDDDD"/>
      <rgbColor rgb="00FFFF00"/>
      <rgbColor rgb="00FF00FF"/>
      <rgbColor rgb="0000FFFF"/>
      <rgbColor rgb="00777777"/>
      <rgbColor rgb="00B2B2B2"/>
      <rgbColor rgb="00333333"/>
      <rgbColor rgb="00969696"/>
      <rgbColor rgb="00800080"/>
      <rgbColor rgb="00C0C0C0"/>
      <rgbColor rgb="00EAEAEA"/>
      <rgbColor rgb="00F8F8F8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08080"/>
      <rgbColor rgb="00EAEAEA"/>
      <rgbColor rgb="00DDDDDD"/>
      <rgbColor rgb="00292929"/>
      <rgbColor rgb="00339966"/>
      <rgbColor rgb="001C1C1C"/>
      <rgbColor rgb="00111111"/>
      <rgbColor rgb="00080808"/>
      <rgbColor rgb="00993366"/>
      <rgbColor rgb="004D4D4D"/>
      <rgbColor rgb="005F5F5F"/>
    </indexedColors>
    <mruColors>
      <color rgb="FFB0DD7F"/>
      <color rgb="FFFFDCD1"/>
      <color rgb="FFFFFF66"/>
      <color rgb="FFFFFFCC"/>
      <color rgb="FFFFDB69"/>
      <color rgb="FFF2CACA"/>
      <color rgb="FFFFA6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Time to 19.5 mm (stable) (OPEN)</a:t>
            </a:r>
          </a:p>
        </c:rich>
      </c:tx>
      <c:layout>
        <c:manualLayout>
          <c:xMode val="edge"/>
          <c:yMode val="edge"/>
          <c:x val="0.2195124409448819"/>
          <c:y val="3.51437916414294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"/>
          <c:y val="0.16923102348410979"/>
          <c:w val="0.75800000000000001"/>
          <c:h val="0.62769325074106186"/>
        </c:manualLayout>
      </c:layout>
      <c:scatterChart>
        <c:scatterStyle val="lineMarker"/>
        <c:varyColors val="0"/>
        <c:ser>
          <c:idx val="0"/>
          <c:order val="0"/>
          <c:tx>
            <c:v>Drive A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'Shot overview'!$N$17:$N$980</c:f>
              <c:numCache>
                <c:formatCode>0</c:formatCode>
                <c:ptCount val="964"/>
              </c:numCache>
            </c:numRef>
          </c:xVal>
          <c:yVal>
            <c:numRef>
              <c:f>'Shot overview'!#REF!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Drive B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'Shot overview'!$N$17:$N$980</c:f>
              <c:numCache>
                <c:formatCode>0</c:formatCode>
                <c:ptCount val="964"/>
              </c:numCache>
            </c:numRef>
          </c:xVal>
          <c:yVal>
            <c:numRef>
              <c:f>'Shot overview'!$AL$17:$AL$980</c:f>
              <c:numCache>
                <c:formatCode>0.00</c:formatCode>
                <c:ptCount val="96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7608"/>
        <c:axId val="105096800"/>
      </c:scatterChart>
      <c:valAx>
        <c:axId val="412977608"/>
        <c:scaling>
          <c:orientation val="minMax"/>
          <c:min val="100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OSU charging voltage [V] </a:t>
                </a:r>
              </a:p>
            </c:rich>
          </c:tx>
          <c:layout>
            <c:manualLayout>
              <c:xMode val="edge"/>
              <c:yMode val="edge"/>
              <c:x val="0.27716199475065617"/>
              <c:y val="0.878595437108823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96800"/>
        <c:crosses val="autoZero"/>
        <c:crossBetween val="midCat"/>
      </c:valAx>
      <c:valAx>
        <c:axId val="10509680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Time [ms]</a:t>
                </a:r>
              </a:p>
            </c:rich>
          </c:tx>
          <c:layout>
            <c:manualLayout>
              <c:xMode val="edge"/>
              <c:yMode val="edge"/>
              <c:x val="3.5476745406824148E-2"/>
              <c:y val="0.194888592772057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2977608"/>
        <c:crosses val="autoZero"/>
        <c:crossBetween val="midCat"/>
      </c:valAx>
      <c:spPr>
        <a:noFill/>
        <a:ln w="12700">
          <a:solidFill>
            <a:srgbClr val="F8F8F8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800000000000002"/>
          <c:y val="0.6523086614173228"/>
          <c:w val="0.11399999999999999"/>
          <c:h val="0.12923109226731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OSU charging voltages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5240504539629"/>
          <c:y val="7.2886401134294621E-2"/>
          <c:w val="0.80762054988941567"/>
          <c:h val="0.70554036297997191"/>
        </c:manualLayout>
      </c:layout>
      <c:scatterChart>
        <c:scatterStyle val="lineMarker"/>
        <c:varyColors val="0"/>
        <c:ser>
          <c:idx val="0"/>
          <c:order val="0"/>
          <c:tx>
            <c:v>Open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'Shot overview'!$B$17:$B$980</c:f>
              <c:numCache>
                <c:formatCode>0</c:formatCode>
                <c:ptCount val="964"/>
              </c:numCache>
            </c:numRef>
          </c:xVal>
          <c:yVal>
            <c:numRef>
              <c:f>'Shot overview'!$N$17:$N$980</c:f>
              <c:numCache>
                <c:formatCode>0</c:formatCode>
                <c:ptCount val="964"/>
              </c:numCache>
            </c:numRef>
          </c:yVal>
          <c:smooth val="0"/>
        </c:ser>
        <c:ser>
          <c:idx val="1"/>
          <c:order val="1"/>
          <c:tx>
            <c:v>Close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'Shot overview'!$B$17:$B$79</c:f>
              <c:numCache>
                <c:formatCode>0</c:formatCode>
                <c:ptCount val="63"/>
              </c:numCache>
            </c:numRef>
          </c:xVal>
          <c:yVal>
            <c:numRef>
              <c:f>'Shot overview'!$AX$17:$AX$980</c:f>
              <c:numCache>
                <c:formatCode>0</c:formatCode>
                <c:ptCount val="96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74400"/>
        <c:axId val="536074792"/>
      </c:scatterChart>
      <c:valAx>
        <c:axId val="53607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Shot number</a:t>
                </a:r>
              </a:p>
            </c:rich>
          </c:tx>
          <c:layout>
            <c:manualLayout>
              <c:xMode val="edge"/>
              <c:yMode val="edge"/>
              <c:x val="0.45841517539096838"/>
              <c:y val="0.857748508990818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6074792"/>
        <c:crosses val="autoZero"/>
        <c:crossBetween val="midCat"/>
      </c:valAx>
      <c:valAx>
        <c:axId val="536074792"/>
        <c:scaling>
          <c:orientation val="minMax"/>
          <c:max val="1500"/>
          <c:min val="1000"/>
        </c:scaling>
        <c:delete val="0"/>
        <c:axPos val="l"/>
        <c:majorGridlines>
          <c:spPr>
            <a:ln w="3175">
              <a:solidFill>
                <a:srgbClr val="B2B2B2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OSU charging voltage [V]</a:t>
                </a:r>
              </a:p>
            </c:rich>
          </c:tx>
          <c:layout>
            <c:manualLayout>
              <c:xMode val="edge"/>
              <c:yMode val="edge"/>
              <c:x val="2.4761904761904763E-2"/>
              <c:y val="0.2244901020025557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6074400"/>
        <c:crosses val="autoZero"/>
        <c:crossBetween val="midCat"/>
      </c:valAx>
      <c:spPr>
        <a:noFill/>
        <a:ln w="12700">
          <a:solidFill>
            <a:srgbClr val="F8F8F8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730145128474963"/>
          <c:y val="0.63828467647902343"/>
          <c:w val="8.5714485689288855E-2"/>
          <c:h val="0.113702929990894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000"/>
              <a:t>Current path resistance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5240504539629"/>
          <c:y val="7.2886401134294621E-2"/>
          <c:w val="0.80762054988941567"/>
          <c:h val="0.70554036297997191"/>
        </c:manualLayout>
      </c:layout>
      <c:scatterChart>
        <c:scatterStyle val="lineMarker"/>
        <c:varyColors val="0"/>
        <c:ser>
          <c:idx val="1"/>
          <c:order val="0"/>
          <c:tx>
            <c:v>A6</c:v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  <a:prstDash val="solid"/>
              </a:ln>
            </c:spPr>
          </c:marker>
          <c:xVal>
            <c:numRef>
              <c:f>'GENERAL Graphical Evaluation'!$T$3:$T$31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21</c:v>
                </c:pt>
                <c:pt idx="3">
                  <c:v>25</c:v>
                </c:pt>
                <c:pt idx="4">
                  <c:v>33</c:v>
                </c:pt>
                <c:pt idx="5">
                  <c:v>34</c:v>
                </c:pt>
                <c:pt idx="6">
                  <c:v>39</c:v>
                </c:pt>
                <c:pt idx="7">
                  <c:v>49</c:v>
                </c:pt>
                <c:pt idx="8">
                  <c:v>54</c:v>
                </c:pt>
                <c:pt idx="9">
                  <c:v>68</c:v>
                </c:pt>
                <c:pt idx="10">
                  <c:v>116</c:v>
                </c:pt>
                <c:pt idx="11">
                  <c:v>154</c:v>
                </c:pt>
                <c:pt idx="12">
                  <c:v>255</c:v>
                </c:pt>
                <c:pt idx="13">
                  <c:v>292</c:v>
                </c:pt>
                <c:pt idx="14">
                  <c:v>700</c:v>
                </c:pt>
                <c:pt idx="15">
                  <c:v>744</c:v>
                </c:pt>
                <c:pt idx="16">
                  <c:v>1100</c:v>
                </c:pt>
                <c:pt idx="17">
                  <c:v>1210</c:v>
                </c:pt>
                <c:pt idx="18">
                  <c:v>1296</c:v>
                </c:pt>
                <c:pt idx="19">
                  <c:v>1308</c:v>
                </c:pt>
                <c:pt idx="20">
                  <c:v>1404</c:v>
                </c:pt>
                <c:pt idx="21">
                  <c:v>1410</c:v>
                </c:pt>
                <c:pt idx="22">
                  <c:v>1536</c:v>
                </c:pt>
                <c:pt idx="23">
                  <c:v>1546</c:v>
                </c:pt>
                <c:pt idx="24">
                  <c:v>2368</c:v>
                </c:pt>
                <c:pt idx="25">
                  <c:v>2540</c:v>
                </c:pt>
                <c:pt idx="26">
                  <c:v>2690</c:v>
                </c:pt>
                <c:pt idx="27">
                  <c:v>3654</c:v>
                </c:pt>
                <c:pt idx="28">
                  <c:v>3890</c:v>
                </c:pt>
              </c:numCache>
            </c:numRef>
          </c:xVal>
          <c:yVal>
            <c:numRef>
              <c:f>'GENERAL Graphical Evaluation'!$U$3:$U$31</c:f>
              <c:numCache>
                <c:formatCode>General</c:formatCode>
                <c:ptCount val="29"/>
                <c:pt idx="0">
                  <c:v>21.62</c:v>
                </c:pt>
                <c:pt idx="1">
                  <c:v>16.45</c:v>
                </c:pt>
                <c:pt idx="4">
                  <c:v>15.28</c:v>
                </c:pt>
                <c:pt idx="5">
                  <c:v>18.05</c:v>
                </c:pt>
                <c:pt idx="10">
                  <c:v>18.27</c:v>
                </c:pt>
                <c:pt idx="13">
                  <c:v>24.1</c:v>
                </c:pt>
                <c:pt idx="14">
                  <c:v>21.5</c:v>
                </c:pt>
                <c:pt idx="15">
                  <c:v>22.3</c:v>
                </c:pt>
                <c:pt idx="18">
                  <c:v>31.8</c:v>
                </c:pt>
                <c:pt idx="20">
                  <c:v>34.799999999999997</c:v>
                </c:pt>
                <c:pt idx="23">
                  <c:v>31.94</c:v>
                </c:pt>
                <c:pt idx="27">
                  <c:v>26.05</c:v>
                </c:pt>
                <c:pt idx="28">
                  <c:v>35.99</c:v>
                </c:pt>
              </c:numCache>
            </c:numRef>
          </c:yVal>
          <c:smooth val="0"/>
        </c:ser>
        <c:ser>
          <c:idx val="0"/>
          <c:order val="1"/>
          <c:tx>
            <c:v>A7</c:v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'GENERAL Graphical Evaluation'!$T$3:$T$31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21</c:v>
                </c:pt>
                <c:pt idx="3">
                  <c:v>25</c:v>
                </c:pt>
                <c:pt idx="4">
                  <c:v>33</c:v>
                </c:pt>
                <c:pt idx="5">
                  <c:v>34</c:v>
                </c:pt>
                <c:pt idx="6">
                  <c:v>39</c:v>
                </c:pt>
                <c:pt idx="7">
                  <c:v>49</c:v>
                </c:pt>
                <c:pt idx="8">
                  <c:v>54</c:v>
                </c:pt>
                <c:pt idx="9">
                  <c:v>68</c:v>
                </c:pt>
                <c:pt idx="10">
                  <c:v>116</c:v>
                </c:pt>
                <c:pt idx="11">
                  <c:v>154</c:v>
                </c:pt>
                <c:pt idx="12">
                  <c:v>255</c:v>
                </c:pt>
                <c:pt idx="13">
                  <c:v>292</c:v>
                </c:pt>
                <c:pt idx="14">
                  <c:v>700</c:v>
                </c:pt>
                <c:pt idx="15">
                  <c:v>744</c:v>
                </c:pt>
                <c:pt idx="16">
                  <c:v>1100</c:v>
                </c:pt>
                <c:pt idx="17">
                  <c:v>1210</c:v>
                </c:pt>
                <c:pt idx="18">
                  <c:v>1296</c:v>
                </c:pt>
                <c:pt idx="19">
                  <c:v>1308</c:v>
                </c:pt>
                <c:pt idx="20">
                  <c:v>1404</c:v>
                </c:pt>
                <c:pt idx="21">
                  <c:v>1410</c:v>
                </c:pt>
                <c:pt idx="22">
                  <c:v>1536</c:v>
                </c:pt>
                <c:pt idx="23">
                  <c:v>1546</c:v>
                </c:pt>
                <c:pt idx="24">
                  <c:v>2368</c:v>
                </c:pt>
                <c:pt idx="25">
                  <c:v>2540</c:v>
                </c:pt>
                <c:pt idx="26">
                  <c:v>2690</c:v>
                </c:pt>
                <c:pt idx="27">
                  <c:v>3654</c:v>
                </c:pt>
                <c:pt idx="28">
                  <c:v>3890</c:v>
                </c:pt>
              </c:numCache>
            </c:numRef>
          </c:xVal>
          <c:yVal>
            <c:numRef>
              <c:f>'GENERAL Graphical Evaluation'!$V$3:$V$31</c:f>
              <c:numCache>
                <c:formatCode>General</c:formatCode>
                <c:ptCount val="29"/>
                <c:pt idx="0">
                  <c:v>13.77</c:v>
                </c:pt>
                <c:pt idx="2">
                  <c:v>15.12</c:v>
                </c:pt>
                <c:pt idx="3">
                  <c:v>14.3</c:v>
                </c:pt>
                <c:pt idx="6">
                  <c:v>16</c:v>
                </c:pt>
                <c:pt idx="7">
                  <c:v>17.329999999999998</c:v>
                </c:pt>
                <c:pt idx="8">
                  <c:v>21.97</c:v>
                </c:pt>
                <c:pt idx="9">
                  <c:v>17.12</c:v>
                </c:pt>
                <c:pt idx="11">
                  <c:v>19.05</c:v>
                </c:pt>
                <c:pt idx="12">
                  <c:v>29.9</c:v>
                </c:pt>
                <c:pt idx="16">
                  <c:v>16.739999999999998</c:v>
                </c:pt>
                <c:pt idx="17">
                  <c:v>16.920000000000002</c:v>
                </c:pt>
                <c:pt idx="19">
                  <c:v>16.77</c:v>
                </c:pt>
                <c:pt idx="21">
                  <c:v>17.13</c:v>
                </c:pt>
                <c:pt idx="22">
                  <c:v>17.170000000000002</c:v>
                </c:pt>
                <c:pt idx="24">
                  <c:v>17.649999999999999</c:v>
                </c:pt>
                <c:pt idx="25">
                  <c:v>18.05</c:v>
                </c:pt>
                <c:pt idx="26">
                  <c:v>17.32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75576"/>
        <c:axId val="536075968"/>
      </c:scatterChart>
      <c:valAx>
        <c:axId val="536075576"/>
        <c:scaling>
          <c:orientation val="minMax"/>
          <c:max val="400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Shot number</a:t>
                </a:r>
              </a:p>
            </c:rich>
          </c:tx>
          <c:layout>
            <c:manualLayout>
              <c:xMode val="edge"/>
              <c:yMode val="edge"/>
              <c:x val="0.45841517539096838"/>
              <c:y val="0.86166917084793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6075968"/>
        <c:crosses val="autoZero"/>
        <c:crossBetween val="midCat"/>
      </c:valAx>
      <c:valAx>
        <c:axId val="5360759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B2B2B2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Resistance [uOhm]</a:t>
                </a:r>
              </a:p>
            </c:rich>
          </c:tx>
          <c:layout>
            <c:manualLayout>
              <c:xMode val="edge"/>
              <c:yMode val="edge"/>
              <c:x val="2.4761904761904763E-2"/>
              <c:y val="0.224490102002555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6075576"/>
        <c:crosses val="autoZero"/>
        <c:crossBetween val="midCat"/>
      </c:valAx>
      <c:spPr>
        <a:noFill/>
        <a:ln w="12700">
          <a:solidFill>
            <a:srgbClr val="F8F8F8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9961093165751"/>
          <c:y val="0.59276430289815552"/>
          <c:w val="7.1424661709950849E-2"/>
          <c:h val="7.945228028295799E-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Time OPEN trip until 12 mm stroke </a:t>
            </a:r>
            <a:r>
              <a:rPr lang="de-CH" sz="14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t</a:t>
            </a:r>
            <a:r>
              <a:rPr lang="de-CH" sz="1400" b="1" i="1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siv</a:t>
            </a:r>
            <a:r>
              <a:rPr lang="de-CH" sz="14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 (6 bar)</a:t>
            </a:r>
            <a:r>
              <a:rPr lang="de-CH" sz="1400" b="1" i="1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)</a:t>
            </a:r>
            <a:r>
              <a:rPr lang="de-CH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26156823606894658"/>
          <c:y val="6.17337416822349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4849094567404"/>
          <c:y val="0.17948774128524791"/>
          <c:w val="0.68864321581799803"/>
          <c:h val="0.61218140331218485"/>
        </c:manualLayout>
      </c:layout>
      <c:scatterChart>
        <c:scatterStyle val="lineMarker"/>
        <c:varyColors val="0"/>
        <c:ser>
          <c:idx val="0"/>
          <c:order val="0"/>
          <c:tx>
            <c:v>Drive A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'Shot overview'!$N$33:$N$10001</c:f>
              <c:numCache>
                <c:formatCode>0</c:formatCode>
                <c:ptCount val="9969"/>
              </c:numCache>
            </c:numRef>
          </c:xVal>
          <c:yVal>
            <c:numRef>
              <c:f>'Shot overview'!$AC$33:$AC$10001</c:f>
              <c:numCache>
                <c:formatCode>0.00</c:formatCode>
                <c:ptCount val="9969"/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Drive B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'Shot overview'!$N$33:$N$10001</c:f>
              <c:numCache>
                <c:formatCode>0</c:formatCode>
                <c:ptCount val="9969"/>
              </c:numCache>
            </c:numRef>
          </c:xVal>
          <c:yVal>
            <c:numRef>
              <c:f>'Shot overview'!$AF$33:$AF$10001</c:f>
              <c:numCache>
                <c:formatCode>0.00</c:formatCode>
                <c:ptCount val="9969"/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29960"/>
        <c:axId val="440960816"/>
      </c:scatterChart>
      <c:scatterChart>
        <c:scatterStyle val="lineMarker"/>
        <c:varyColors val="0"/>
        <c:ser>
          <c:idx val="4"/>
          <c:order val="2"/>
          <c:tx>
            <c:v>Max. allowed value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'OPEN Graphical evaluation'!$B$103:$B$104</c:f>
              <c:numCache>
                <c:formatCode>General</c:formatCode>
                <c:ptCount val="2"/>
                <c:pt idx="0">
                  <c:v>1050</c:v>
                </c:pt>
                <c:pt idx="1">
                  <c:v>1350</c:v>
                </c:pt>
              </c:numCache>
            </c:numRef>
          </c:xVal>
          <c:yVal>
            <c:numRef>
              <c:f>'OPEN Graphical evaluation'!$C$103:$C$104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</c:ser>
        <c:ser>
          <c:idx val="5"/>
          <c:order val="3"/>
          <c:tx>
            <c:v>Target value</c:v>
          </c:tx>
          <c:spPr>
            <a:ln w="25400"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'OPEN Graphical evaluation'!$B$103:$B$104</c:f>
              <c:numCache>
                <c:formatCode>General</c:formatCode>
                <c:ptCount val="2"/>
                <c:pt idx="0">
                  <c:v>1050</c:v>
                </c:pt>
                <c:pt idx="1">
                  <c:v>1350</c:v>
                </c:pt>
              </c:numCache>
            </c:numRef>
          </c:xVal>
          <c:yVal>
            <c:numRef>
              <c:f>'OPEN Graphical evaluation'!$D$103:$D$104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961208"/>
        <c:axId val="440961600"/>
      </c:scatterChart>
      <c:valAx>
        <c:axId val="413529960"/>
        <c:scaling>
          <c:orientation val="minMax"/>
          <c:max val="1350"/>
          <c:min val="105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 sz="1200"/>
                  <a:t>OSU charging voltage [V] </a:t>
                </a:r>
              </a:p>
            </c:rich>
          </c:tx>
          <c:layout>
            <c:manualLayout>
              <c:xMode val="edge"/>
              <c:yMode val="edge"/>
              <c:x val="0.2895322591718289"/>
              <c:y val="0.8782078201763241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960816"/>
        <c:crosses val="autoZero"/>
        <c:crossBetween val="midCat"/>
      </c:valAx>
      <c:valAx>
        <c:axId val="440960816"/>
        <c:scaling>
          <c:orientation val="minMax"/>
          <c:max val="2.5"/>
          <c:min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 sz="1200"/>
                  <a:t>Time [ms]</a:t>
                </a:r>
              </a:p>
            </c:rich>
          </c:tx>
          <c:layout>
            <c:manualLayout>
              <c:xMode val="edge"/>
              <c:yMode val="edge"/>
              <c:x val="2.4911395611470547E-2"/>
              <c:y val="0.347535195128617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3529960"/>
        <c:crosses val="autoZero"/>
        <c:crossBetween val="midCat"/>
        <c:majorUnit val="0.1"/>
        <c:minorUnit val="0.1"/>
      </c:valAx>
      <c:valAx>
        <c:axId val="440961208"/>
        <c:scaling>
          <c:orientation val="minMax"/>
          <c:max val="1350"/>
          <c:min val="1050"/>
        </c:scaling>
        <c:delete val="1"/>
        <c:axPos val="b"/>
        <c:numFmt formatCode="General" sourceLinked="1"/>
        <c:majorTickMark val="out"/>
        <c:minorTickMark val="none"/>
        <c:tickLblPos val="nextTo"/>
        <c:crossAx val="440961600"/>
        <c:crosses val="autoZero"/>
        <c:crossBetween val="midCat"/>
      </c:valAx>
      <c:valAx>
        <c:axId val="440961600"/>
        <c:scaling>
          <c:orientation val="minMax"/>
          <c:max val="2.5"/>
          <c:min val="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440961208"/>
        <c:crosses val="max"/>
        <c:crossBetween val="midCat"/>
      </c:valAx>
      <c:spPr>
        <a:noFill/>
        <a:ln w="12700">
          <a:solidFill>
            <a:srgbClr val="F8F8F8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954062167311674"/>
          <c:y val="0.7083356888081298"/>
          <c:w val="0.23631450359556325"/>
          <c:h val="0.246795544787670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Max. back-bounce (OPEN)</a:t>
            </a:r>
          </a:p>
        </c:rich>
      </c:tx>
      <c:layout>
        <c:manualLayout>
          <c:xMode val="edge"/>
          <c:yMode val="edge"/>
          <c:x val="0.24498876640419948"/>
          <c:y val="3.5256326904091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"/>
          <c:y val="0.17125433406899271"/>
          <c:w val="0.76600000000000001"/>
          <c:h val="0.62997130032522319"/>
        </c:manualLayout>
      </c:layout>
      <c:scatterChart>
        <c:scatterStyle val="lineMarker"/>
        <c:varyColors val="0"/>
        <c:ser>
          <c:idx val="0"/>
          <c:order val="0"/>
          <c:tx>
            <c:v>Drive A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'Shot overview'!$N$17:$N$79</c:f>
              <c:numCache>
                <c:formatCode>0</c:formatCode>
                <c:ptCount val="63"/>
              </c:numCache>
            </c:numRef>
          </c:xVal>
          <c:yVal>
            <c:numRef>
              <c:f>'Shot overview'!$AS$17:$AS$38</c:f>
              <c:numCache>
                <c:formatCode>0.00</c:formatCode>
                <c:ptCount val="22"/>
              </c:numCache>
            </c:numRef>
          </c:yVal>
          <c:smooth val="0"/>
        </c:ser>
        <c:ser>
          <c:idx val="1"/>
          <c:order val="1"/>
          <c:tx>
            <c:v>Drive B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'Shot overview'!$N$17:$N$980</c:f>
              <c:numCache>
                <c:formatCode>0</c:formatCode>
                <c:ptCount val="964"/>
              </c:numCache>
            </c:numRef>
          </c:xVal>
          <c:yVal>
            <c:numRef>
              <c:f>'Shot overview'!$AT$17:$AT$980</c:f>
              <c:numCache>
                <c:formatCode>0.00</c:formatCode>
                <c:ptCount val="96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962384"/>
        <c:axId val="440962776"/>
      </c:scatterChart>
      <c:valAx>
        <c:axId val="440962384"/>
        <c:scaling>
          <c:orientation val="minMax"/>
          <c:max val="1500"/>
          <c:min val="100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OSU charging voltage [V] </a:t>
                </a:r>
              </a:p>
            </c:rich>
          </c:tx>
          <c:layout>
            <c:manualLayout>
              <c:xMode val="edge"/>
              <c:yMode val="edge"/>
              <c:x val="0.28953238845144358"/>
              <c:y val="0.878207838699061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962776"/>
        <c:crosses val="autoZero"/>
        <c:crossBetween val="midCat"/>
      </c:valAx>
      <c:valAx>
        <c:axId val="440962776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Stroke [mm]</a:t>
                </a:r>
              </a:p>
            </c:rich>
          </c:tx>
          <c:layout>
            <c:manualLayout>
              <c:xMode val="edge"/>
              <c:yMode val="edge"/>
              <c:x val="2.231088403615248E-2"/>
              <c:y val="0.348649059283431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962384"/>
        <c:crosses val="autoZero"/>
        <c:crossBetween val="midCat"/>
      </c:valAx>
      <c:spPr>
        <a:noFill/>
        <a:ln w="12700">
          <a:solidFill>
            <a:srgbClr val="F8F8F8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342168432547926"/>
          <c:y val="0.64591022535216081"/>
          <c:w val="0.14400000000000002"/>
          <c:h val="0.137614999959867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0" copies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Time to 19 mm (first hit) (OPEN)</a:t>
            </a:r>
          </a:p>
        </c:rich>
      </c:tx>
      <c:layout>
        <c:manualLayout>
          <c:xMode val="edge"/>
          <c:yMode val="edge"/>
          <c:x val="0.21951240850991185"/>
          <c:y val="3.51438910372889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140833692267"/>
          <c:y val="0.16568047337278108"/>
          <c:w val="0.75609906174388208"/>
          <c:h val="0.63905325443786987"/>
        </c:manualLayout>
      </c:layout>
      <c:scatterChart>
        <c:scatterStyle val="lineMarker"/>
        <c:varyColors val="0"/>
        <c:ser>
          <c:idx val="0"/>
          <c:order val="0"/>
          <c:tx>
            <c:v>Drive A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'Shot overview'!$N$17:$N$980</c:f>
              <c:numCache>
                <c:formatCode>0</c:formatCode>
                <c:ptCount val="964"/>
              </c:numCache>
            </c:numRef>
          </c:xVal>
          <c:yVal>
            <c:numRef>
              <c:f>'Shot overview'!#REF!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Drive B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'Shot overview'!$N$17:$N$980</c:f>
              <c:numCache>
                <c:formatCode>0</c:formatCode>
                <c:ptCount val="964"/>
              </c:numCache>
            </c:numRef>
          </c:xVal>
          <c:yVal>
            <c:numRef>
              <c:f>'Shot overview'!$AH$17:$AH$980</c:f>
              <c:numCache>
                <c:formatCode>0.00</c:formatCode>
                <c:ptCount val="96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963560"/>
        <c:axId val="440963952"/>
      </c:scatterChart>
      <c:valAx>
        <c:axId val="440963560"/>
        <c:scaling>
          <c:orientation val="minMax"/>
          <c:min val="100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OSU charging voltage [V] </a:t>
                </a:r>
              </a:p>
            </c:rich>
          </c:tx>
          <c:layout>
            <c:manualLayout>
              <c:xMode val="edge"/>
              <c:yMode val="edge"/>
              <c:x val="0.27716215351129891"/>
              <c:y val="0.8785957228719191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963952"/>
        <c:crosses val="autoZero"/>
        <c:crossBetween val="midCat"/>
      </c:valAx>
      <c:valAx>
        <c:axId val="4409639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Time [ms]</a:t>
                </a:r>
              </a:p>
            </c:rich>
          </c:tx>
          <c:layout>
            <c:manualLayout>
              <c:xMode val="edge"/>
              <c:yMode val="edge"/>
              <c:x val="3.5476815398075241E-2"/>
              <c:y val="0.19488856792309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963560"/>
        <c:crosses val="autoZero"/>
        <c:crossBetween val="midCat"/>
      </c:valAx>
      <c:spPr>
        <a:noFill/>
        <a:ln w="12700">
          <a:solidFill>
            <a:srgbClr val="F8F8F8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22913599214737"/>
          <c:y val="0.66272189349112431"/>
          <c:w val="0.11585387192454599"/>
          <c:h val="0.124260355029585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Time to 19 mm</a:t>
            </a:r>
          </a:p>
        </c:rich>
      </c:tx>
      <c:layout>
        <c:manualLayout>
          <c:xMode val="edge"/>
          <c:yMode val="edge"/>
          <c:x val="0.39995830923106035"/>
          <c:y val="2.6959856800932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88311688311688"/>
          <c:y val="9.6910178819414675E-2"/>
          <c:w val="0.77551020408163263"/>
          <c:h val="0.8019668421142867"/>
        </c:manualLayout>
      </c:layout>
      <c:scatterChart>
        <c:scatterStyle val="lineMarker"/>
        <c:varyColors val="0"/>
        <c:ser>
          <c:idx val="0"/>
          <c:order val="0"/>
          <c:tx>
            <c:v>Drive A - first hit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'Shot overview'!$N$17:$N$980</c:f>
              <c:numCache>
                <c:formatCode>0</c:formatCode>
                <c:ptCount val="964"/>
              </c:numCache>
            </c:numRef>
          </c:xVal>
          <c:yVal>
            <c:numRef>
              <c:f>'Shot overview'!#REF!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Drive B - first hit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FF"/>
                </a:solidFill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'Shot overview'!$N$17:$N$89</c:f>
              <c:numCache>
                <c:formatCode>0</c:formatCode>
                <c:ptCount val="73"/>
              </c:numCache>
            </c:numRef>
          </c:xVal>
          <c:yVal>
            <c:numRef>
              <c:f>'Shot overview'!$AH$17:$AH$980</c:f>
              <c:numCache>
                <c:formatCode>0.00</c:formatCode>
                <c:ptCount val="964"/>
              </c:numCache>
            </c:numRef>
          </c:yVal>
          <c:smooth val="0"/>
        </c:ser>
        <c:ser>
          <c:idx val="2"/>
          <c:order val="2"/>
          <c:tx>
            <c:v>Drive A - stable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339966"/>
                </a:solidFill>
                <a:prstDash val="solid"/>
              </a:ln>
            </c:spPr>
            <c:trendlineType val="exp"/>
            <c:dispRSqr val="0"/>
            <c:dispEq val="0"/>
          </c:trendline>
          <c:xVal>
            <c:numRef>
              <c:f>'Shot overview'!$N$17:$N$980</c:f>
              <c:numCache>
                <c:formatCode>0</c:formatCode>
                <c:ptCount val="964"/>
              </c:numCache>
            </c:numRef>
          </c:xVal>
          <c:yVal>
            <c:numRef>
              <c:f>'Shot overview'!#REF!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Drive B - stable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99CC00"/>
                </a:solidFill>
                <a:prstDash val="solid"/>
              </a:ln>
            </c:spPr>
            <c:trendlineType val="exp"/>
            <c:dispRSqr val="0"/>
            <c:dispEq val="0"/>
          </c:trendline>
          <c:xVal>
            <c:numRef>
              <c:f>'Shot overview'!$N$17:$N$980</c:f>
              <c:numCache>
                <c:formatCode>0</c:formatCode>
                <c:ptCount val="964"/>
              </c:numCache>
            </c:numRef>
          </c:xVal>
          <c:yVal>
            <c:numRef>
              <c:f>'Shot overview'!$AL$17:$AL$980</c:f>
              <c:numCache>
                <c:formatCode>0.00</c:formatCode>
                <c:ptCount val="964"/>
              </c:numCache>
            </c:numRef>
          </c:yVal>
          <c:smooth val="0"/>
        </c:ser>
        <c:ser>
          <c:idx val="4"/>
          <c:order val="4"/>
          <c:tx>
            <c:v>Lower voltage limit for T_11mm &lt; 1.5ms</c:v>
          </c:tx>
          <c:spPr>
            <a:ln w="25400">
              <a:pattFill prst="pct50">
                <a:fgClr>
                  <a:srgbClr val="80808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'OPEN Graphical evaluation'!$K$103:$K$104</c:f>
              <c:numCache>
                <c:formatCode>General</c:formatCode>
                <c:ptCount val="2"/>
                <c:pt idx="0">
                  <c:v>1150</c:v>
                </c:pt>
                <c:pt idx="1">
                  <c:v>1150.01</c:v>
                </c:pt>
              </c:numCache>
            </c:numRef>
          </c:xVal>
          <c:yVal>
            <c:numRef>
              <c:f>'OPEN Graphical evaluation'!$L$103:$L$104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yVal>
          <c:smooth val="0"/>
        </c:ser>
        <c:ser>
          <c:idx val="5"/>
          <c:order val="5"/>
          <c:tx>
            <c:v>Upper time limit for reclose requirement</c:v>
          </c:tx>
          <c:spPr>
            <a:ln w="25400">
              <a:pattFill prst="pct50">
                <a:fgClr>
                  <a:srgbClr val="00CC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'OPEN Graphical evaluation'!$K$106:$K$107</c:f>
              <c:numCache>
                <c:formatCode>General</c:formatCode>
                <c:ptCount val="2"/>
                <c:pt idx="0">
                  <c:v>1000</c:v>
                </c:pt>
                <c:pt idx="1">
                  <c:v>1400</c:v>
                </c:pt>
              </c:numCache>
            </c:numRef>
          </c:xVal>
          <c:yVal>
            <c:numRef>
              <c:f>'OPEN Graphical evaluation'!$L$106:$L$107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80040"/>
        <c:axId val="541480432"/>
      </c:scatterChart>
      <c:valAx>
        <c:axId val="541480040"/>
        <c:scaling>
          <c:orientation val="minMax"/>
          <c:max val="1400"/>
          <c:min val="100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OSU charging voltage [V] </a:t>
                </a:r>
              </a:p>
            </c:rich>
          </c:tx>
          <c:layout>
            <c:manualLayout>
              <c:xMode val="edge"/>
              <c:yMode val="edge"/>
              <c:x val="0.35378977264322592"/>
              <c:y val="0.9295968715670097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480432"/>
        <c:crosses val="autoZero"/>
        <c:crossBetween val="midCat"/>
      </c:valAx>
      <c:valAx>
        <c:axId val="541480432"/>
        <c:scaling>
          <c:orientation val="minMax"/>
          <c:max val="12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Time [ms]</a:t>
                </a:r>
              </a:p>
            </c:rich>
          </c:tx>
          <c:layout>
            <c:manualLayout>
              <c:xMode val="edge"/>
              <c:yMode val="edge"/>
              <c:x val="1.3230104238600436E-2"/>
              <c:y val="0.391337761472452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480040"/>
        <c:crosses val="autoZero"/>
        <c:crossBetween val="midCat"/>
      </c:valAx>
      <c:spPr>
        <a:noFill/>
        <a:ln w="12700">
          <a:solidFill>
            <a:srgbClr val="F8F8F8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740948120489826"/>
          <c:y val="8.9486529012680713E-2"/>
          <c:w val="0.44208603324206258"/>
          <c:h val="0.235714967770607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Opening</a:t>
            </a:r>
            <a:r>
              <a:rPr lang="de-CH" baseline="0"/>
              <a:t> time for different gas pressures</a:t>
            </a:r>
          </a:p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 b="0" baseline="0"/>
              <a:t>(U</a:t>
            </a:r>
            <a:r>
              <a:rPr lang="de-CH" b="0" baseline="-25000"/>
              <a:t>open</a:t>
            </a:r>
            <a:r>
              <a:rPr lang="de-CH" b="0" baseline="0"/>
              <a:t> ≈ 1150 V)</a:t>
            </a:r>
            <a:endParaRPr lang="de-CH" b="0"/>
          </a:p>
        </c:rich>
      </c:tx>
      <c:layout>
        <c:manualLayout>
          <c:xMode val="edge"/>
          <c:yMode val="edge"/>
          <c:x val="0.24498883612043582"/>
          <c:y val="3.52564133817638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251172281595"/>
          <c:y val="0.10122935052337212"/>
          <c:w val="0.76817288801571704"/>
          <c:h val="0.78460430341243792"/>
        </c:manualLayout>
      </c:layout>
      <c:scatterChart>
        <c:scatterStyle val="lineMarker"/>
        <c:varyColors val="0"/>
        <c:ser>
          <c:idx val="0"/>
          <c:order val="0"/>
          <c:tx>
            <c:v>12mm (Drive A)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'Shot overview'!$L$40:$L$54</c:f>
              <c:numCache>
                <c:formatCode>0.00</c:formatCode>
                <c:ptCount val="15"/>
              </c:numCache>
            </c:numRef>
          </c:xVal>
          <c:yVal>
            <c:numRef>
              <c:f>'Shot overview'!$Y$40:$Y$54</c:f>
            </c:numRef>
          </c:yVal>
          <c:smooth val="0"/>
        </c:ser>
        <c:ser>
          <c:idx val="1"/>
          <c:order val="1"/>
          <c:tx>
            <c:v>12mm (Drive B)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'Shot overview'!$L$40:$L$54</c:f>
              <c:numCache>
                <c:formatCode>0.00</c:formatCode>
                <c:ptCount val="15"/>
              </c:numCache>
            </c:numRef>
          </c:xVal>
          <c:yVal>
            <c:numRef>
              <c:f>'Shot overview'!$AB$40:$AB$55</c:f>
            </c:numRef>
          </c:yVal>
          <c:smooth val="0"/>
        </c:ser>
        <c:ser>
          <c:idx val="2"/>
          <c:order val="2"/>
          <c:tx>
            <c:v>19mm (Drive A)</c:v>
          </c:tx>
          <c:spPr>
            <a:ln w="28575">
              <a:noFill/>
            </a:ln>
          </c:spPr>
          <c:xVal>
            <c:numRef>
              <c:f>('Shot overview'!$L$25:$L$26,'Shot overview'!$L$31:$L$44)</c:f>
              <c:numCache>
                <c:formatCode>0.00</c:formatCode>
                <c:ptCount val="16"/>
              </c:numCache>
            </c:numRef>
          </c:xVal>
          <c:yVal>
            <c:numRef>
              <c:f>('Shot overview'!#REF!,'Shot overview'!#REF!)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19mm (Drive B)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xVal>
            <c:numRef>
              <c:f>('Shot overview'!$L$25:$L$26,'Shot overview'!$L$31:$L$44)</c:f>
              <c:numCache>
                <c:formatCode>0.00</c:formatCode>
                <c:ptCount val="16"/>
              </c:numCache>
            </c:numRef>
          </c:xVal>
          <c:yVal>
            <c:numRef>
              <c:f>('Shot overview'!$AH$25:$AH$26,'Shot overview'!$AH$31:$AH$44)</c:f>
              <c:numCache>
                <c:formatCode>0.00</c:formatCode>
                <c:ptCount val="1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81216"/>
        <c:axId val="541481608"/>
      </c:scatterChart>
      <c:valAx>
        <c:axId val="541481216"/>
        <c:scaling>
          <c:orientation val="minMax"/>
          <c:max val="7.5"/>
          <c:min val="4.5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 sz="900"/>
                  <a:t>UFD gas pressure (SF6) [bar</a:t>
                </a:r>
                <a:r>
                  <a:rPr lang="de-CH" sz="900" baseline="0"/>
                  <a:t> abs.</a:t>
                </a:r>
                <a:r>
                  <a:rPr lang="de-CH" sz="900"/>
                  <a:t>] </a:t>
                </a:r>
              </a:p>
            </c:rich>
          </c:tx>
          <c:layout>
            <c:manualLayout>
              <c:xMode val="edge"/>
              <c:yMode val="edge"/>
              <c:x val="0.31047375635093216"/>
              <c:y val="0.93045094076911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481608"/>
        <c:crosses val="autoZero"/>
        <c:crossBetween val="midCat"/>
      </c:valAx>
      <c:valAx>
        <c:axId val="541481608"/>
        <c:scaling>
          <c:orientation val="minMax"/>
          <c:max val="3.5"/>
          <c:min val="1.2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 sz="900" b="0"/>
                  <a:t>Time [ms]</a:t>
                </a:r>
              </a:p>
            </c:rich>
          </c:tx>
          <c:layout>
            <c:manualLayout>
              <c:xMode val="edge"/>
              <c:yMode val="edge"/>
              <c:x val="2.5164016365566356E-2"/>
              <c:y val="0.418695538388849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481216"/>
        <c:crosses val="autoZero"/>
        <c:crossBetween val="midCat"/>
        <c:majorUnit val="0.25"/>
      </c:valAx>
      <c:spPr>
        <a:noFill/>
        <a:ln w="12700">
          <a:solidFill>
            <a:srgbClr val="F8F8F8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673131821133014"/>
          <c:y val="0.46362889003485086"/>
          <c:w val="0.21736605072501108"/>
          <c:h val="0.146892458769935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Time CLOSE trip - definitive contact closing</a:t>
            </a:r>
          </a:p>
        </c:rich>
      </c:tx>
      <c:layout>
        <c:manualLayout>
          <c:xMode val="edge"/>
          <c:yMode val="edge"/>
          <c:x val="0.2084260235187137"/>
          <c:y val="3.52564102564102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04736140440588"/>
          <c:y val="0.17948774128524791"/>
          <c:w val="0.77165428500850164"/>
          <c:h val="0.61218140331218485"/>
        </c:manualLayout>
      </c:layout>
      <c:scatterChart>
        <c:scatterStyle val="lineMarker"/>
        <c:varyColors val="0"/>
        <c:ser>
          <c:idx val="0"/>
          <c:order val="0"/>
          <c:tx>
            <c:v>Definitive contact closing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C00000"/>
              </a:solidFill>
              <a:ln>
                <a:noFill/>
                <a:prstDash val="solid"/>
              </a:ln>
            </c:spPr>
          </c:marker>
          <c:xVal>
            <c:numRef>
              <c:f>'Shot overview'!$AX$26:$AX$79</c:f>
              <c:numCache>
                <c:formatCode>0</c:formatCode>
                <c:ptCount val="54"/>
              </c:numCache>
            </c:numRef>
          </c:xVal>
          <c:yVal>
            <c:numRef>
              <c:f>'Shot overview'!$BB$26:$BB$980</c:f>
              <c:numCache>
                <c:formatCode>0.00</c:formatCode>
                <c:ptCount val="955"/>
              </c:numCache>
            </c:numRef>
          </c:yVal>
          <c:smooth val="0"/>
        </c:ser>
        <c:ser>
          <c:idx val="1"/>
          <c:order val="1"/>
          <c:tx>
            <c:v>1st contact closing</c:v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'Shot overview'!$AX$26:$AX$10001</c:f>
              <c:numCache>
                <c:formatCode>0</c:formatCode>
                <c:ptCount val="9976"/>
              </c:numCache>
            </c:numRef>
          </c:xVal>
          <c:yVal>
            <c:numRef>
              <c:f>'Shot overview'!$BA$26:$BA$10001</c:f>
              <c:numCache>
                <c:formatCode>0.00</c:formatCode>
                <c:ptCount val="997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82392"/>
        <c:axId val="541482784"/>
      </c:scatterChart>
      <c:valAx>
        <c:axId val="541482392"/>
        <c:scaling>
          <c:orientation val="minMax"/>
          <c:max val="1250"/>
          <c:min val="105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OSU charging voltage [V] </a:t>
                </a:r>
              </a:p>
            </c:rich>
          </c:tx>
          <c:layout>
            <c:manualLayout>
              <c:xMode val="edge"/>
              <c:yMode val="edge"/>
              <c:x val="0.25277181887697109"/>
              <c:y val="0.8782078201763241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482784"/>
        <c:crosses val="autoZero"/>
        <c:crossBetween val="midCat"/>
      </c:valAx>
      <c:valAx>
        <c:axId val="541482784"/>
        <c:scaling>
          <c:orientation val="minMax"/>
          <c:max val="8"/>
          <c:min val="2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Time [ms]</a:t>
                </a:r>
              </a:p>
            </c:rich>
          </c:tx>
          <c:layout>
            <c:manualLayout>
              <c:xMode val="edge"/>
              <c:yMode val="edge"/>
              <c:x val="2.0145287451273974E-2"/>
              <c:y val="0.4121094518853953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482392"/>
        <c:crosses val="autoZero"/>
        <c:crossBetween val="midCat"/>
      </c:valAx>
      <c:spPr>
        <a:noFill/>
        <a:ln w="12700">
          <a:solidFill>
            <a:srgbClr val="F8F8F8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862627462116334"/>
          <c:y val="0.1612668303721109"/>
          <c:w val="0.26776838681364068"/>
          <c:h val="0.12796376761428499"/>
        </c:manualLayout>
      </c:layout>
      <c:overlay val="1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Max. back-bounce (CLOSE)</a:t>
            </a:r>
          </a:p>
        </c:rich>
      </c:tx>
      <c:layout>
        <c:manualLayout>
          <c:xMode val="edge"/>
          <c:yMode val="edge"/>
          <c:x val="0.24498883612043582"/>
          <c:y val="3.52564133817638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7721021611002"/>
          <c:y val="0.17337461300309598"/>
          <c:w val="0.76817288801571704"/>
          <c:h val="0.62538699690402477"/>
        </c:manualLayout>
      </c:layout>
      <c:scatterChart>
        <c:scatterStyle val="lineMarker"/>
        <c:varyColors val="0"/>
        <c:ser>
          <c:idx val="0"/>
          <c:order val="0"/>
          <c:tx>
            <c:v>Drive A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'Shot overview'!$AX$17:$AX$980</c:f>
              <c:numCache>
                <c:formatCode>0</c:formatCode>
                <c:ptCount val="964"/>
              </c:numCache>
            </c:numRef>
          </c:xVal>
          <c:yVal>
            <c:numRef>
              <c:f>'Shot overview'!$BP$17:$BP$19</c:f>
              <c:numCache>
                <c:formatCode>General</c:formatCode>
                <c:ptCount val="3"/>
              </c:numCache>
            </c:numRef>
          </c:yVal>
          <c:smooth val="0"/>
        </c:ser>
        <c:ser>
          <c:idx val="1"/>
          <c:order val="1"/>
          <c:tx>
            <c:v>Drive B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'Shot overview'!$AX$17:$AX$980</c:f>
              <c:numCache>
                <c:formatCode>0</c:formatCode>
                <c:ptCount val="964"/>
              </c:numCache>
            </c:numRef>
          </c:xVal>
          <c:yVal>
            <c:numRef>
              <c:f>'Shot overview'!$BQ$17:$BQ$980</c:f>
              <c:numCache>
                <c:formatCode>General</c:formatCode>
                <c:ptCount val="96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83568"/>
        <c:axId val="536072440"/>
      </c:scatterChart>
      <c:valAx>
        <c:axId val="541483568"/>
        <c:scaling>
          <c:orientation val="minMax"/>
          <c:max val="1500"/>
          <c:min val="100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OSU charging voltage [V] </a:t>
                </a:r>
              </a:p>
            </c:rich>
          </c:tx>
          <c:layout>
            <c:manualLayout>
              <c:xMode val="edge"/>
              <c:yMode val="edge"/>
              <c:x val="0.28953235462463067"/>
              <c:y val="0.8782077472514078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6072440"/>
        <c:crosses val="autoZero"/>
        <c:crossBetween val="midCat"/>
      </c:valAx>
      <c:valAx>
        <c:axId val="53607244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Stroke [mm]</a:t>
                </a:r>
              </a:p>
            </c:rich>
          </c:tx>
          <c:layout>
            <c:manualLayout>
              <c:xMode val="edge"/>
              <c:yMode val="edge"/>
              <c:x val="3.5634691046723288E-2"/>
              <c:y val="0.192308329879817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483568"/>
        <c:crosses val="autoZero"/>
        <c:crossBetween val="midCat"/>
      </c:valAx>
      <c:spPr>
        <a:noFill/>
        <a:ln w="12700">
          <a:solidFill>
            <a:srgbClr val="F8F8F8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834970530451862"/>
          <c:y val="0.6470588235294118"/>
          <c:w val="0.14145383104125742"/>
          <c:h val="0.139318885448916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de-CH" sz="10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 sz="10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Closing time for different gas pressures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de-CH" sz="10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 sz="10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(time to definitive contact closing; U</a:t>
            </a:r>
            <a:r>
              <a:rPr lang="de-CH" sz="1000" b="0" i="0" u="none" strike="noStrike" kern="1200" baseline="-25000">
                <a:solidFill>
                  <a:srgbClr val="000000"/>
                </a:solidFill>
                <a:latin typeface="Arial"/>
                <a:ea typeface="Arial"/>
                <a:cs typeface="Arial"/>
              </a:rPr>
              <a:t>close</a:t>
            </a:r>
            <a:r>
              <a:rPr lang="de-CH" sz="10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 ≈ 1080 V)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de-CH" sz="10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CH" sz="10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endParaRPr>
          </a:p>
        </c:rich>
      </c:tx>
      <c:layout>
        <c:manualLayout>
          <c:xMode val="edge"/>
          <c:yMode val="edge"/>
          <c:x val="0.24498883612043582"/>
          <c:y val="3.52564133817638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251172281595"/>
          <c:y val="0.17883986714527683"/>
          <c:w val="0.76817288801571704"/>
          <c:h val="0.6250714231636140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'Shot overview'!$L$40:$L$54</c:f>
              <c:numCache>
                <c:formatCode>0.00</c:formatCode>
                <c:ptCount val="15"/>
              </c:numCache>
            </c:numRef>
          </c:xVal>
          <c:yVal>
            <c:numRef>
              <c:f>'Shot overview'!$BB$40:$BB$54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73224"/>
        <c:axId val="536073616"/>
      </c:scatterChart>
      <c:valAx>
        <c:axId val="536073224"/>
        <c:scaling>
          <c:orientation val="minMax"/>
          <c:max val="7.5"/>
          <c:min val="4.5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 sz="900"/>
                  <a:t>UFD gas pressure (SF6) [bar</a:t>
                </a:r>
                <a:r>
                  <a:rPr lang="de-CH" sz="900" baseline="0"/>
                  <a:t> abs.</a:t>
                </a:r>
                <a:r>
                  <a:rPr lang="de-CH" sz="900"/>
                  <a:t>] </a:t>
                </a:r>
              </a:p>
            </c:rich>
          </c:tx>
          <c:layout>
            <c:manualLayout>
              <c:xMode val="edge"/>
              <c:yMode val="edge"/>
              <c:x val="0.31047375635093216"/>
              <c:y val="0.891645586294629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6073616"/>
        <c:crosses val="autoZero"/>
        <c:crossBetween val="midCat"/>
      </c:valAx>
      <c:valAx>
        <c:axId val="536073616"/>
        <c:scaling>
          <c:orientation val="minMax"/>
          <c:max val="5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 sz="900" b="0"/>
                  <a:t>Time [ms]</a:t>
                </a:r>
              </a:p>
            </c:rich>
          </c:tx>
          <c:layout>
            <c:manualLayout>
              <c:xMode val="edge"/>
              <c:yMode val="edge"/>
              <c:x val="2.5164016365566356E-2"/>
              <c:y val="0.418695538388849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6073224"/>
        <c:crosses val="autoZero"/>
        <c:crossBetween val="midCat"/>
      </c:valAx>
      <c:spPr>
        <a:noFill/>
        <a:ln w="12700">
          <a:solidFill>
            <a:srgbClr val="F8F8F8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47625</xdr:colOff>
      <xdr:row>24</xdr:row>
      <xdr:rowOff>47625</xdr:rowOff>
    </xdr:to>
    <xdr:sp macro="" textlink="">
      <xdr:nvSpPr>
        <xdr:cNvPr id="1044" name="Template_Information" hidden="1"/>
        <xdr:cNvSpPr txBox="1">
          <a:spLocks noChangeArrowheads="1"/>
        </xdr:cNvSpPr>
      </xdr:nvSpPr>
      <xdr:spPr bwMode="auto">
        <a:xfrm>
          <a:off x="0" y="0"/>
          <a:ext cx="3095625" cy="2105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Template for </a:t>
          </a:r>
        </a:p>
        <a:p>
          <a:pPr algn="ctr" rtl="0">
            <a:defRPr sz="1000"/>
          </a:pPr>
          <a:r>
            <a:rPr lang="en-US" sz="6000" b="0" i="0" u="none" strike="noStrike" baseline="0">
              <a:solidFill>
                <a:srgbClr val="FF0000"/>
              </a:solidFill>
              <a:latin typeface="Arial"/>
              <a:cs typeface="Arial"/>
            </a:rPr>
            <a:t>Power</a:t>
          </a:r>
        </a:p>
        <a:p>
          <a:pPr algn="ctr" rtl="0">
            <a:defRPr sz="1000"/>
          </a:pPr>
          <a:r>
            <a:rPr lang="en-US" sz="3000" b="1" i="1" u="none" strike="noStrike" baseline="0">
              <a:solidFill>
                <a:srgbClr val="FF0000"/>
              </a:solidFill>
              <a:latin typeface="Arial"/>
              <a:cs typeface="Arial"/>
            </a:rPr>
            <a:t>Test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1</xdr:row>
          <xdr:rowOff>38100</xdr:rowOff>
        </xdr:from>
        <xdr:to>
          <xdr:col>0</xdr:col>
          <xdr:colOff>581025</xdr:colOff>
          <xdr:row>1</xdr:row>
          <xdr:rowOff>209550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7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1024x768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1</xdr:row>
          <xdr:rowOff>38100</xdr:rowOff>
        </xdr:from>
        <xdr:to>
          <xdr:col>1</xdr:col>
          <xdr:colOff>590550</xdr:colOff>
          <xdr:row>1</xdr:row>
          <xdr:rowOff>209550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7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1280x1024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57150</xdr:colOff>
          <xdr:row>1</xdr:row>
          <xdr:rowOff>38100</xdr:rowOff>
        </xdr:from>
        <xdr:to>
          <xdr:col>3</xdr:col>
          <xdr:colOff>0</xdr:colOff>
          <xdr:row>1</xdr:row>
          <xdr:rowOff>209550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7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1600x1200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0</xdr:colOff>
          <xdr:row>87</xdr:row>
          <xdr:rowOff>0</xdr:rowOff>
        </xdr:from>
        <xdr:to>
          <xdr:col>40</xdr:col>
          <xdr:colOff>0</xdr:colOff>
          <xdr:row>87</xdr:row>
          <xdr:rowOff>200025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&lt;&lt;&lt;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0</xdr:row>
          <xdr:rowOff>0</xdr:rowOff>
        </xdr:from>
        <xdr:to>
          <xdr:col>38</xdr:col>
          <xdr:colOff>28575</xdr:colOff>
          <xdr:row>1</xdr:row>
          <xdr:rowOff>95250</xdr:rowOff>
        </xdr:to>
        <xdr:sp macro="" textlink="">
          <xdr:nvSpPr>
            <xdr:cNvPr id="2136" name="CommandButton1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216719</xdr:colOff>
      <xdr:row>60</xdr:row>
      <xdr:rowOff>93967</xdr:rowOff>
    </xdr:from>
    <xdr:to>
      <xdr:col>8</xdr:col>
      <xdr:colOff>74915</xdr:colOff>
      <xdr:row>79</xdr:row>
      <xdr:rowOff>113016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216719</xdr:colOff>
      <xdr:row>0</xdr:row>
      <xdr:rowOff>96321</xdr:rowOff>
    </xdr:from>
    <xdr:to>
      <xdr:col>12</xdr:col>
      <xdr:colOff>556517</xdr:colOff>
      <xdr:row>33</xdr:row>
      <xdr:rowOff>74916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278260</xdr:colOff>
      <xdr:row>0</xdr:row>
      <xdr:rowOff>91719</xdr:rowOff>
    </xdr:from>
    <xdr:to>
      <xdr:col>26</xdr:col>
      <xdr:colOff>428091</xdr:colOff>
      <xdr:row>33</xdr:row>
      <xdr:rowOff>64214</xdr:rowOff>
    </xdr:to>
    <xdr:graphicFrame macro="">
      <xdr:nvGraphicFramePr>
        <xdr:cNvPr id="7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216719</xdr:colOff>
      <xdr:row>40</xdr:row>
      <xdr:rowOff>9633</xdr:rowOff>
    </xdr:from>
    <xdr:to>
      <xdr:col>8</xdr:col>
      <xdr:colOff>74915</xdr:colOff>
      <xdr:row>59</xdr:row>
      <xdr:rowOff>151116</xdr:rowOff>
    </xdr:to>
    <xdr:graphicFrame macro="">
      <xdr:nvGraphicFramePr>
        <xdr:cNvPr id="1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606924</xdr:colOff>
      <xdr:row>40</xdr:row>
      <xdr:rowOff>53511</xdr:rowOff>
    </xdr:from>
    <xdr:to>
      <xdr:col>17</xdr:col>
      <xdr:colOff>254499</xdr:colOff>
      <xdr:row>78</xdr:row>
      <xdr:rowOff>160533</xdr:rowOff>
    </xdr:to>
    <xdr:graphicFrame macro="">
      <xdr:nvGraphicFramePr>
        <xdr:cNvPr id="1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246151</xdr:colOff>
      <xdr:row>40</xdr:row>
      <xdr:rowOff>74916</xdr:rowOff>
    </xdr:from>
    <xdr:to>
      <xdr:col>26</xdr:col>
      <xdr:colOff>217577</xdr:colOff>
      <xdr:row>79</xdr:row>
      <xdr:rowOff>21404</xdr:rowOff>
    </xdr:to>
    <xdr:graphicFrame macro="">
      <xdr:nvGraphicFramePr>
        <xdr:cNvPr id="1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198099</xdr:colOff>
      <xdr:row>0</xdr:row>
      <xdr:rowOff>115370</xdr:rowOff>
    </xdr:from>
    <xdr:to>
      <xdr:col>8</xdr:col>
      <xdr:colOff>159999</xdr:colOff>
      <xdr:row>19</xdr:row>
      <xdr:rowOff>11986</xdr:rowOff>
    </xdr:to>
    <xdr:graphicFrame macro="">
      <xdr:nvGraphicFramePr>
        <xdr:cNvPr id="36406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207624</xdr:colOff>
      <xdr:row>20</xdr:row>
      <xdr:rowOff>78661</xdr:rowOff>
    </xdr:from>
    <xdr:to>
      <xdr:col>8</xdr:col>
      <xdr:colOff>179049</xdr:colOff>
      <xdr:row>39</xdr:row>
      <xdr:rowOff>78661</xdr:rowOff>
    </xdr:to>
    <xdr:graphicFrame macro="">
      <xdr:nvGraphicFramePr>
        <xdr:cNvPr id="36408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0</xdr:row>
      <xdr:rowOff>115370</xdr:rowOff>
    </xdr:from>
    <xdr:to>
      <xdr:col>16</xdr:col>
      <xdr:colOff>581454</xdr:colOff>
      <xdr:row>19</xdr:row>
      <xdr:rowOff>10703</xdr:rowOff>
    </xdr:to>
    <xdr:graphicFrame macro="">
      <xdr:nvGraphicFramePr>
        <xdr:cNvPr id="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137204</xdr:colOff>
      <xdr:row>0</xdr:row>
      <xdr:rowOff>114194</xdr:rowOff>
    </xdr:from>
    <xdr:to>
      <xdr:col>8</xdr:col>
      <xdr:colOff>261028</xdr:colOff>
      <xdr:row>36</xdr:row>
      <xdr:rowOff>142769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74916</xdr:colOff>
      <xdr:row>0</xdr:row>
      <xdr:rowOff>139130</xdr:rowOff>
    </xdr:from>
    <xdr:to>
      <xdr:col>18</xdr:col>
      <xdr:colOff>10702</xdr:colOff>
      <xdr:row>37</xdr:row>
      <xdr:rowOff>7171</xdr:rowOff>
    </xdr:to>
    <xdr:graphicFrame macro="">
      <xdr:nvGraphicFramePr>
        <xdr:cNvPr id="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152400</xdr:rowOff>
    </xdr:from>
    <xdr:to>
      <xdr:col>19</xdr:col>
      <xdr:colOff>104775</xdr:colOff>
      <xdr:row>29</xdr:row>
      <xdr:rowOff>76200</xdr:rowOff>
    </xdr:to>
    <xdr:pic>
      <xdr:nvPicPr>
        <xdr:cNvPr id="3571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52400"/>
          <a:ext cx="11553825" cy="461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257175</xdr:colOff>
      <xdr:row>19</xdr:row>
      <xdr:rowOff>28575</xdr:rowOff>
    </xdr:from>
    <xdr:to>
      <xdr:col>12</xdr:col>
      <xdr:colOff>257175</xdr:colOff>
      <xdr:row>23</xdr:row>
      <xdr:rowOff>85725</xdr:rowOff>
    </xdr:to>
    <xdr:sp macro="" textlink="">
      <xdr:nvSpPr>
        <xdr:cNvPr id="35716" name="Line 2"/>
        <xdr:cNvSpPr>
          <a:spLocks noChangeShapeType="1"/>
        </xdr:cNvSpPr>
      </xdr:nvSpPr>
      <xdr:spPr bwMode="auto">
        <a:xfrm flipV="1">
          <a:off x="7572375" y="3105150"/>
          <a:ext cx="0" cy="704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11</xdr:col>
      <xdr:colOff>447675</xdr:colOff>
      <xdr:row>24</xdr:row>
      <xdr:rowOff>19050</xdr:rowOff>
    </xdr:from>
    <xdr:ext cx="1393843" cy="170560"/>
    <xdr:sp macro="" textlink="">
      <xdr:nvSpPr>
        <xdr:cNvPr id="34819" name="Text Box 3"/>
        <xdr:cNvSpPr txBox="1">
          <a:spLocks noChangeArrowheads="1"/>
        </xdr:cNvSpPr>
      </xdr:nvSpPr>
      <xdr:spPr bwMode="auto">
        <a:xfrm>
          <a:off x="7157984" y="3871859"/>
          <a:ext cx="1393843" cy="17056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FF"/>
              </a:solidFill>
              <a:latin typeface="Arial"/>
              <a:cs typeface="Arial"/>
            </a:rPr>
            <a:t>OSU thyristors triggered</a:t>
          </a:r>
        </a:p>
      </xdr:txBody>
    </xdr:sp>
    <xdr:clientData/>
  </xdr:oneCellAnchor>
  <xdr:twoCellAnchor>
    <xdr:from>
      <xdr:col>13</xdr:col>
      <xdr:colOff>571500</xdr:colOff>
      <xdr:row>12</xdr:row>
      <xdr:rowOff>28575</xdr:rowOff>
    </xdr:from>
    <xdr:to>
      <xdr:col>13</xdr:col>
      <xdr:colOff>571500</xdr:colOff>
      <xdr:row>17</xdr:row>
      <xdr:rowOff>104775</xdr:rowOff>
    </xdr:to>
    <xdr:sp macro="" textlink="">
      <xdr:nvSpPr>
        <xdr:cNvPr id="35718" name="Line 4"/>
        <xdr:cNvSpPr>
          <a:spLocks noChangeShapeType="1"/>
        </xdr:cNvSpPr>
      </xdr:nvSpPr>
      <xdr:spPr bwMode="auto">
        <a:xfrm flipV="1">
          <a:off x="8496300" y="1971675"/>
          <a:ext cx="0" cy="8858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257175</xdr:colOff>
      <xdr:row>13</xdr:row>
      <xdr:rowOff>85725</xdr:rowOff>
    </xdr:from>
    <xdr:to>
      <xdr:col>13</xdr:col>
      <xdr:colOff>571500</xdr:colOff>
      <xdr:row>13</xdr:row>
      <xdr:rowOff>85725</xdr:rowOff>
    </xdr:to>
    <xdr:sp macro="" textlink="">
      <xdr:nvSpPr>
        <xdr:cNvPr id="35719" name="Line 5"/>
        <xdr:cNvSpPr>
          <a:spLocks noChangeShapeType="1"/>
        </xdr:cNvSpPr>
      </xdr:nvSpPr>
      <xdr:spPr bwMode="auto">
        <a:xfrm>
          <a:off x="7572375" y="2190750"/>
          <a:ext cx="923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13</xdr:col>
      <xdr:colOff>114300</xdr:colOff>
      <xdr:row>12</xdr:row>
      <xdr:rowOff>47625</xdr:rowOff>
    </xdr:from>
    <xdr:to>
      <xdr:col>14</xdr:col>
      <xdr:colOff>28575</xdr:colOff>
      <xdr:row>13</xdr:row>
      <xdr:rowOff>104775</xdr:rowOff>
    </xdr:to>
    <xdr:sp macro="" textlink="">
      <xdr:nvSpPr>
        <xdr:cNvPr id="34822" name="Text Box 6"/>
        <xdr:cNvSpPr txBox="1">
          <a:spLocks noChangeArrowheads="1"/>
        </xdr:cNvSpPr>
      </xdr:nvSpPr>
      <xdr:spPr bwMode="auto">
        <a:xfrm>
          <a:off x="8039100" y="1990725"/>
          <a:ext cx="523875" cy="219075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FF"/>
              </a:solidFill>
              <a:latin typeface="Arial"/>
              <a:cs typeface="Arial"/>
            </a:rPr>
            <a:t>t_impo</a:t>
          </a:r>
        </a:p>
      </xdr:txBody>
    </xdr:sp>
    <xdr:clientData/>
  </xdr:twoCellAnchor>
  <xdr:twoCellAnchor editAs="oneCell">
    <xdr:from>
      <xdr:col>0</xdr:col>
      <xdr:colOff>266700</xdr:colOff>
      <xdr:row>29</xdr:row>
      <xdr:rowOff>38100</xdr:rowOff>
    </xdr:from>
    <xdr:to>
      <xdr:col>8</xdr:col>
      <xdr:colOff>28575</xdr:colOff>
      <xdr:row>35</xdr:row>
      <xdr:rowOff>142875</xdr:rowOff>
    </xdr:to>
    <xdr:sp macro="" textlink="">
      <xdr:nvSpPr>
        <xdr:cNvPr id="34823" name="Text Box 7"/>
        <xdr:cNvSpPr txBox="1">
          <a:spLocks noChangeArrowheads="1"/>
        </xdr:cNvSpPr>
      </xdr:nvSpPr>
      <xdr:spPr bwMode="auto">
        <a:xfrm>
          <a:off x="266700" y="4733925"/>
          <a:ext cx="4638675" cy="1076325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FF"/>
              </a:solidFill>
              <a:latin typeface="Arial"/>
              <a:cs typeface="Arial"/>
            </a:rPr>
            <a:t>Time to first plunger impact (open)         t_impo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FF00FF"/>
              </a:solidFill>
              <a:latin typeface="Arial"/>
              <a:cs typeface="Arial"/>
            </a:rPr>
            <a:t>Time to first plunger impact (close)        t_impcl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FF00FF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12</xdr:col>
      <xdr:colOff>323850</xdr:colOff>
      <xdr:row>1</xdr:row>
      <xdr:rowOff>19050</xdr:rowOff>
    </xdr:from>
    <xdr:to>
      <xdr:col>20</xdr:col>
      <xdr:colOff>85725</xdr:colOff>
      <xdr:row>3</xdr:row>
      <xdr:rowOff>0</xdr:rowOff>
    </xdr:to>
    <xdr:sp macro="" textlink="">
      <xdr:nvSpPr>
        <xdr:cNvPr id="34824" name="Text Box 8"/>
        <xdr:cNvSpPr txBox="1">
          <a:spLocks noChangeArrowheads="1"/>
        </xdr:cNvSpPr>
      </xdr:nvSpPr>
      <xdr:spPr bwMode="auto">
        <a:xfrm>
          <a:off x="7639050" y="180975"/>
          <a:ext cx="4638675" cy="30480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FF"/>
              </a:solidFill>
              <a:latin typeface="Arial"/>
              <a:cs typeface="Arial"/>
            </a:rPr>
            <a:t>Additional definitions in pink color</a:t>
          </a:r>
        </a:p>
      </xdr:txBody>
    </xdr:sp>
    <xdr:clientData/>
  </xdr:twoCellAnchor>
  <xdr:twoCellAnchor>
    <xdr:from>
      <xdr:col>13</xdr:col>
      <xdr:colOff>57150</xdr:colOff>
      <xdr:row>12</xdr:row>
      <xdr:rowOff>38100</xdr:rowOff>
    </xdr:from>
    <xdr:to>
      <xdr:col>13</xdr:col>
      <xdr:colOff>561975</xdr:colOff>
      <xdr:row>13</xdr:row>
      <xdr:rowOff>123825</xdr:rowOff>
    </xdr:to>
    <xdr:sp macro="" textlink="">
      <xdr:nvSpPr>
        <xdr:cNvPr id="35723" name="Oval 11"/>
        <xdr:cNvSpPr>
          <a:spLocks noChangeArrowheads="1"/>
        </xdr:cNvSpPr>
      </xdr:nvSpPr>
      <xdr:spPr bwMode="auto">
        <a:xfrm>
          <a:off x="7981950" y="1981200"/>
          <a:ext cx="504825" cy="247650"/>
        </a:xfrm>
        <a:prstGeom prst="ellipse">
          <a:avLst/>
        </a:prstGeom>
        <a:noFill/>
        <a:ln w="28575" algn="ctr">
          <a:solidFill>
            <a:srgbClr val="99CC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16</xdr:col>
      <xdr:colOff>123825</xdr:colOff>
      <xdr:row>17</xdr:row>
      <xdr:rowOff>123825</xdr:rowOff>
    </xdr:from>
    <xdr:ext cx="424603" cy="170560"/>
    <xdr:sp macro="" textlink="">
      <xdr:nvSpPr>
        <xdr:cNvPr id="34826" name="Text Box 10"/>
        <xdr:cNvSpPr txBox="1">
          <a:spLocks noChangeArrowheads="1"/>
        </xdr:cNvSpPr>
      </xdr:nvSpPr>
      <xdr:spPr bwMode="auto">
        <a:xfrm>
          <a:off x="9884274" y="2852898"/>
          <a:ext cx="424603" cy="17056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FF"/>
              </a:solidFill>
              <a:latin typeface="Arial"/>
              <a:cs typeface="Arial"/>
            </a:rPr>
            <a:t>t_impcl</a:t>
          </a:r>
        </a:p>
      </xdr:txBody>
    </xdr:sp>
    <xdr:clientData/>
  </xdr:oneCellAnchor>
  <xdr:twoCellAnchor>
    <xdr:from>
      <xdr:col>12</xdr:col>
      <xdr:colOff>171450</xdr:colOff>
      <xdr:row>14</xdr:row>
      <xdr:rowOff>38100</xdr:rowOff>
    </xdr:from>
    <xdr:to>
      <xdr:col>13</xdr:col>
      <xdr:colOff>66675</xdr:colOff>
      <xdr:row>15</xdr:row>
      <xdr:rowOff>123825</xdr:rowOff>
    </xdr:to>
    <xdr:sp macro="" textlink="">
      <xdr:nvSpPr>
        <xdr:cNvPr id="35725" name="Oval 12"/>
        <xdr:cNvSpPr>
          <a:spLocks noChangeArrowheads="1"/>
        </xdr:cNvSpPr>
      </xdr:nvSpPr>
      <xdr:spPr bwMode="auto">
        <a:xfrm>
          <a:off x="7486650" y="2305050"/>
          <a:ext cx="504825" cy="247650"/>
        </a:xfrm>
        <a:prstGeom prst="ellipse">
          <a:avLst/>
        </a:prstGeom>
        <a:noFill/>
        <a:ln w="28575" algn="ctr">
          <a:solidFill>
            <a:srgbClr val="99CC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152400</xdr:colOff>
      <xdr:row>14</xdr:row>
      <xdr:rowOff>28575</xdr:rowOff>
    </xdr:from>
    <xdr:to>
      <xdr:col>15</xdr:col>
      <xdr:colOff>47625</xdr:colOff>
      <xdr:row>15</xdr:row>
      <xdr:rowOff>114300</xdr:rowOff>
    </xdr:to>
    <xdr:sp macro="" textlink="">
      <xdr:nvSpPr>
        <xdr:cNvPr id="35726" name="Oval 13"/>
        <xdr:cNvSpPr>
          <a:spLocks noChangeArrowheads="1"/>
        </xdr:cNvSpPr>
      </xdr:nvSpPr>
      <xdr:spPr bwMode="auto">
        <a:xfrm>
          <a:off x="8686800" y="2295525"/>
          <a:ext cx="504825" cy="247650"/>
        </a:xfrm>
        <a:prstGeom prst="ellipse">
          <a:avLst/>
        </a:prstGeom>
        <a:noFill/>
        <a:ln w="28575" algn="ctr">
          <a:solidFill>
            <a:srgbClr val="99CC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152400</xdr:colOff>
      <xdr:row>6</xdr:row>
      <xdr:rowOff>104775</xdr:rowOff>
    </xdr:from>
    <xdr:to>
      <xdr:col>18</xdr:col>
      <xdr:colOff>47625</xdr:colOff>
      <xdr:row>8</xdr:row>
      <xdr:rowOff>28575</xdr:rowOff>
    </xdr:to>
    <xdr:sp macro="" textlink="">
      <xdr:nvSpPr>
        <xdr:cNvPr id="35727" name="Oval 14"/>
        <xdr:cNvSpPr>
          <a:spLocks noChangeArrowheads="1"/>
        </xdr:cNvSpPr>
      </xdr:nvSpPr>
      <xdr:spPr bwMode="auto">
        <a:xfrm>
          <a:off x="10515600" y="1076325"/>
          <a:ext cx="504825" cy="247650"/>
        </a:xfrm>
        <a:prstGeom prst="ellipse">
          <a:avLst/>
        </a:prstGeom>
        <a:noFill/>
        <a:ln w="28575" algn="ctr">
          <a:solidFill>
            <a:srgbClr val="99CC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85725</xdr:colOff>
      <xdr:row>17</xdr:row>
      <xdr:rowOff>85725</xdr:rowOff>
    </xdr:from>
    <xdr:to>
      <xdr:col>16</xdr:col>
      <xdr:colOff>590550</xdr:colOff>
      <xdr:row>19</xdr:row>
      <xdr:rowOff>9525</xdr:rowOff>
    </xdr:to>
    <xdr:sp macro="" textlink="">
      <xdr:nvSpPr>
        <xdr:cNvPr id="35728" name="Oval 15"/>
        <xdr:cNvSpPr>
          <a:spLocks noChangeArrowheads="1"/>
        </xdr:cNvSpPr>
      </xdr:nvSpPr>
      <xdr:spPr bwMode="auto">
        <a:xfrm>
          <a:off x="9839325" y="2838450"/>
          <a:ext cx="504825" cy="247650"/>
        </a:xfrm>
        <a:prstGeom prst="ellipse">
          <a:avLst/>
        </a:prstGeom>
        <a:noFill/>
        <a:ln w="28575" algn="ctr">
          <a:solidFill>
            <a:srgbClr val="99CC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552450</xdr:colOff>
      <xdr:row>26</xdr:row>
      <xdr:rowOff>28575</xdr:rowOff>
    </xdr:from>
    <xdr:to>
      <xdr:col>11</xdr:col>
      <xdr:colOff>447675</xdr:colOff>
      <xdr:row>27</xdr:row>
      <xdr:rowOff>114300</xdr:rowOff>
    </xdr:to>
    <xdr:sp macro="" textlink="">
      <xdr:nvSpPr>
        <xdr:cNvPr id="35729" name="Oval 16"/>
        <xdr:cNvSpPr>
          <a:spLocks noChangeArrowheads="1"/>
        </xdr:cNvSpPr>
      </xdr:nvSpPr>
      <xdr:spPr bwMode="auto">
        <a:xfrm>
          <a:off x="6648450" y="4238625"/>
          <a:ext cx="504825" cy="247650"/>
        </a:xfrm>
        <a:prstGeom prst="ellipse">
          <a:avLst/>
        </a:prstGeom>
        <a:noFill/>
        <a:ln w="28575" algn="ctr">
          <a:solidFill>
            <a:srgbClr val="99CC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485775</xdr:colOff>
      <xdr:row>26</xdr:row>
      <xdr:rowOff>76200</xdr:rowOff>
    </xdr:from>
    <xdr:ext cx="1094787" cy="170560"/>
    <xdr:sp macro="" textlink="">
      <xdr:nvSpPr>
        <xdr:cNvPr id="34834" name="Text Box 18"/>
        <xdr:cNvSpPr txBox="1">
          <a:spLocks noChangeArrowheads="1"/>
        </xdr:cNvSpPr>
      </xdr:nvSpPr>
      <xdr:spPr bwMode="auto">
        <a:xfrm>
          <a:off x="7196084" y="4250076"/>
          <a:ext cx="1094787" cy="17056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99CC00"/>
              </a:solidFill>
              <a:latin typeface="Arial"/>
              <a:cs typeface="Arial"/>
            </a:rPr>
            <a:t>Value in test report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T97"/>
  <sheetViews>
    <sheetView showGridLines="0" zoomScale="88" zoomScaleNormal="88" workbookViewId="0">
      <selection activeCell="I16" sqref="I16"/>
    </sheetView>
  </sheetViews>
  <sheetFormatPr baseColWidth="10" defaultColWidth="9.140625" defaultRowHeight="12.75" x14ac:dyDescent="0.2"/>
  <cols>
    <col min="5" max="5" width="19.28515625" customWidth="1"/>
  </cols>
  <sheetData>
    <row r="1" spans="1:26" ht="3" customHeight="1" x14ac:dyDescent="0.2"/>
    <row r="2" spans="1:26" ht="18.95" customHeight="1" x14ac:dyDescent="0.2">
      <c r="O2" s="1" t="s">
        <v>0</v>
      </c>
      <c r="P2" s="313" t="s">
        <v>95</v>
      </c>
      <c r="Q2" s="314"/>
    </row>
    <row r="3" spans="1:26" ht="3" customHeight="1" x14ac:dyDescent="0.2"/>
    <row r="4" spans="1:26" ht="18" x14ac:dyDescent="0.25">
      <c r="A4" s="2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 t="s">
        <v>2</v>
      </c>
      <c r="P4" s="315">
        <v>41691</v>
      </c>
      <c r="Q4" s="315"/>
    </row>
    <row r="6" spans="1:26" ht="14.25" x14ac:dyDescent="0.2">
      <c r="B6" s="5" t="s">
        <v>3</v>
      </c>
      <c r="D6" s="18"/>
      <c r="E6" s="17"/>
      <c r="K6" s="5" t="s">
        <v>93</v>
      </c>
    </row>
    <row r="7" spans="1:26" ht="14.25" x14ac:dyDescent="0.2">
      <c r="C7" s="125" t="s">
        <v>90</v>
      </c>
      <c r="D7" s="18"/>
      <c r="L7" s="125" t="s">
        <v>94</v>
      </c>
      <c r="M7" s="125" t="s">
        <v>8</v>
      </c>
      <c r="T7" s="150" t="s">
        <v>174</v>
      </c>
      <c r="U7" s="125" t="s">
        <v>175</v>
      </c>
    </row>
    <row r="8" spans="1:26" x14ac:dyDescent="0.2">
      <c r="C8" s="125" t="s">
        <v>91</v>
      </c>
      <c r="L8" s="125" t="s">
        <v>96</v>
      </c>
      <c r="M8" s="125" t="s">
        <v>97</v>
      </c>
      <c r="T8" s="150" t="s">
        <v>176</v>
      </c>
      <c r="U8" s="125" t="s">
        <v>177</v>
      </c>
    </row>
    <row r="9" spans="1:26" x14ac:dyDescent="0.2">
      <c r="C9" s="125" t="s">
        <v>92</v>
      </c>
      <c r="L9" s="125" t="s">
        <v>98</v>
      </c>
      <c r="M9" s="125" t="s">
        <v>99</v>
      </c>
      <c r="T9" s="150" t="s">
        <v>178</v>
      </c>
      <c r="U9" s="125" t="s">
        <v>179</v>
      </c>
    </row>
    <row r="10" spans="1:26" x14ac:dyDescent="0.2">
      <c r="C10" s="125"/>
      <c r="L10" s="125" t="s">
        <v>100</v>
      </c>
      <c r="M10" s="125" t="s">
        <v>101</v>
      </c>
      <c r="T10" s="150" t="s">
        <v>180</v>
      </c>
      <c r="U10" s="125" t="s">
        <v>181</v>
      </c>
    </row>
    <row r="11" spans="1:26" x14ac:dyDescent="0.2">
      <c r="C11" s="125"/>
      <c r="L11" s="125" t="s">
        <v>109</v>
      </c>
      <c r="M11" s="125" t="s">
        <v>182</v>
      </c>
    </row>
    <row r="12" spans="1:26" x14ac:dyDescent="0.2">
      <c r="L12" s="125" t="s">
        <v>110</v>
      </c>
      <c r="M12" s="125" t="s">
        <v>183</v>
      </c>
    </row>
    <row r="13" spans="1:26" x14ac:dyDescent="0.2">
      <c r="L13" s="125" t="s">
        <v>114</v>
      </c>
      <c r="Z13" s="86"/>
    </row>
    <row r="14" spans="1:26" x14ac:dyDescent="0.2">
      <c r="C14" s="125"/>
      <c r="L14" s="125" t="s">
        <v>171</v>
      </c>
    </row>
    <row r="15" spans="1:26" x14ac:dyDescent="0.2">
      <c r="L15" s="125" t="s">
        <v>102</v>
      </c>
      <c r="M15" s="125" t="s">
        <v>184</v>
      </c>
    </row>
    <row r="16" spans="1:26" x14ac:dyDescent="0.2">
      <c r="L16" s="125" t="s">
        <v>172</v>
      </c>
      <c r="Z16" s="86"/>
    </row>
    <row r="17" spans="2:26" x14ac:dyDescent="0.2">
      <c r="L17" s="125" t="s">
        <v>107</v>
      </c>
    </row>
    <row r="18" spans="2:26" x14ac:dyDescent="0.2">
      <c r="C18" s="125"/>
      <c r="L18" s="125" t="s">
        <v>108</v>
      </c>
      <c r="M18" s="125" t="s">
        <v>185</v>
      </c>
    </row>
    <row r="19" spans="2:26" x14ac:dyDescent="0.2">
      <c r="L19" s="125" t="s">
        <v>111</v>
      </c>
      <c r="M19" s="125" t="s">
        <v>186</v>
      </c>
    </row>
    <row r="20" spans="2:26" x14ac:dyDescent="0.2">
      <c r="L20" s="125" t="s">
        <v>112</v>
      </c>
      <c r="Z20" s="86"/>
    </row>
    <row r="21" spans="2:26" x14ac:dyDescent="0.2">
      <c r="C21" s="125"/>
      <c r="L21" s="125" t="s">
        <v>117</v>
      </c>
      <c r="M21" s="125" t="s">
        <v>187</v>
      </c>
    </row>
    <row r="22" spans="2:26" x14ac:dyDescent="0.2">
      <c r="L22" s="125" t="s">
        <v>118</v>
      </c>
      <c r="M22" s="125" t="s">
        <v>188</v>
      </c>
    </row>
    <row r="23" spans="2:26" ht="14.25" x14ac:dyDescent="0.2">
      <c r="B23" s="6" t="s">
        <v>14</v>
      </c>
      <c r="D23" s="18"/>
      <c r="E23" s="17"/>
      <c r="L23" s="125" t="s">
        <v>104</v>
      </c>
      <c r="M23" s="125" t="s">
        <v>189</v>
      </c>
    </row>
    <row r="24" spans="2:26" x14ac:dyDescent="0.2">
      <c r="C24" s="125"/>
      <c r="L24" s="165" t="s">
        <v>190</v>
      </c>
      <c r="M24" s="165" t="s">
        <v>191</v>
      </c>
      <c r="N24" s="165"/>
      <c r="O24" s="165"/>
    </row>
    <row r="26" spans="2:26" x14ac:dyDescent="0.2">
      <c r="Z26" s="86"/>
    </row>
    <row r="27" spans="2:26" x14ac:dyDescent="0.2">
      <c r="B27" s="6" t="s">
        <v>28</v>
      </c>
      <c r="K27" s="6" t="s">
        <v>120</v>
      </c>
    </row>
    <row r="28" spans="2:26" ht="15" x14ac:dyDescent="0.2">
      <c r="B28" s="125" t="s">
        <v>15</v>
      </c>
      <c r="C28" s="125"/>
      <c r="F28" s="87"/>
      <c r="L28" s="125" t="s">
        <v>121</v>
      </c>
      <c r="P28">
        <v>50</v>
      </c>
      <c r="Q28" s="125" t="s">
        <v>19</v>
      </c>
    </row>
    <row r="29" spans="2:26" ht="15" x14ac:dyDescent="0.2">
      <c r="B29">
        <v>1</v>
      </c>
      <c r="C29" s="125" t="s">
        <v>143</v>
      </c>
      <c r="F29" s="87" t="s">
        <v>52</v>
      </c>
      <c r="L29" s="125" t="s">
        <v>122</v>
      </c>
      <c r="P29">
        <v>0.27400000000000002</v>
      </c>
      <c r="Q29" s="125" t="s">
        <v>5</v>
      </c>
    </row>
    <row r="30" spans="2:26" ht="15" x14ac:dyDescent="0.2">
      <c r="B30">
        <v>1</v>
      </c>
      <c r="C30" s="125" t="s">
        <v>144</v>
      </c>
      <c r="F30" s="87" t="s">
        <v>52</v>
      </c>
      <c r="L30" s="125" t="s">
        <v>123</v>
      </c>
      <c r="P30">
        <v>0.3</v>
      </c>
      <c r="Q30" s="125" t="s">
        <v>5</v>
      </c>
      <c r="R30" s="125" t="s">
        <v>125</v>
      </c>
    </row>
    <row r="31" spans="2:26" ht="15" x14ac:dyDescent="0.2">
      <c r="B31">
        <v>1</v>
      </c>
      <c r="C31" s="125" t="s">
        <v>145</v>
      </c>
      <c r="F31" s="87" t="s">
        <v>52</v>
      </c>
      <c r="G31" s="88"/>
      <c r="R31" s="150" t="s">
        <v>126</v>
      </c>
    </row>
    <row r="32" spans="2:26" ht="15" x14ac:dyDescent="0.2">
      <c r="B32">
        <v>1</v>
      </c>
      <c r="C32" s="125" t="s">
        <v>146</v>
      </c>
      <c r="F32" s="87" t="s">
        <v>52</v>
      </c>
      <c r="G32" s="88"/>
    </row>
    <row r="34" spans="2:25" ht="15" x14ac:dyDescent="0.2">
      <c r="B34">
        <v>2</v>
      </c>
      <c r="C34" s="125" t="s">
        <v>147</v>
      </c>
      <c r="F34" s="87" t="s">
        <v>52</v>
      </c>
      <c r="K34" s="6" t="s">
        <v>132</v>
      </c>
      <c r="P34" s="6" t="s">
        <v>134</v>
      </c>
      <c r="R34" s="6" t="s">
        <v>135</v>
      </c>
    </row>
    <row r="35" spans="2:25" ht="15" x14ac:dyDescent="0.2">
      <c r="B35">
        <v>2</v>
      </c>
      <c r="C35" s="125" t="s">
        <v>148</v>
      </c>
      <c r="F35" s="87" t="s">
        <v>52</v>
      </c>
      <c r="L35" s="125" t="s">
        <v>133</v>
      </c>
      <c r="P35">
        <v>6</v>
      </c>
      <c r="Q35" s="125" t="s">
        <v>136</v>
      </c>
      <c r="R35">
        <v>39.159999999999997</v>
      </c>
      <c r="S35" s="125" t="s">
        <v>137</v>
      </c>
      <c r="T35" s="125" t="s">
        <v>140</v>
      </c>
      <c r="Y35" s="318" t="s">
        <v>142</v>
      </c>
    </row>
    <row r="36" spans="2:25" ht="15" x14ac:dyDescent="0.2">
      <c r="B36">
        <v>2</v>
      </c>
      <c r="C36" s="125" t="s">
        <v>149</v>
      </c>
      <c r="F36" s="87" t="s">
        <v>52</v>
      </c>
      <c r="L36" s="125" t="s">
        <v>138</v>
      </c>
      <c r="P36">
        <v>6.2</v>
      </c>
      <c r="Q36" s="125" t="s">
        <v>136</v>
      </c>
      <c r="R36">
        <v>40.590000000000003</v>
      </c>
      <c r="S36" s="125" t="s">
        <v>137</v>
      </c>
      <c r="Y36" s="319"/>
    </row>
    <row r="37" spans="2:25" ht="15" x14ac:dyDescent="0.2">
      <c r="B37">
        <v>2</v>
      </c>
      <c r="C37" s="125" t="s">
        <v>150</v>
      </c>
      <c r="F37" s="87" t="s">
        <v>52</v>
      </c>
      <c r="L37" s="125" t="s">
        <v>131</v>
      </c>
      <c r="P37">
        <v>6.8</v>
      </c>
      <c r="Q37" s="125" t="s">
        <v>136</v>
      </c>
      <c r="R37">
        <v>44.95</v>
      </c>
      <c r="S37" s="125" t="s">
        <v>137</v>
      </c>
      <c r="Y37" s="319"/>
    </row>
    <row r="38" spans="2:25" ht="15" x14ac:dyDescent="0.2">
      <c r="F38" s="87"/>
      <c r="G38" s="88"/>
      <c r="L38" s="125" t="s">
        <v>139</v>
      </c>
      <c r="P38">
        <v>7</v>
      </c>
      <c r="Q38" s="125" t="s">
        <v>136</v>
      </c>
      <c r="R38">
        <v>46.43</v>
      </c>
      <c r="S38" s="125" t="s">
        <v>137</v>
      </c>
      <c r="T38" s="125" t="s">
        <v>141</v>
      </c>
      <c r="Y38" s="319"/>
    </row>
    <row r="39" spans="2:25" ht="15" x14ac:dyDescent="0.2">
      <c r="B39">
        <v>1</v>
      </c>
      <c r="C39" t="s">
        <v>51</v>
      </c>
      <c r="F39" s="87" t="s">
        <v>52</v>
      </c>
    </row>
    <row r="40" spans="2:25" ht="15" x14ac:dyDescent="0.2">
      <c r="B40">
        <v>2</v>
      </c>
      <c r="C40" t="s">
        <v>51</v>
      </c>
      <c r="F40" s="87" t="s">
        <v>52</v>
      </c>
    </row>
    <row r="42" spans="2:25" ht="15" x14ac:dyDescent="0.2">
      <c r="B42">
        <v>1</v>
      </c>
      <c r="C42" s="125" t="s">
        <v>151</v>
      </c>
      <c r="F42" s="87" t="s">
        <v>52</v>
      </c>
      <c r="G42" s="88"/>
    </row>
    <row r="43" spans="2:25" ht="15" x14ac:dyDescent="0.2">
      <c r="B43">
        <v>1</v>
      </c>
      <c r="C43" s="125" t="s">
        <v>152</v>
      </c>
      <c r="F43" s="87" t="s">
        <v>52</v>
      </c>
    </row>
    <row r="44" spans="2:25" x14ac:dyDescent="0.2">
      <c r="I44" s="125"/>
    </row>
    <row r="45" spans="2:25" ht="15" x14ac:dyDescent="0.2">
      <c r="B45">
        <v>2</v>
      </c>
      <c r="C45" s="125" t="s">
        <v>151</v>
      </c>
      <c r="F45" s="87" t="s">
        <v>52</v>
      </c>
    </row>
    <row r="46" spans="2:25" ht="15" x14ac:dyDescent="0.2">
      <c r="B46">
        <v>2</v>
      </c>
      <c r="C46" s="125" t="s">
        <v>152</v>
      </c>
      <c r="F46" s="87" t="s">
        <v>52</v>
      </c>
      <c r="I46" s="119"/>
    </row>
    <row r="47" spans="2:25" x14ac:dyDescent="0.2">
      <c r="I47" s="119"/>
    </row>
    <row r="48" spans="2:25" ht="15" x14ac:dyDescent="0.2">
      <c r="C48" s="125" t="s">
        <v>154</v>
      </c>
      <c r="F48" s="87" t="s">
        <v>153</v>
      </c>
      <c r="I48" s="119"/>
    </row>
    <row r="50" spans="1:17" ht="15" x14ac:dyDescent="0.2">
      <c r="A50" s="3"/>
      <c r="B50" s="3"/>
      <c r="C50" s="125" t="s">
        <v>155</v>
      </c>
      <c r="D50" s="3"/>
      <c r="E50" s="3"/>
      <c r="F50" s="87" t="s">
        <v>153</v>
      </c>
      <c r="G50" s="3"/>
      <c r="H50" s="3"/>
      <c r="I50" s="125"/>
      <c r="J50" s="3"/>
      <c r="K50" s="3"/>
      <c r="L50" s="3"/>
      <c r="M50" s="3"/>
      <c r="N50" s="3"/>
      <c r="O50" s="3"/>
      <c r="P50" s="3"/>
      <c r="Q50" s="3"/>
    </row>
    <row r="51" spans="1:17" ht="15" x14ac:dyDescent="0.2">
      <c r="C51" s="125" t="s">
        <v>156</v>
      </c>
      <c r="F51" s="87" t="s">
        <v>153</v>
      </c>
      <c r="I51" s="125"/>
    </row>
    <row r="52" spans="1:17" ht="15" x14ac:dyDescent="0.2">
      <c r="C52" s="125" t="s">
        <v>157</v>
      </c>
      <c r="F52" s="87" t="s">
        <v>153</v>
      </c>
    </row>
    <row r="53" spans="1:17" ht="15" x14ac:dyDescent="0.2">
      <c r="C53" s="125" t="s">
        <v>158</v>
      </c>
      <c r="F53" s="87" t="s">
        <v>153</v>
      </c>
    </row>
    <row r="54" spans="1:17" ht="15" x14ac:dyDescent="0.2">
      <c r="C54" s="125" t="s">
        <v>159</v>
      </c>
      <c r="F54" s="87" t="s">
        <v>153</v>
      </c>
    </row>
    <row r="55" spans="1:17" ht="15" x14ac:dyDescent="0.2">
      <c r="C55" s="125" t="s">
        <v>160</v>
      </c>
      <c r="F55" s="87" t="s">
        <v>153</v>
      </c>
    </row>
    <row r="57" spans="1:17" x14ac:dyDescent="0.2">
      <c r="C57" s="125" t="s">
        <v>161</v>
      </c>
      <c r="F57" s="125" t="s">
        <v>167</v>
      </c>
    </row>
    <row r="58" spans="1:17" ht="15" x14ac:dyDescent="0.2">
      <c r="C58" s="125" t="s">
        <v>162</v>
      </c>
      <c r="F58" s="87" t="s">
        <v>153</v>
      </c>
    </row>
    <row r="59" spans="1:17" ht="15" x14ac:dyDescent="0.2">
      <c r="C59" s="125" t="s">
        <v>163</v>
      </c>
      <c r="F59" s="87" t="s">
        <v>153</v>
      </c>
    </row>
    <row r="60" spans="1:17" ht="15" x14ac:dyDescent="0.2">
      <c r="C60" s="125" t="s">
        <v>164</v>
      </c>
      <c r="F60" s="87" t="s">
        <v>153</v>
      </c>
    </row>
    <row r="61" spans="1:17" ht="15" x14ac:dyDescent="0.2">
      <c r="C61" s="125" t="s">
        <v>165</v>
      </c>
      <c r="F61" s="87" t="s">
        <v>153</v>
      </c>
    </row>
    <row r="62" spans="1:17" ht="15" x14ac:dyDescent="0.2">
      <c r="C62" s="125" t="s">
        <v>166</v>
      </c>
      <c r="F62" s="87" t="s">
        <v>153</v>
      </c>
    </row>
    <row r="88" spans="1:46" s="7" customFormat="1" ht="18" x14ac:dyDescent="0.25">
      <c r="A88" s="92"/>
      <c r="B88" s="94" t="s">
        <v>13</v>
      </c>
      <c r="D88" s="30"/>
      <c r="E88" s="30"/>
      <c r="F88" s="12"/>
      <c r="G88" s="316" t="s">
        <v>36</v>
      </c>
      <c r="H88" s="316"/>
      <c r="I88" s="316"/>
      <c r="J88" s="42"/>
      <c r="K88" s="42"/>
      <c r="N88" s="24"/>
      <c r="O88" s="24"/>
      <c r="P88" s="24"/>
      <c r="Q88" s="13"/>
      <c r="R88" s="13"/>
      <c r="S88" s="12"/>
      <c r="T88" s="12"/>
      <c r="U88" s="12"/>
      <c r="V88" s="12"/>
      <c r="W88" s="12"/>
      <c r="X88" s="12"/>
      <c r="Y88" s="12"/>
      <c r="Z88" s="12"/>
      <c r="AA88" s="12"/>
      <c r="AB88" s="25"/>
      <c r="AC88" s="25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25"/>
      <c r="AO88" s="47"/>
    </row>
    <row r="89" spans="1:46" s="7" customFormat="1" ht="6" customHeight="1" x14ac:dyDescent="0.2">
      <c r="A89" s="91"/>
      <c r="B89" s="95"/>
      <c r="D89" s="31"/>
      <c r="E89" s="31"/>
      <c r="F89" s="14"/>
      <c r="G89" s="31"/>
      <c r="H89" s="31"/>
      <c r="I89" s="31"/>
      <c r="J89" s="43"/>
      <c r="K89" s="43"/>
      <c r="L89" s="14"/>
      <c r="M89" s="14"/>
      <c r="N89" s="26"/>
      <c r="O89" s="26"/>
      <c r="P89" s="26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26"/>
      <c r="AC89" s="2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7"/>
      <c r="AO89" s="48"/>
    </row>
    <row r="90" spans="1:46" s="8" customFormat="1" x14ac:dyDescent="0.2">
      <c r="A90" s="93"/>
      <c r="B90" s="58" t="s">
        <v>11</v>
      </c>
      <c r="D90" s="59"/>
      <c r="E90" s="59"/>
      <c r="F90" s="60"/>
      <c r="G90" s="140">
        <v>41690</v>
      </c>
      <c r="H90" s="77"/>
      <c r="I90" s="77"/>
      <c r="J90" s="80"/>
      <c r="K90" s="89"/>
      <c r="L90" s="8" t="s">
        <v>70</v>
      </c>
      <c r="M90" s="66" t="s">
        <v>9</v>
      </c>
      <c r="N90" s="60"/>
      <c r="O90" s="60"/>
      <c r="P90" s="60"/>
      <c r="Q90" s="60"/>
      <c r="R90" s="60"/>
      <c r="S90" s="101" t="s">
        <v>15</v>
      </c>
      <c r="V90" s="60"/>
      <c r="W90" s="71"/>
      <c r="X90" s="72" t="s">
        <v>80</v>
      </c>
      <c r="Y90" s="72"/>
      <c r="Z90" s="73"/>
      <c r="AA90" s="121"/>
      <c r="AC90" s="107"/>
      <c r="AD90" s="118" t="s">
        <v>58</v>
      </c>
      <c r="AE90" s="118"/>
      <c r="AF90" s="118"/>
      <c r="AG90" s="118"/>
      <c r="AH90" s="118"/>
      <c r="AI90" s="118"/>
      <c r="AJ90" s="118"/>
      <c r="AK90" s="100"/>
      <c r="AL90" s="16"/>
      <c r="AM90" s="103"/>
      <c r="AN90" s="115"/>
      <c r="AO90" s="84"/>
      <c r="AP90" s="41" t="s">
        <v>38</v>
      </c>
      <c r="AQ90" s="19"/>
      <c r="AR90" s="19"/>
      <c r="AS90" s="19"/>
      <c r="AT90" s="19"/>
    </row>
    <row r="91" spans="1:46" s="8" customFormat="1" x14ac:dyDescent="0.2">
      <c r="A91" s="93"/>
      <c r="B91" s="61" t="s">
        <v>35</v>
      </c>
      <c r="D91" s="32"/>
      <c r="E91" s="32"/>
      <c r="F91" s="16"/>
      <c r="G91" s="11">
        <v>7470</v>
      </c>
      <c r="H91" s="78"/>
      <c r="I91" s="78"/>
      <c r="J91" s="81"/>
      <c r="K91" s="90"/>
      <c r="M91" s="65" t="s">
        <v>49</v>
      </c>
      <c r="N91" s="16"/>
      <c r="O91" s="16"/>
      <c r="P91" s="16"/>
      <c r="Q91" s="16"/>
      <c r="R91" s="16"/>
      <c r="S91" s="67"/>
      <c r="V91" s="16"/>
      <c r="W91" s="27"/>
      <c r="X91" s="23"/>
      <c r="Y91" s="23"/>
      <c r="Z91" s="10"/>
      <c r="AA91" s="122"/>
      <c r="AC91" s="107"/>
      <c r="AD91" s="104"/>
      <c r="AE91" s="104"/>
      <c r="AF91" s="104"/>
      <c r="AG91" s="104"/>
      <c r="AH91" s="104"/>
      <c r="AI91" s="104"/>
      <c r="AJ91" s="104"/>
      <c r="AK91" s="16" t="s">
        <v>62</v>
      </c>
      <c r="AL91" s="16"/>
      <c r="AM91" s="21"/>
      <c r="AN91" s="111"/>
      <c r="AO91" s="20"/>
      <c r="AP91" s="317" t="s">
        <v>39</v>
      </c>
      <c r="AQ91" s="317"/>
      <c r="AR91"/>
      <c r="AS91" s="19"/>
      <c r="AT91" s="139" t="s">
        <v>69</v>
      </c>
    </row>
    <row r="92" spans="1:46" s="8" customFormat="1" ht="11.25" x14ac:dyDescent="0.2">
      <c r="A92" s="93"/>
      <c r="B92" s="61" t="s">
        <v>29</v>
      </c>
      <c r="D92" s="32"/>
      <c r="E92" s="32"/>
      <c r="F92" s="16"/>
      <c r="G92" s="11" t="s">
        <v>34</v>
      </c>
      <c r="H92" s="78"/>
      <c r="I92" s="78"/>
      <c r="J92" s="81"/>
      <c r="K92" s="90"/>
      <c r="M92" s="65" t="s">
        <v>10</v>
      </c>
      <c r="N92" s="16"/>
      <c r="O92" s="16"/>
      <c r="P92" s="16"/>
      <c r="Q92" s="16"/>
      <c r="R92" s="16"/>
      <c r="S92" s="67" t="s">
        <v>79</v>
      </c>
      <c r="V92" s="16"/>
      <c r="W92" s="27"/>
      <c r="X92" s="23" t="s">
        <v>60</v>
      </c>
      <c r="Y92" s="23"/>
      <c r="Z92" s="10"/>
      <c r="AA92" s="122"/>
      <c r="AC92" s="107"/>
      <c r="AD92" s="105"/>
      <c r="AE92" s="105"/>
      <c r="AF92" s="105"/>
      <c r="AG92" s="105"/>
      <c r="AH92" s="105"/>
      <c r="AI92" s="105"/>
      <c r="AJ92" s="105"/>
      <c r="AK92" s="16" t="s">
        <v>63</v>
      </c>
      <c r="AL92" s="16"/>
      <c r="AM92" s="21"/>
      <c r="AN92" s="111"/>
      <c r="AO92" s="85"/>
    </row>
    <row r="93" spans="1:46" s="8" customFormat="1" x14ac:dyDescent="0.2">
      <c r="A93" s="93"/>
      <c r="B93" s="61" t="s">
        <v>30</v>
      </c>
      <c r="D93" s="32"/>
      <c r="E93" s="32"/>
      <c r="F93" s="16"/>
      <c r="G93" s="11" t="s">
        <v>89</v>
      </c>
      <c r="H93" s="78"/>
      <c r="I93" s="78"/>
      <c r="J93" s="81"/>
      <c r="K93" s="90"/>
      <c r="M93" s="65" t="s">
        <v>50</v>
      </c>
      <c r="N93" s="16"/>
      <c r="O93" s="16"/>
      <c r="P93" s="16"/>
      <c r="Q93" s="16"/>
      <c r="R93" s="16"/>
      <c r="S93" s="67">
        <v>2</v>
      </c>
      <c r="V93" s="100"/>
      <c r="W93" s="27"/>
      <c r="X93" s="23" t="s">
        <v>61</v>
      </c>
      <c r="Y93" s="23"/>
      <c r="Z93" s="10"/>
      <c r="AA93" s="122"/>
      <c r="AC93" s="107"/>
      <c r="AD93" s="106"/>
      <c r="AE93" s="106"/>
      <c r="AF93" s="106"/>
      <c r="AG93" s="106"/>
      <c r="AH93" s="106"/>
      <c r="AI93" s="106"/>
      <c r="AJ93" s="106"/>
      <c r="AK93" s="16" t="s">
        <v>64</v>
      </c>
      <c r="AL93" s="16"/>
      <c r="AM93" s="21"/>
      <c r="AN93" s="111"/>
      <c r="AO93" s="85"/>
      <c r="AP93" s="41" t="s">
        <v>40</v>
      </c>
      <c r="AQ93" s="41"/>
      <c r="AR93" s="19"/>
      <c r="AS93" s="19"/>
      <c r="AT93" s="19" t="s">
        <v>41</v>
      </c>
    </row>
    <row r="94" spans="1:46" s="8" customFormat="1" x14ac:dyDescent="0.2">
      <c r="A94" s="93"/>
      <c r="B94" s="61" t="s">
        <v>32</v>
      </c>
      <c r="C94" s="32"/>
      <c r="D94" s="32"/>
      <c r="E94" s="32"/>
      <c r="F94" s="16"/>
      <c r="G94" s="11"/>
      <c r="H94" s="78"/>
      <c r="I94" s="78"/>
      <c r="J94" s="81"/>
      <c r="K94" s="90"/>
      <c r="M94" s="68"/>
      <c r="N94" s="16"/>
      <c r="O94" s="16"/>
      <c r="P94" s="16"/>
      <c r="Q94" s="16"/>
      <c r="R94" s="16"/>
      <c r="S94" s="67"/>
      <c r="V94" s="100"/>
      <c r="W94" s="27"/>
      <c r="X94" s="141" t="s">
        <v>88</v>
      </c>
      <c r="Y94" s="23"/>
      <c r="Z94" s="10"/>
      <c r="AA94" s="122"/>
      <c r="AC94" s="107"/>
      <c r="AD94" s="126"/>
      <c r="AE94" s="126"/>
      <c r="AF94" s="126"/>
      <c r="AG94" s="126"/>
      <c r="AH94" s="126"/>
      <c r="AI94" s="126"/>
      <c r="AJ94" s="126"/>
      <c r="AK94" s="16" t="s">
        <v>67</v>
      </c>
      <c r="AL94" s="56"/>
      <c r="AM94" s="57"/>
      <c r="AN94" s="112"/>
      <c r="AO94" s="85"/>
      <c r="AP94" s="41" t="s">
        <v>42</v>
      </c>
      <c r="AQ94" s="41"/>
      <c r="AR94" s="19"/>
      <c r="AS94" s="19"/>
      <c r="AT94" s="19" t="s">
        <v>43</v>
      </c>
    </row>
    <row r="95" spans="1:46" s="8" customFormat="1" ht="11.25" x14ac:dyDescent="0.2">
      <c r="A95" s="93"/>
      <c r="B95" s="61" t="s">
        <v>31</v>
      </c>
      <c r="C95" s="32"/>
      <c r="D95" s="32"/>
      <c r="E95" s="32"/>
      <c r="F95" s="16"/>
      <c r="G95" s="11"/>
      <c r="H95" s="78"/>
      <c r="I95" s="78"/>
      <c r="J95" s="81"/>
      <c r="K95" s="90"/>
      <c r="M95" s="65"/>
      <c r="N95" s="16"/>
      <c r="O95" s="16"/>
      <c r="P95" s="16"/>
      <c r="Q95" s="16"/>
      <c r="R95" s="16"/>
      <c r="S95" s="67"/>
      <c r="V95" s="28"/>
      <c r="W95" s="28"/>
      <c r="X95" s="23"/>
      <c r="Y95" s="22"/>
      <c r="Z95" s="10"/>
      <c r="AA95" s="122"/>
      <c r="AC95" s="107"/>
      <c r="AD95" s="143"/>
      <c r="AE95" s="143"/>
      <c r="AF95" s="143"/>
      <c r="AG95" s="143"/>
      <c r="AH95" s="143"/>
      <c r="AI95" s="143"/>
      <c r="AJ95" s="143"/>
      <c r="AK95" s="16" t="str">
        <f>"using KeyLaser delay"</f>
        <v>using KeyLaser delay</v>
      </c>
      <c r="AL95" s="16"/>
      <c r="AM95" s="15"/>
      <c r="AN95" s="113"/>
      <c r="AO95" s="85"/>
    </row>
    <row r="96" spans="1:46" s="8" customFormat="1" x14ac:dyDescent="0.2">
      <c r="A96" s="93"/>
      <c r="B96" s="62" t="s">
        <v>33</v>
      </c>
      <c r="C96" s="63"/>
      <c r="D96" s="63"/>
      <c r="E96" s="63"/>
      <c r="F96" s="64"/>
      <c r="G96" s="82"/>
      <c r="H96" s="79"/>
      <c r="I96" s="79"/>
      <c r="J96" s="83"/>
      <c r="K96" s="90"/>
      <c r="M96" s="69" t="s">
        <v>116</v>
      </c>
      <c r="N96" s="64"/>
      <c r="O96" s="64"/>
      <c r="P96" s="64"/>
      <c r="Q96" s="64"/>
      <c r="R96" s="64"/>
      <c r="S96" s="70" t="s">
        <v>115</v>
      </c>
      <c r="V96" s="74"/>
      <c r="W96" s="74"/>
      <c r="X96" s="123"/>
      <c r="Y96" s="75"/>
      <c r="Z96" s="76"/>
      <c r="AA96" s="124"/>
      <c r="AC96" s="107"/>
      <c r="AD96" s="108"/>
      <c r="AE96" s="147"/>
      <c r="AF96" s="147"/>
      <c r="AG96" s="147"/>
      <c r="AH96" s="147"/>
      <c r="AI96" s="147"/>
      <c r="AJ96" s="147"/>
      <c r="AK96" s="109"/>
      <c r="AL96" s="109"/>
      <c r="AM96" s="110"/>
      <c r="AN96" s="114"/>
      <c r="AO96" s="20"/>
      <c r="AP96" s="41" t="s">
        <v>45</v>
      </c>
      <c r="AT96" s="8" t="s">
        <v>46</v>
      </c>
    </row>
    <row r="97" spans="1:46" s="8" customFormat="1" ht="6" customHeight="1" x14ac:dyDescent="0.2">
      <c r="A97" s="93"/>
      <c r="B97" s="96"/>
      <c r="C97" s="33"/>
      <c r="D97" s="33"/>
      <c r="E97" s="33"/>
      <c r="F97" s="9"/>
      <c r="G97" s="33"/>
      <c r="H97" s="33"/>
      <c r="I97" s="33"/>
      <c r="J97" s="44"/>
      <c r="K97" s="44"/>
      <c r="L97" s="9"/>
      <c r="M97" s="9"/>
      <c r="N97" s="29"/>
      <c r="O97" s="29"/>
      <c r="P97" s="2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29"/>
      <c r="AC97" s="2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29"/>
      <c r="AO97" s="49"/>
      <c r="AT97" s="45" t="s">
        <v>47</v>
      </c>
    </row>
  </sheetData>
  <mergeCells count="5">
    <mergeCell ref="P2:Q2"/>
    <mergeCell ref="P4:Q4"/>
    <mergeCell ref="G88:I88"/>
    <mergeCell ref="AP91:AQ91"/>
    <mergeCell ref="Y35:Y38"/>
  </mergeCells>
  <phoneticPr fontId="0" type="noConversion"/>
  <dataValidations count="2">
    <dataValidation type="list" allowBlank="1" showInputMessage="1" showErrorMessage="1" sqref="AM94:AN94">
      <formula1>#REF!</formula1>
    </dataValidation>
    <dataValidation type="list" showInputMessage="1" showErrorMessage="1" sqref="S94 AM91:AN93">
      <formula1>#REF!</formula1>
    </dataValidation>
  </dataValidations>
  <pageMargins left="0.75" right="0.75" top="1" bottom="1" header="0.5" footer="0.5"/>
  <pageSetup paperSize="9" scale="8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xltZoom1024x768">
                <anchor moveWithCells="1" sizeWithCells="1">
                  <from>
                    <xdr:col>0</xdr:col>
                    <xdr:colOff>28575</xdr:colOff>
                    <xdr:row>1</xdr:row>
                    <xdr:rowOff>38100</xdr:rowOff>
                  </from>
                  <to>
                    <xdr:col>0</xdr:col>
                    <xdr:colOff>581025</xdr:colOff>
                    <xdr:row>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Button 4">
              <controlPr defaultSize="0" print="0" autoFill="0" autoPict="0" macro="[0]!xltZoom1280x1024">
                <anchor moveWithCells="1" sizeWithCells="1">
                  <from>
                    <xdr:col>1</xdr:col>
                    <xdr:colOff>38100</xdr:colOff>
                    <xdr:row>1</xdr:row>
                    <xdr:rowOff>38100</xdr:rowOff>
                  </from>
                  <to>
                    <xdr:col>1</xdr:col>
                    <xdr:colOff>590550</xdr:colOff>
                    <xdr:row>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Button 5">
              <controlPr defaultSize="0" print="0" autoFill="0" autoPict="0" macro="[0]!xltZoom1600x1200">
                <anchor moveWithCells="1" sizeWithCells="1">
                  <from>
                    <xdr:col>2</xdr:col>
                    <xdr:colOff>57150</xdr:colOff>
                    <xdr:row>1</xdr:row>
                    <xdr:rowOff>38100</xdr:rowOff>
                  </from>
                  <to>
                    <xdr:col>3</xdr:col>
                    <xdr:colOff>0</xdr:colOff>
                    <xdr:row>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Button 6">
              <controlPr defaultSize="0" print="0" autoFill="0" autoPict="0" macro="[0]!xltSheetContents">
                <anchor moveWithCells="1" sizeWithCells="1">
                  <from>
                    <xdr:col>40</xdr:col>
                    <xdr:colOff>0</xdr:colOff>
                    <xdr:row>87</xdr:row>
                    <xdr:rowOff>0</xdr:rowOff>
                  </from>
                  <to>
                    <xdr:col>40</xdr:col>
                    <xdr:colOff>0</xdr:colOff>
                    <xdr:row>87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CI1018"/>
  <sheetViews>
    <sheetView showGridLines="0" tabSelected="1" defaultGridColor="0" colorId="21" zoomScale="90" zoomScaleNormal="90" workbookViewId="0">
      <pane xSplit="5" ySplit="15" topLeftCell="F16" activePane="bottomRight" state="frozen"/>
      <selection activeCell="D15" sqref="A15:D15"/>
      <selection pane="topRight" activeCell="D15" sqref="A15:D15"/>
      <selection pane="bottomLeft" activeCell="D15" sqref="A15:D15"/>
      <selection pane="bottomRight" activeCell="S12" sqref="S12"/>
    </sheetView>
  </sheetViews>
  <sheetFormatPr baseColWidth="10" defaultColWidth="11.42578125" defaultRowHeight="12.75" x14ac:dyDescent="0.2"/>
  <cols>
    <col min="1" max="1" width="2.42578125" style="193" customWidth="1"/>
    <col min="2" max="2" width="6.140625" style="260" customWidth="1"/>
    <col min="3" max="3" width="15.28515625" style="266" customWidth="1"/>
    <col min="4" max="4" width="3.85546875" style="215" customWidth="1"/>
    <col min="5" max="5" width="3.85546875" style="268" customWidth="1"/>
    <col min="6" max="6" width="4.85546875" style="215" bestFit="1" customWidth="1"/>
    <col min="7" max="7" width="11" style="274" bestFit="1" customWidth="1"/>
    <col min="8" max="8" width="10.28515625" style="280" customWidth="1"/>
    <col min="9" max="9" width="4.85546875" style="215" bestFit="1" customWidth="1"/>
    <col min="10" max="10" width="5" style="215" customWidth="1"/>
    <col min="11" max="11" width="11.28515625" style="215" customWidth="1"/>
    <col min="12" max="12" width="7" style="215" bestFit="1" customWidth="1"/>
    <col min="13" max="13" width="43.42578125" style="266" customWidth="1"/>
    <col min="14" max="14" width="6.28515625" style="310" customWidth="1"/>
    <col min="15" max="15" width="6.28515625" style="268" customWidth="1"/>
    <col min="16" max="17" width="6.28515625" style="239" customWidth="1"/>
    <col min="18" max="18" width="5" style="239" customWidth="1"/>
    <col min="19" max="19" width="6.28515625" style="239" customWidth="1"/>
    <col min="20" max="20" width="6" style="239" customWidth="1"/>
    <col min="21" max="21" width="5.140625" style="215" customWidth="1"/>
    <col min="22" max="22" width="6" style="239" customWidth="1"/>
    <col min="23" max="24" width="5.140625" style="215" customWidth="1"/>
    <col min="25" max="25" width="6" style="215" hidden="1" customWidth="1"/>
    <col min="26" max="26" width="5.42578125" style="215" hidden="1" customWidth="1"/>
    <col min="27" max="27" width="6" style="215" hidden="1" customWidth="1"/>
    <col min="28" max="28" width="5.42578125" style="215" hidden="1" customWidth="1"/>
    <col min="29" max="32" width="6.28515625" style="215" customWidth="1"/>
    <col min="33" max="33" width="5.5703125" style="215" customWidth="1"/>
    <col min="34" max="34" width="5.140625" style="215" bestFit="1" customWidth="1"/>
    <col min="35" max="35" width="5.5703125" style="215" customWidth="1"/>
    <col min="36" max="36" width="5.140625" style="215" bestFit="1" customWidth="1"/>
    <col min="37" max="40" width="5.140625" style="215" customWidth="1"/>
    <col min="41" max="44" width="6.28515625" style="239" customWidth="1"/>
    <col min="45" max="45" width="5.140625" style="215" customWidth="1"/>
    <col min="46" max="46" width="5.28515625" style="215" bestFit="1" customWidth="1"/>
    <col min="47" max="47" width="5.140625" style="215" customWidth="1"/>
    <col min="48" max="48" width="5.28515625" style="215" bestFit="1" customWidth="1"/>
    <col min="49" max="49" width="6.28515625" style="310" customWidth="1"/>
    <col min="50" max="50" width="6.28515625" style="268" customWidth="1"/>
    <col min="51" max="52" width="6.28515625" style="239" customWidth="1"/>
    <col min="53" max="53" width="5.42578125" style="239" customWidth="1"/>
    <col min="54" max="55" width="5.28515625" style="215" customWidth="1"/>
    <col min="56" max="57" width="5.85546875" style="215" customWidth="1"/>
    <col min="58" max="59" width="6.140625" style="215" customWidth="1"/>
    <col min="60" max="60" width="5.5703125" style="215" customWidth="1"/>
    <col min="61" max="63" width="5" style="215" customWidth="1"/>
    <col min="64" max="67" width="6.28515625" style="239" customWidth="1"/>
    <col min="68" max="68" width="4.5703125" style="215" customWidth="1"/>
    <col min="69" max="69" width="4.5703125" style="215" bestFit="1" customWidth="1"/>
    <col min="70" max="70" width="4.5703125" style="215" customWidth="1"/>
    <col min="71" max="71" width="4.5703125" style="215" bestFit="1" customWidth="1"/>
    <col min="72" max="72" width="6.5703125" style="239" customWidth="1"/>
    <col min="73" max="73" width="6.5703125" style="240" customWidth="1"/>
    <col min="74" max="74" width="59.7109375" style="241" customWidth="1"/>
    <col min="75" max="75" width="27.85546875" style="242" bestFit="1" customWidth="1"/>
    <col min="76" max="76" width="14.140625" style="242" bestFit="1" customWidth="1"/>
    <col min="77" max="77" width="3.5703125" style="242" bestFit="1" customWidth="1"/>
    <col min="78" max="16384" width="11.42578125" style="242"/>
  </cols>
  <sheetData>
    <row r="1" spans="1:87" s="34" customFormat="1" ht="13.5" customHeight="1" x14ac:dyDescent="0.2">
      <c r="A1" s="348"/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50"/>
      <c r="N1" s="337" t="s">
        <v>197</v>
      </c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338"/>
      <c r="AP1" s="338"/>
      <c r="AQ1" s="338"/>
      <c r="AR1" s="338"/>
      <c r="AS1" s="338"/>
      <c r="AT1" s="338"/>
      <c r="AU1" s="338"/>
      <c r="AV1" s="339"/>
      <c r="AW1" s="351" t="s">
        <v>198</v>
      </c>
      <c r="AX1" s="352"/>
      <c r="AY1" s="352"/>
      <c r="AZ1" s="352"/>
      <c r="BA1" s="352"/>
      <c r="BB1" s="352"/>
      <c r="BC1" s="352"/>
      <c r="BD1" s="352"/>
      <c r="BE1" s="352"/>
      <c r="BF1" s="352"/>
      <c r="BG1" s="352"/>
      <c r="BH1" s="352"/>
      <c r="BI1" s="352"/>
      <c r="BJ1" s="352"/>
      <c r="BK1" s="352"/>
      <c r="BL1" s="352"/>
      <c r="BM1" s="352"/>
      <c r="BN1" s="352"/>
      <c r="BO1" s="352"/>
      <c r="BP1" s="352"/>
      <c r="BQ1" s="352"/>
      <c r="BR1" s="352"/>
      <c r="BS1" s="352"/>
      <c r="BT1" s="352"/>
      <c r="BU1" s="353"/>
      <c r="BV1" s="50"/>
      <c r="BW1" s="36"/>
      <c r="BX1" s="35"/>
      <c r="BY1" s="35"/>
    </row>
    <row r="2" spans="1:87" s="34" customFormat="1" ht="12.75" customHeight="1" x14ac:dyDescent="0.2">
      <c r="A2" s="325"/>
      <c r="B2" s="346" t="s">
        <v>12</v>
      </c>
      <c r="C2" s="346" t="s">
        <v>7</v>
      </c>
      <c r="D2" s="335" t="s">
        <v>124</v>
      </c>
      <c r="E2" s="346" t="s">
        <v>15</v>
      </c>
      <c r="F2" s="335" t="s">
        <v>168</v>
      </c>
      <c r="G2" s="346" t="s">
        <v>37</v>
      </c>
      <c r="H2" s="346" t="s">
        <v>8</v>
      </c>
      <c r="I2" s="335" t="s">
        <v>55</v>
      </c>
      <c r="J2" s="335" t="s">
        <v>196</v>
      </c>
      <c r="K2" s="335" t="s">
        <v>44</v>
      </c>
      <c r="L2" s="335" t="s">
        <v>56</v>
      </c>
      <c r="M2" s="326" t="s">
        <v>16</v>
      </c>
      <c r="N2" s="329" t="s">
        <v>199</v>
      </c>
      <c r="O2" s="329"/>
      <c r="P2" s="331" t="s">
        <v>200</v>
      </c>
      <c r="Q2" s="331"/>
      <c r="R2" s="340" t="s">
        <v>130</v>
      </c>
      <c r="S2" s="343" t="s">
        <v>210</v>
      </c>
      <c r="T2" s="334" t="s">
        <v>81</v>
      </c>
      <c r="U2" s="334" t="s">
        <v>82</v>
      </c>
      <c r="V2" s="334" t="s">
        <v>81</v>
      </c>
      <c r="W2" s="334" t="s">
        <v>82</v>
      </c>
      <c r="X2" s="334" t="s">
        <v>87</v>
      </c>
      <c r="Y2" s="298"/>
      <c r="Z2" s="298"/>
      <c r="AA2" s="298"/>
      <c r="AB2" s="298"/>
      <c r="AC2" s="364" t="s">
        <v>170</v>
      </c>
      <c r="AD2" s="364"/>
      <c r="AE2" s="364"/>
      <c r="AF2" s="364"/>
      <c r="AG2" s="367" t="s">
        <v>66</v>
      </c>
      <c r="AH2" s="367"/>
      <c r="AI2" s="367"/>
      <c r="AJ2" s="367"/>
      <c r="AK2" s="367" t="s">
        <v>59</v>
      </c>
      <c r="AL2" s="367"/>
      <c r="AM2" s="367"/>
      <c r="AN2" s="367"/>
      <c r="AO2" s="361" t="s">
        <v>203</v>
      </c>
      <c r="AP2" s="361"/>
      <c r="AQ2" s="361"/>
      <c r="AR2" s="361"/>
      <c r="AS2" s="367" t="s">
        <v>208</v>
      </c>
      <c r="AT2" s="367"/>
      <c r="AU2" s="367"/>
      <c r="AV2" s="367"/>
      <c r="AW2" s="346" t="s">
        <v>201</v>
      </c>
      <c r="AX2" s="346"/>
      <c r="AY2" s="354" t="s">
        <v>202</v>
      </c>
      <c r="AZ2" s="354"/>
      <c r="BA2" s="335" t="s">
        <v>127</v>
      </c>
      <c r="BB2" s="335" t="s">
        <v>18</v>
      </c>
      <c r="BC2" s="335" t="s">
        <v>169</v>
      </c>
      <c r="BD2" s="335" t="s">
        <v>81</v>
      </c>
      <c r="BE2" s="335" t="s">
        <v>82</v>
      </c>
      <c r="BF2" s="335" t="s">
        <v>81</v>
      </c>
      <c r="BG2" s="335" t="s">
        <v>82</v>
      </c>
      <c r="BH2" s="335" t="s">
        <v>83</v>
      </c>
      <c r="BI2" s="335" t="s">
        <v>84</v>
      </c>
      <c r="BJ2" s="335" t="s">
        <v>85</v>
      </c>
      <c r="BK2" s="335" t="s">
        <v>86</v>
      </c>
      <c r="BL2" s="361" t="s">
        <v>205</v>
      </c>
      <c r="BM2" s="361"/>
      <c r="BN2" s="361"/>
      <c r="BO2" s="361"/>
      <c r="BP2" s="357" t="s">
        <v>207</v>
      </c>
      <c r="BQ2" s="357"/>
      <c r="BR2" s="357"/>
      <c r="BS2" s="357"/>
      <c r="BT2" s="359" t="s">
        <v>26</v>
      </c>
      <c r="BU2" s="359"/>
      <c r="BV2" s="51"/>
      <c r="BW2" s="37"/>
      <c r="BX2" s="38"/>
      <c r="BY2" s="39"/>
    </row>
    <row r="3" spans="1:87" s="34" customFormat="1" ht="12.75" customHeight="1" x14ac:dyDescent="0.2">
      <c r="A3" s="325"/>
      <c r="B3" s="346"/>
      <c r="C3" s="346"/>
      <c r="D3" s="335"/>
      <c r="E3" s="346"/>
      <c r="F3" s="335"/>
      <c r="G3" s="346"/>
      <c r="H3" s="346"/>
      <c r="I3" s="335"/>
      <c r="J3" s="335"/>
      <c r="K3" s="335"/>
      <c r="L3" s="335"/>
      <c r="M3" s="326"/>
      <c r="N3" s="329"/>
      <c r="O3" s="329"/>
      <c r="P3" s="332"/>
      <c r="Q3" s="332"/>
      <c r="R3" s="341"/>
      <c r="S3" s="344"/>
      <c r="T3" s="335"/>
      <c r="U3" s="335"/>
      <c r="V3" s="335"/>
      <c r="W3" s="335"/>
      <c r="X3" s="335"/>
      <c r="Y3" s="299"/>
      <c r="Z3" s="299"/>
      <c r="AA3" s="299"/>
      <c r="AB3" s="299"/>
      <c r="AC3" s="365"/>
      <c r="AD3" s="365"/>
      <c r="AE3" s="365"/>
      <c r="AF3" s="365"/>
      <c r="AG3" s="357"/>
      <c r="AH3" s="357"/>
      <c r="AI3" s="357"/>
      <c r="AJ3" s="357"/>
      <c r="AK3" s="357"/>
      <c r="AL3" s="357"/>
      <c r="AM3" s="357"/>
      <c r="AN3" s="357"/>
      <c r="AO3" s="362"/>
      <c r="AP3" s="362"/>
      <c r="AQ3" s="362"/>
      <c r="AR3" s="362"/>
      <c r="AS3" s="357"/>
      <c r="AT3" s="357"/>
      <c r="AU3" s="357"/>
      <c r="AV3" s="357"/>
      <c r="AW3" s="346"/>
      <c r="AX3" s="346"/>
      <c r="AY3" s="355"/>
      <c r="AZ3" s="355"/>
      <c r="BA3" s="335"/>
      <c r="BB3" s="335"/>
      <c r="BC3" s="335"/>
      <c r="BD3" s="335"/>
      <c r="BE3" s="335"/>
      <c r="BF3" s="335"/>
      <c r="BG3" s="335"/>
      <c r="BH3" s="335"/>
      <c r="BI3" s="335"/>
      <c r="BJ3" s="335"/>
      <c r="BK3" s="335"/>
      <c r="BL3" s="362"/>
      <c r="BM3" s="362"/>
      <c r="BN3" s="362"/>
      <c r="BO3" s="362"/>
      <c r="BP3" s="357"/>
      <c r="BQ3" s="357"/>
      <c r="BR3" s="357"/>
      <c r="BS3" s="357"/>
      <c r="BT3" s="359"/>
      <c r="BU3" s="359"/>
      <c r="BV3" s="52"/>
      <c r="BW3" s="37"/>
      <c r="BX3" s="38"/>
      <c r="BY3" s="39"/>
    </row>
    <row r="4" spans="1:87" s="34" customFormat="1" ht="12" x14ac:dyDescent="0.2">
      <c r="A4" s="325"/>
      <c r="B4" s="346"/>
      <c r="C4" s="346"/>
      <c r="D4" s="335"/>
      <c r="E4" s="346"/>
      <c r="F4" s="335"/>
      <c r="G4" s="346"/>
      <c r="H4" s="346"/>
      <c r="I4" s="335"/>
      <c r="J4" s="335"/>
      <c r="K4" s="335"/>
      <c r="L4" s="335"/>
      <c r="M4" s="326"/>
      <c r="N4" s="329"/>
      <c r="O4" s="329"/>
      <c r="P4" s="332"/>
      <c r="Q4" s="332"/>
      <c r="R4" s="341"/>
      <c r="S4" s="344"/>
      <c r="T4" s="335"/>
      <c r="U4" s="335"/>
      <c r="V4" s="335"/>
      <c r="W4" s="335"/>
      <c r="X4" s="335"/>
      <c r="Y4" s="300"/>
      <c r="Z4" s="300"/>
      <c r="AA4" s="300"/>
      <c r="AB4" s="300"/>
      <c r="AC4" s="365"/>
      <c r="AD4" s="365"/>
      <c r="AE4" s="365"/>
      <c r="AF4" s="365"/>
      <c r="AG4" s="357"/>
      <c r="AH4" s="357"/>
      <c r="AI4" s="357"/>
      <c r="AJ4" s="357"/>
      <c r="AK4" s="357"/>
      <c r="AL4" s="357"/>
      <c r="AM4" s="357"/>
      <c r="AN4" s="357"/>
      <c r="AO4" s="362"/>
      <c r="AP4" s="362"/>
      <c r="AQ4" s="362"/>
      <c r="AR4" s="362"/>
      <c r="AS4" s="357"/>
      <c r="AT4" s="357"/>
      <c r="AU4" s="357"/>
      <c r="AV4" s="357"/>
      <c r="AW4" s="346"/>
      <c r="AX4" s="346"/>
      <c r="AY4" s="355"/>
      <c r="AZ4" s="355"/>
      <c r="BA4" s="335"/>
      <c r="BB4" s="335"/>
      <c r="BC4" s="335"/>
      <c r="BD4" s="335"/>
      <c r="BE4" s="335"/>
      <c r="BF4" s="335"/>
      <c r="BG4" s="335"/>
      <c r="BH4" s="335"/>
      <c r="BI4" s="335"/>
      <c r="BJ4" s="335"/>
      <c r="BK4" s="335"/>
      <c r="BL4" s="362"/>
      <c r="BM4" s="362"/>
      <c r="BN4" s="362"/>
      <c r="BO4" s="362"/>
      <c r="BP4" s="357"/>
      <c r="BQ4" s="357"/>
      <c r="BR4" s="357"/>
      <c r="BS4" s="357"/>
      <c r="BT4" s="359"/>
      <c r="BU4" s="359"/>
      <c r="BV4" s="52"/>
      <c r="BW4" s="37"/>
      <c r="BX4" s="38"/>
      <c r="BY4" s="39"/>
    </row>
    <row r="5" spans="1:87" s="34" customFormat="1" ht="12" x14ac:dyDescent="0.2">
      <c r="A5" s="325"/>
      <c r="B5" s="346"/>
      <c r="C5" s="346"/>
      <c r="D5" s="335"/>
      <c r="E5" s="346"/>
      <c r="F5" s="335"/>
      <c r="G5" s="346"/>
      <c r="H5" s="346"/>
      <c r="I5" s="335"/>
      <c r="J5" s="335"/>
      <c r="K5" s="335"/>
      <c r="L5" s="335"/>
      <c r="M5" s="326"/>
      <c r="N5" s="329"/>
      <c r="O5" s="329"/>
      <c r="P5" s="332"/>
      <c r="Q5" s="332"/>
      <c r="R5" s="341"/>
      <c r="S5" s="344"/>
      <c r="T5" s="335"/>
      <c r="U5" s="335"/>
      <c r="V5" s="335"/>
      <c r="W5" s="335"/>
      <c r="X5" s="335"/>
      <c r="Y5" s="300"/>
      <c r="Z5" s="300"/>
      <c r="AA5" s="300"/>
      <c r="AB5" s="300"/>
      <c r="AC5" s="365"/>
      <c r="AD5" s="365"/>
      <c r="AE5" s="365"/>
      <c r="AF5" s="365"/>
      <c r="AG5" s="357"/>
      <c r="AH5" s="357"/>
      <c r="AI5" s="357"/>
      <c r="AJ5" s="357"/>
      <c r="AK5" s="357"/>
      <c r="AL5" s="357"/>
      <c r="AM5" s="357"/>
      <c r="AN5" s="357"/>
      <c r="AO5" s="362"/>
      <c r="AP5" s="362"/>
      <c r="AQ5" s="362"/>
      <c r="AR5" s="362"/>
      <c r="AS5" s="357"/>
      <c r="AT5" s="357"/>
      <c r="AU5" s="357"/>
      <c r="AV5" s="357"/>
      <c r="AW5" s="346"/>
      <c r="AX5" s="346"/>
      <c r="AY5" s="355"/>
      <c r="AZ5" s="355"/>
      <c r="BA5" s="335"/>
      <c r="BB5" s="335"/>
      <c r="BC5" s="335"/>
      <c r="BD5" s="335"/>
      <c r="BE5" s="335"/>
      <c r="BF5" s="335"/>
      <c r="BG5" s="335"/>
      <c r="BH5" s="335"/>
      <c r="BI5" s="335"/>
      <c r="BJ5" s="335"/>
      <c r="BK5" s="335"/>
      <c r="BL5" s="362"/>
      <c r="BM5" s="362"/>
      <c r="BN5" s="362"/>
      <c r="BO5" s="362"/>
      <c r="BP5" s="357"/>
      <c r="BQ5" s="357"/>
      <c r="BR5" s="357"/>
      <c r="BS5" s="357"/>
      <c r="BT5" s="359"/>
      <c r="BU5" s="359"/>
      <c r="BV5" s="52"/>
      <c r="BW5" s="37"/>
      <c r="BX5" s="38"/>
      <c r="BY5" s="39"/>
    </row>
    <row r="6" spans="1:87" s="34" customFormat="1" ht="12" x14ac:dyDescent="0.2">
      <c r="A6" s="325"/>
      <c r="B6" s="346"/>
      <c r="C6" s="346"/>
      <c r="D6" s="335"/>
      <c r="E6" s="346"/>
      <c r="F6" s="335"/>
      <c r="G6" s="346"/>
      <c r="H6" s="346"/>
      <c r="I6" s="335"/>
      <c r="J6" s="335"/>
      <c r="K6" s="335"/>
      <c r="L6" s="335"/>
      <c r="M6" s="326"/>
      <c r="N6" s="329"/>
      <c r="O6" s="329"/>
      <c r="P6" s="332"/>
      <c r="Q6" s="332"/>
      <c r="R6" s="341"/>
      <c r="S6" s="344"/>
      <c r="T6" s="335"/>
      <c r="U6" s="335"/>
      <c r="V6" s="335"/>
      <c r="W6" s="335"/>
      <c r="X6" s="335"/>
      <c r="Y6" s="300"/>
      <c r="Z6" s="300"/>
      <c r="AA6" s="300"/>
      <c r="AB6" s="300"/>
      <c r="AC6" s="365"/>
      <c r="AD6" s="365"/>
      <c r="AE6" s="365"/>
      <c r="AF6" s="365"/>
      <c r="AG6" s="357"/>
      <c r="AH6" s="357"/>
      <c r="AI6" s="357"/>
      <c r="AJ6" s="357"/>
      <c r="AK6" s="357"/>
      <c r="AL6" s="357"/>
      <c r="AM6" s="357"/>
      <c r="AN6" s="357"/>
      <c r="AO6" s="362"/>
      <c r="AP6" s="362"/>
      <c r="AQ6" s="362"/>
      <c r="AR6" s="362"/>
      <c r="AS6" s="357"/>
      <c r="AT6" s="357"/>
      <c r="AU6" s="357"/>
      <c r="AV6" s="357"/>
      <c r="AW6" s="346"/>
      <c r="AX6" s="346"/>
      <c r="AY6" s="355"/>
      <c r="AZ6" s="355"/>
      <c r="BA6" s="335"/>
      <c r="BB6" s="335"/>
      <c r="BC6" s="335"/>
      <c r="BD6" s="335"/>
      <c r="BE6" s="335"/>
      <c r="BF6" s="335"/>
      <c r="BG6" s="335"/>
      <c r="BH6" s="335"/>
      <c r="BI6" s="335"/>
      <c r="BJ6" s="335"/>
      <c r="BK6" s="335"/>
      <c r="BL6" s="362"/>
      <c r="BM6" s="362"/>
      <c r="BN6" s="362"/>
      <c r="BO6" s="362"/>
      <c r="BP6" s="357"/>
      <c r="BQ6" s="357"/>
      <c r="BR6" s="357"/>
      <c r="BS6" s="357"/>
      <c r="BT6" s="359"/>
      <c r="BU6" s="359"/>
      <c r="BV6" s="52"/>
      <c r="BW6" s="37"/>
      <c r="BX6" s="38"/>
      <c r="BY6" s="39"/>
    </row>
    <row r="7" spans="1:87" s="34" customFormat="1" ht="12" x14ac:dyDescent="0.2">
      <c r="A7" s="325"/>
      <c r="B7" s="346"/>
      <c r="C7" s="346"/>
      <c r="D7" s="335"/>
      <c r="E7" s="346"/>
      <c r="F7" s="335"/>
      <c r="G7" s="346"/>
      <c r="H7" s="346"/>
      <c r="I7" s="335"/>
      <c r="J7" s="335"/>
      <c r="K7" s="335"/>
      <c r="L7" s="335"/>
      <c r="M7" s="326"/>
      <c r="N7" s="329"/>
      <c r="O7" s="329"/>
      <c r="P7" s="332"/>
      <c r="Q7" s="332"/>
      <c r="R7" s="341"/>
      <c r="S7" s="344"/>
      <c r="T7" s="335"/>
      <c r="U7" s="335"/>
      <c r="V7" s="335"/>
      <c r="W7" s="335"/>
      <c r="X7" s="335"/>
      <c r="Y7" s="300"/>
      <c r="Z7" s="300"/>
      <c r="AA7" s="300"/>
      <c r="AB7" s="300"/>
      <c r="AC7" s="365"/>
      <c r="AD7" s="365"/>
      <c r="AE7" s="365"/>
      <c r="AF7" s="365"/>
      <c r="AG7" s="357"/>
      <c r="AH7" s="357"/>
      <c r="AI7" s="357"/>
      <c r="AJ7" s="357"/>
      <c r="AK7" s="357"/>
      <c r="AL7" s="357"/>
      <c r="AM7" s="357"/>
      <c r="AN7" s="357"/>
      <c r="AO7" s="362"/>
      <c r="AP7" s="362"/>
      <c r="AQ7" s="362"/>
      <c r="AR7" s="362"/>
      <c r="AS7" s="357"/>
      <c r="AT7" s="357"/>
      <c r="AU7" s="357"/>
      <c r="AV7" s="357"/>
      <c r="AW7" s="346"/>
      <c r="AX7" s="346"/>
      <c r="AY7" s="355"/>
      <c r="AZ7" s="355"/>
      <c r="BA7" s="335"/>
      <c r="BB7" s="335"/>
      <c r="BC7" s="335"/>
      <c r="BD7" s="335"/>
      <c r="BE7" s="335"/>
      <c r="BF7" s="335"/>
      <c r="BG7" s="335"/>
      <c r="BH7" s="335"/>
      <c r="BI7" s="335"/>
      <c r="BJ7" s="335"/>
      <c r="BK7" s="335"/>
      <c r="BL7" s="362"/>
      <c r="BM7" s="362"/>
      <c r="BN7" s="362"/>
      <c r="BO7" s="362"/>
      <c r="BP7" s="357"/>
      <c r="BQ7" s="357"/>
      <c r="BR7" s="357"/>
      <c r="BS7" s="357"/>
      <c r="BT7" s="359"/>
      <c r="BU7" s="359"/>
      <c r="BV7" s="52"/>
      <c r="BW7" s="37"/>
      <c r="BX7" s="38"/>
      <c r="BY7" s="39"/>
    </row>
    <row r="8" spans="1:87" s="34" customFormat="1" ht="12" x14ac:dyDescent="0.2">
      <c r="A8" s="325"/>
      <c r="B8" s="346"/>
      <c r="C8" s="346"/>
      <c r="D8" s="335"/>
      <c r="E8" s="346"/>
      <c r="F8" s="335"/>
      <c r="G8" s="346"/>
      <c r="H8" s="346"/>
      <c r="I8" s="335"/>
      <c r="J8" s="335"/>
      <c r="K8" s="335"/>
      <c r="L8" s="335"/>
      <c r="M8" s="326"/>
      <c r="N8" s="329"/>
      <c r="O8" s="329"/>
      <c r="P8" s="332"/>
      <c r="Q8" s="332"/>
      <c r="R8" s="341"/>
      <c r="S8" s="344"/>
      <c r="T8" s="335"/>
      <c r="U8" s="335"/>
      <c r="V8" s="335"/>
      <c r="W8" s="335"/>
      <c r="X8" s="335"/>
      <c r="Y8" s="300"/>
      <c r="Z8" s="300"/>
      <c r="AA8" s="300"/>
      <c r="AB8" s="300"/>
      <c r="AC8" s="365"/>
      <c r="AD8" s="365"/>
      <c r="AE8" s="365"/>
      <c r="AF8" s="365"/>
      <c r="AG8" s="357"/>
      <c r="AH8" s="357"/>
      <c r="AI8" s="357"/>
      <c r="AJ8" s="357"/>
      <c r="AK8" s="357"/>
      <c r="AL8" s="357"/>
      <c r="AM8" s="357"/>
      <c r="AN8" s="357"/>
      <c r="AO8" s="362"/>
      <c r="AP8" s="362"/>
      <c r="AQ8" s="362"/>
      <c r="AR8" s="362"/>
      <c r="AS8" s="357"/>
      <c r="AT8" s="357"/>
      <c r="AU8" s="357"/>
      <c r="AV8" s="357"/>
      <c r="AW8" s="346"/>
      <c r="AX8" s="346"/>
      <c r="AY8" s="355"/>
      <c r="AZ8" s="355"/>
      <c r="BA8" s="335"/>
      <c r="BB8" s="335"/>
      <c r="BC8" s="335"/>
      <c r="BD8" s="335"/>
      <c r="BE8" s="335"/>
      <c r="BF8" s="335"/>
      <c r="BG8" s="335"/>
      <c r="BH8" s="335"/>
      <c r="BI8" s="335"/>
      <c r="BJ8" s="335"/>
      <c r="BK8" s="335"/>
      <c r="BL8" s="362"/>
      <c r="BM8" s="362"/>
      <c r="BN8" s="362"/>
      <c r="BO8" s="362"/>
      <c r="BP8" s="357"/>
      <c r="BQ8" s="357"/>
      <c r="BR8" s="357"/>
      <c r="BS8" s="357"/>
      <c r="BT8" s="359"/>
      <c r="BU8" s="359"/>
      <c r="BV8" s="52"/>
      <c r="BW8" s="37"/>
      <c r="BY8" s="40"/>
    </row>
    <row r="9" spans="1:87" s="34" customFormat="1" ht="12" x14ac:dyDescent="0.2">
      <c r="A9" s="325"/>
      <c r="B9" s="346"/>
      <c r="C9" s="346"/>
      <c r="D9" s="335"/>
      <c r="E9" s="346"/>
      <c r="F9" s="335"/>
      <c r="G9" s="346"/>
      <c r="H9" s="346"/>
      <c r="I9" s="335"/>
      <c r="J9" s="335"/>
      <c r="K9" s="335"/>
      <c r="L9" s="335"/>
      <c r="M9" s="326"/>
      <c r="N9" s="329"/>
      <c r="O9" s="329"/>
      <c r="P9" s="332"/>
      <c r="Q9" s="332"/>
      <c r="R9" s="341"/>
      <c r="S9" s="344"/>
      <c r="T9" s="335"/>
      <c r="U9" s="335"/>
      <c r="V9" s="335"/>
      <c r="W9" s="335"/>
      <c r="X9" s="335"/>
      <c r="Y9" s="300"/>
      <c r="Z9" s="300"/>
      <c r="AA9" s="300"/>
      <c r="AB9" s="300"/>
      <c r="AC9" s="365"/>
      <c r="AD9" s="365"/>
      <c r="AE9" s="365"/>
      <c r="AF9" s="365"/>
      <c r="AG9" s="357"/>
      <c r="AH9" s="357"/>
      <c r="AI9" s="357"/>
      <c r="AJ9" s="357"/>
      <c r="AK9" s="357"/>
      <c r="AL9" s="357"/>
      <c r="AM9" s="357"/>
      <c r="AN9" s="357"/>
      <c r="AO9" s="362"/>
      <c r="AP9" s="362"/>
      <c r="AQ9" s="362"/>
      <c r="AR9" s="362"/>
      <c r="AS9" s="357"/>
      <c r="AT9" s="357"/>
      <c r="AU9" s="357"/>
      <c r="AV9" s="357"/>
      <c r="AW9" s="346"/>
      <c r="AX9" s="346"/>
      <c r="AY9" s="355"/>
      <c r="AZ9" s="355"/>
      <c r="BA9" s="335"/>
      <c r="BB9" s="335"/>
      <c r="BC9" s="335"/>
      <c r="BD9" s="335"/>
      <c r="BE9" s="335"/>
      <c r="BF9" s="335"/>
      <c r="BG9" s="335"/>
      <c r="BH9" s="335"/>
      <c r="BI9" s="335"/>
      <c r="BJ9" s="335"/>
      <c r="BK9" s="335"/>
      <c r="BL9" s="362"/>
      <c r="BM9" s="362"/>
      <c r="BN9" s="362"/>
      <c r="BO9" s="362"/>
      <c r="BP9" s="357"/>
      <c r="BQ9" s="357"/>
      <c r="BR9" s="357"/>
      <c r="BS9" s="357"/>
      <c r="BT9" s="359"/>
      <c r="BU9" s="359"/>
      <c r="BV9" s="52"/>
      <c r="BW9" s="37"/>
      <c r="BX9" s="39"/>
      <c r="BY9" s="40"/>
    </row>
    <row r="10" spans="1:87" s="34" customFormat="1" ht="33" customHeight="1" x14ac:dyDescent="0.2">
      <c r="A10" s="325"/>
      <c r="B10" s="346"/>
      <c r="C10" s="346"/>
      <c r="D10" s="335"/>
      <c r="E10" s="346"/>
      <c r="F10" s="335"/>
      <c r="G10" s="346"/>
      <c r="H10" s="346"/>
      <c r="I10" s="335"/>
      <c r="J10" s="335"/>
      <c r="K10" s="335"/>
      <c r="L10" s="335"/>
      <c r="M10" s="326"/>
      <c r="N10" s="329"/>
      <c r="O10" s="329"/>
      <c r="P10" s="332"/>
      <c r="Q10" s="332"/>
      <c r="R10" s="341"/>
      <c r="S10" s="344"/>
      <c r="T10" s="335"/>
      <c r="U10" s="335"/>
      <c r="V10" s="335"/>
      <c r="W10" s="335"/>
      <c r="X10" s="335"/>
      <c r="Y10" s="301"/>
      <c r="Z10" s="301"/>
      <c r="AA10" s="301"/>
      <c r="AB10" s="301"/>
      <c r="AC10" s="365"/>
      <c r="AD10" s="365"/>
      <c r="AE10" s="365"/>
      <c r="AF10" s="365"/>
      <c r="AG10" s="357"/>
      <c r="AH10" s="357"/>
      <c r="AI10" s="357"/>
      <c r="AJ10" s="357"/>
      <c r="AK10" s="357"/>
      <c r="AL10" s="357"/>
      <c r="AM10" s="357"/>
      <c r="AN10" s="357"/>
      <c r="AO10" s="362"/>
      <c r="AP10" s="362"/>
      <c r="AQ10" s="362"/>
      <c r="AR10" s="362"/>
      <c r="AS10" s="357"/>
      <c r="AT10" s="357"/>
      <c r="AU10" s="357"/>
      <c r="AV10" s="357"/>
      <c r="AW10" s="346"/>
      <c r="AX10" s="346"/>
      <c r="AY10" s="355"/>
      <c r="AZ10" s="355"/>
      <c r="BA10" s="335"/>
      <c r="BB10" s="335"/>
      <c r="BC10" s="335"/>
      <c r="BD10" s="335"/>
      <c r="BE10" s="335"/>
      <c r="BF10" s="335"/>
      <c r="BG10" s="335"/>
      <c r="BH10" s="335"/>
      <c r="BI10" s="335"/>
      <c r="BJ10" s="335"/>
      <c r="BK10" s="335"/>
      <c r="BL10" s="362"/>
      <c r="BM10" s="362"/>
      <c r="BN10" s="362"/>
      <c r="BO10" s="362"/>
      <c r="BP10" s="357"/>
      <c r="BQ10" s="357"/>
      <c r="BR10" s="357"/>
      <c r="BS10" s="357"/>
      <c r="BT10" s="359"/>
      <c r="BU10" s="359"/>
      <c r="BV10" s="52"/>
    </row>
    <row r="11" spans="1:87" s="7" customFormat="1" ht="19.5" customHeight="1" x14ac:dyDescent="0.2">
      <c r="A11" s="325"/>
      <c r="B11" s="347"/>
      <c r="C11" s="347"/>
      <c r="D11" s="336"/>
      <c r="E11" s="347"/>
      <c r="F11" s="336"/>
      <c r="G11" s="347"/>
      <c r="H11" s="347"/>
      <c r="I11" s="336"/>
      <c r="J11" s="336"/>
      <c r="K11" s="336"/>
      <c r="L11" s="336"/>
      <c r="M11" s="327"/>
      <c r="N11" s="330"/>
      <c r="O11" s="330"/>
      <c r="P11" s="333"/>
      <c r="Q11" s="333"/>
      <c r="R11" s="342"/>
      <c r="S11" s="345"/>
      <c r="T11" s="336"/>
      <c r="U11" s="336"/>
      <c r="V11" s="336"/>
      <c r="W11" s="336"/>
      <c r="X11" s="336"/>
      <c r="Y11" s="98"/>
      <c r="Z11" s="152"/>
      <c r="AA11" s="153"/>
      <c r="AB11" s="99"/>
      <c r="AC11" s="366"/>
      <c r="AD11" s="366"/>
      <c r="AE11" s="366"/>
      <c r="AF11" s="366"/>
      <c r="AG11" s="358"/>
      <c r="AH11" s="358"/>
      <c r="AI11" s="358"/>
      <c r="AJ11" s="358"/>
      <c r="AK11" s="358"/>
      <c r="AL11" s="358"/>
      <c r="AM11" s="358"/>
      <c r="AN11" s="358"/>
      <c r="AO11" s="363"/>
      <c r="AP11" s="363"/>
      <c r="AQ11" s="363"/>
      <c r="AR11" s="363"/>
      <c r="AS11" s="358"/>
      <c r="AT11" s="358"/>
      <c r="AU11" s="358"/>
      <c r="AV11" s="358"/>
      <c r="AW11" s="347"/>
      <c r="AX11" s="347"/>
      <c r="AY11" s="356"/>
      <c r="AZ11" s="356"/>
      <c r="BA11" s="336"/>
      <c r="BB11" s="336"/>
      <c r="BC11" s="336"/>
      <c r="BD11" s="336"/>
      <c r="BE11" s="336"/>
      <c r="BF11" s="336"/>
      <c r="BG11" s="336"/>
      <c r="BH11" s="336"/>
      <c r="BI11" s="336"/>
      <c r="BJ11" s="336"/>
      <c r="BK11" s="336"/>
      <c r="BL11" s="363"/>
      <c r="BM11" s="363"/>
      <c r="BN11" s="363"/>
      <c r="BO11" s="363"/>
      <c r="BP11" s="358"/>
      <c r="BQ11" s="358"/>
      <c r="BR11" s="358"/>
      <c r="BS11" s="358"/>
      <c r="BT11" s="360"/>
      <c r="BU11" s="360"/>
      <c r="BV11" s="52"/>
    </row>
    <row r="12" spans="1:87" s="7" customFormat="1" ht="13.5" x14ac:dyDescent="0.2">
      <c r="A12" s="166"/>
      <c r="B12" s="290"/>
      <c r="C12" s="290"/>
      <c r="D12" s="290"/>
      <c r="E12" s="290"/>
      <c r="F12" s="290"/>
      <c r="G12" s="290"/>
      <c r="H12" s="290"/>
      <c r="I12" s="290"/>
      <c r="J12" s="290"/>
      <c r="K12" s="290"/>
      <c r="L12" s="179"/>
      <c r="M12" s="151" t="s">
        <v>209</v>
      </c>
      <c r="N12" s="246">
        <v>1</v>
      </c>
      <c r="O12" s="247">
        <v>2</v>
      </c>
      <c r="P12" s="246">
        <v>1</v>
      </c>
      <c r="Q12" s="248">
        <v>2</v>
      </c>
      <c r="R12" s="249"/>
      <c r="S12" s="249"/>
      <c r="T12" s="250">
        <v>1</v>
      </c>
      <c r="U12" s="246">
        <v>1</v>
      </c>
      <c r="V12" s="251">
        <v>2</v>
      </c>
      <c r="W12" s="248">
        <v>2</v>
      </c>
      <c r="X12" s="252"/>
      <c r="Y12" s="250"/>
      <c r="Z12" s="246"/>
      <c r="AA12" s="251"/>
      <c r="AB12" s="248"/>
      <c r="AC12" s="250">
        <v>1</v>
      </c>
      <c r="AD12" s="246">
        <v>1</v>
      </c>
      <c r="AE12" s="251">
        <v>2</v>
      </c>
      <c r="AF12" s="248">
        <v>2</v>
      </c>
      <c r="AG12" s="250">
        <v>1</v>
      </c>
      <c r="AH12" s="246">
        <v>1</v>
      </c>
      <c r="AI12" s="251">
        <v>2</v>
      </c>
      <c r="AJ12" s="248">
        <v>2</v>
      </c>
      <c r="AK12" s="250">
        <v>1</v>
      </c>
      <c r="AL12" s="246">
        <v>1</v>
      </c>
      <c r="AM12" s="251">
        <v>2</v>
      </c>
      <c r="AN12" s="248">
        <v>2</v>
      </c>
      <c r="AO12" s="250">
        <v>1</v>
      </c>
      <c r="AP12" s="246">
        <v>1</v>
      </c>
      <c r="AQ12" s="251">
        <v>2</v>
      </c>
      <c r="AR12" s="248">
        <v>2</v>
      </c>
      <c r="AS12" s="250">
        <v>1</v>
      </c>
      <c r="AT12" s="246">
        <v>1</v>
      </c>
      <c r="AU12" s="251">
        <v>2</v>
      </c>
      <c r="AV12" s="248">
        <v>2</v>
      </c>
      <c r="AW12" s="253">
        <v>1</v>
      </c>
      <c r="AX12" s="247">
        <v>2</v>
      </c>
      <c r="AY12" s="254">
        <v>1</v>
      </c>
      <c r="AZ12" s="248">
        <v>2</v>
      </c>
      <c r="BA12" s="252"/>
      <c r="BB12" s="252"/>
      <c r="BC12" s="252"/>
      <c r="BD12" s="250">
        <v>1</v>
      </c>
      <c r="BE12" s="246">
        <v>1</v>
      </c>
      <c r="BF12" s="251">
        <v>2</v>
      </c>
      <c r="BG12" s="248">
        <v>2</v>
      </c>
      <c r="BH12" s="255"/>
      <c r="BI12" s="255"/>
      <c r="BJ12" s="255"/>
      <c r="BK12" s="255"/>
      <c r="BL12" s="250">
        <v>1</v>
      </c>
      <c r="BM12" s="246">
        <v>1</v>
      </c>
      <c r="BN12" s="251">
        <v>2</v>
      </c>
      <c r="BO12" s="248">
        <v>2</v>
      </c>
      <c r="BP12" s="250">
        <v>1</v>
      </c>
      <c r="BQ12" s="246">
        <v>1</v>
      </c>
      <c r="BR12" s="251">
        <v>2</v>
      </c>
      <c r="BS12" s="248">
        <v>2</v>
      </c>
      <c r="BT12" s="256">
        <v>1</v>
      </c>
      <c r="BU12" s="248">
        <v>2</v>
      </c>
      <c r="BV12" s="52"/>
    </row>
    <row r="13" spans="1:87" s="7" customFormat="1" x14ac:dyDescent="0.2">
      <c r="A13" s="166"/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179"/>
      <c r="M13" s="181" t="s">
        <v>206</v>
      </c>
      <c r="N13" s="187"/>
      <c r="O13" s="188"/>
      <c r="P13" s="189"/>
      <c r="Q13" s="187"/>
      <c r="R13" s="190"/>
      <c r="T13" s="98" t="s">
        <v>192</v>
      </c>
      <c r="U13" s="152" t="s">
        <v>193</v>
      </c>
      <c r="V13" s="153" t="s">
        <v>192</v>
      </c>
      <c r="W13" s="99" t="s">
        <v>193</v>
      </c>
      <c r="X13" s="178"/>
      <c r="Y13" s="182"/>
      <c r="Z13" s="183"/>
      <c r="AA13" s="184"/>
      <c r="AB13" s="185"/>
      <c r="AC13" s="98" t="s">
        <v>194</v>
      </c>
      <c r="AD13" s="152" t="s">
        <v>195</v>
      </c>
      <c r="AE13" s="153" t="s">
        <v>194</v>
      </c>
      <c r="AF13" s="99" t="s">
        <v>195</v>
      </c>
      <c r="AG13" s="98" t="s">
        <v>192</v>
      </c>
      <c r="AH13" s="152" t="s">
        <v>193</v>
      </c>
      <c r="AI13" s="153" t="s">
        <v>192</v>
      </c>
      <c r="AJ13" s="99" t="s">
        <v>193</v>
      </c>
      <c r="AK13" s="98" t="s">
        <v>192</v>
      </c>
      <c r="AL13" s="152" t="s">
        <v>193</v>
      </c>
      <c r="AM13" s="153" t="s">
        <v>192</v>
      </c>
      <c r="AN13" s="99" t="s">
        <v>193</v>
      </c>
      <c r="AO13" s="98" t="s">
        <v>192</v>
      </c>
      <c r="AP13" s="152" t="s">
        <v>193</v>
      </c>
      <c r="AQ13" s="153" t="s">
        <v>192</v>
      </c>
      <c r="AR13" s="99" t="s">
        <v>193</v>
      </c>
      <c r="AS13" s="98" t="s">
        <v>192</v>
      </c>
      <c r="AT13" s="152" t="s">
        <v>193</v>
      </c>
      <c r="AU13" s="153" t="s">
        <v>192</v>
      </c>
      <c r="AV13" s="99" t="s">
        <v>193</v>
      </c>
      <c r="AW13" s="160"/>
      <c r="AX13" s="157"/>
      <c r="AY13" s="154"/>
      <c r="AZ13" s="99"/>
      <c r="BA13" s="178"/>
      <c r="BB13" s="178"/>
      <c r="BC13" s="178"/>
      <c r="BD13" s="98" t="s">
        <v>192</v>
      </c>
      <c r="BE13" s="152" t="s">
        <v>193</v>
      </c>
      <c r="BF13" s="153" t="s">
        <v>192</v>
      </c>
      <c r="BG13" s="99" t="s">
        <v>193</v>
      </c>
      <c r="BH13" s="180"/>
      <c r="BI13" s="180"/>
      <c r="BJ13" s="180"/>
      <c r="BK13" s="180"/>
      <c r="BL13" s="98" t="s">
        <v>192</v>
      </c>
      <c r="BM13" s="152" t="s">
        <v>193</v>
      </c>
      <c r="BN13" s="153" t="s">
        <v>192</v>
      </c>
      <c r="BO13" s="99" t="s">
        <v>193</v>
      </c>
      <c r="BP13" s="98" t="s">
        <v>192</v>
      </c>
      <c r="BQ13" s="152" t="s">
        <v>193</v>
      </c>
      <c r="BR13" s="153" t="s">
        <v>192</v>
      </c>
      <c r="BS13" s="99" t="s">
        <v>193</v>
      </c>
      <c r="BT13" s="161"/>
      <c r="BU13" s="186"/>
      <c r="BV13" s="52"/>
    </row>
    <row r="14" spans="1:87" s="7" customFormat="1" ht="13.5" customHeight="1" x14ac:dyDescent="0.2">
      <c r="A14" s="166"/>
      <c r="B14" s="291"/>
      <c r="C14" s="291"/>
      <c r="D14" s="291"/>
      <c r="E14" s="291"/>
      <c r="F14" s="291"/>
      <c r="G14" s="291"/>
      <c r="H14" s="291"/>
      <c r="I14" s="291"/>
      <c r="J14" s="291"/>
      <c r="K14" s="291"/>
      <c r="L14" s="149"/>
      <c r="M14" s="173"/>
      <c r="N14" s="156" t="s">
        <v>109</v>
      </c>
      <c r="O14" s="158" t="s">
        <v>109</v>
      </c>
      <c r="P14" s="156" t="s">
        <v>110</v>
      </c>
      <c r="Q14" s="156" t="s">
        <v>110</v>
      </c>
      <c r="R14" s="320" t="s">
        <v>104</v>
      </c>
      <c r="S14" s="321"/>
      <c r="T14" s="328" t="s">
        <v>114</v>
      </c>
      <c r="U14" s="328"/>
      <c r="V14" s="328"/>
      <c r="W14" s="328"/>
      <c r="X14" s="156" t="s">
        <v>102</v>
      </c>
      <c r="Y14" s="102"/>
      <c r="Z14" s="102"/>
      <c r="AA14" s="102"/>
      <c r="AB14" s="102"/>
      <c r="AC14" s="322" t="s">
        <v>103</v>
      </c>
      <c r="AD14" s="322"/>
      <c r="AE14" s="322"/>
      <c r="AF14" s="322"/>
      <c r="AG14" s="322" t="s">
        <v>106</v>
      </c>
      <c r="AH14" s="322"/>
      <c r="AI14" s="322" t="s">
        <v>106</v>
      </c>
      <c r="AJ14" s="322"/>
      <c r="AK14" s="323" t="s">
        <v>105</v>
      </c>
      <c r="AL14" s="324"/>
      <c r="AM14" s="323" t="s">
        <v>105</v>
      </c>
      <c r="AN14" s="324"/>
      <c r="AO14" s="322" t="s">
        <v>107</v>
      </c>
      <c r="AP14" s="322"/>
      <c r="AQ14" s="322" t="s">
        <v>107</v>
      </c>
      <c r="AR14" s="322"/>
      <c r="AS14" s="322" t="s">
        <v>108</v>
      </c>
      <c r="AT14" s="322"/>
      <c r="AU14" s="322" t="s">
        <v>108</v>
      </c>
      <c r="AV14" s="322"/>
      <c r="AW14" s="156" t="s">
        <v>111</v>
      </c>
      <c r="AX14" s="158" t="s">
        <v>111</v>
      </c>
      <c r="AY14" s="156" t="s">
        <v>112</v>
      </c>
      <c r="AZ14" s="156" t="s">
        <v>112</v>
      </c>
      <c r="BA14" s="156" t="s">
        <v>128</v>
      </c>
      <c r="BB14" s="156" t="s">
        <v>129</v>
      </c>
      <c r="BC14" s="156" t="s">
        <v>129</v>
      </c>
      <c r="BD14" s="322" t="s">
        <v>113</v>
      </c>
      <c r="BE14" s="322"/>
      <c r="BF14" s="322" t="s">
        <v>82</v>
      </c>
      <c r="BG14" s="155"/>
      <c r="BH14" s="156"/>
      <c r="BI14" s="156"/>
      <c r="BJ14" s="156"/>
      <c r="BK14" s="156"/>
      <c r="BL14" s="323" t="s">
        <v>107</v>
      </c>
      <c r="BM14" s="324"/>
      <c r="BN14" s="323" t="s">
        <v>107</v>
      </c>
      <c r="BO14" s="324"/>
      <c r="BP14" s="322" t="s">
        <v>117</v>
      </c>
      <c r="BQ14" s="322"/>
      <c r="BR14" s="322" t="s">
        <v>117</v>
      </c>
      <c r="BS14" s="322"/>
      <c r="BT14" s="162" t="s">
        <v>118</v>
      </c>
      <c r="BU14" s="159" t="s">
        <v>118</v>
      </c>
      <c r="BV14" s="52"/>
    </row>
    <row r="15" spans="1:87" s="7" customFormat="1" x14ac:dyDescent="0.2">
      <c r="A15" s="167"/>
      <c r="B15" s="292"/>
      <c r="C15" s="292"/>
      <c r="D15" s="292"/>
      <c r="E15" s="292"/>
      <c r="F15" s="292" t="s">
        <v>5</v>
      </c>
      <c r="G15" s="293" t="s">
        <v>53</v>
      </c>
      <c r="H15" s="293" t="s">
        <v>173</v>
      </c>
      <c r="I15" s="293" t="s">
        <v>54</v>
      </c>
      <c r="J15" s="294"/>
      <c r="K15" s="295"/>
      <c r="L15" s="171" t="s">
        <v>57</v>
      </c>
      <c r="M15" s="174"/>
      <c r="N15" s="172" t="s">
        <v>17</v>
      </c>
      <c r="O15" s="170" t="s">
        <v>17</v>
      </c>
      <c r="P15" s="148" t="s">
        <v>4</v>
      </c>
      <c r="Q15" s="148" t="s">
        <v>4</v>
      </c>
      <c r="R15" s="148" t="s">
        <v>119</v>
      </c>
      <c r="S15" s="148" t="s">
        <v>119</v>
      </c>
      <c r="T15" s="148" t="s">
        <v>6</v>
      </c>
      <c r="U15" s="55" t="s">
        <v>6</v>
      </c>
      <c r="V15" s="148" t="s">
        <v>6</v>
      </c>
      <c r="W15" s="55" t="s">
        <v>6</v>
      </c>
      <c r="X15" s="55" t="s">
        <v>119</v>
      </c>
      <c r="Y15" s="142"/>
      <c r="Z15" s="142"/>
      <c r="AA15" s="142"/>
      <c r="AB15" s="142"/>
      <c r="AC15" s="142" t="s">
        <v>5</v>
      </c>
      <c r="AD15" s="142" t="s">
        <v>5</v>
      </c>
      <c r="AE15" s="142" t="s">
        <v>5</v>
      </c>
      <c r="AF15" s="142" t="s">
        <v>5</v>
      </c>
      <c r="AG15" s="142" t="s">
        <v>5</v>
      </c>
      <c r="AH15" s="142" t="s">
        <v>5</v>
      </c>
      <c r="AI15" s="142" t="s">
        <v>5</v>
      </c>
      <c r="AJ15" s="142" t="s">
        <v>5</v>
      </c>
      <c r="AK15" s="142" t="s">
        <v>5</v>
      </c>
      <c r="AL15" s="142" t="s">
        <v>5</v>
      </c>
      <c r="AM15" s="142" t="s">
        <v>5</v>
      </c>
      <c r="AN15" s="142" t="s">
        <v>5</v>
      </c>
      <c r="AO15" s="120" t="s">
        <v>204</v>
      </c>
      <c r="AP15" s="120" t="s">
        <v>204</v>
      </c>
      <c r="AQ15" s="120" t="s">
        <v>204</v>
      </c>
      <c r="AR15" s="120" t="s">
        <v>204</v>
      </c>
      <c r="AS15" s="97" t="s">
        <v>6</v>
      </c>
      <c r="AT15" s="55" t="s">
        <v>6</v>
      </c>
      <c r="AU15" s="97" t="s">
        <v>6</v>
      </c>
      <c r="AV15" s="120" t="s">
        <v>6</v>
      </c>
      <c r="AW15" s="168" t="s">
        <v>17</v>
      </c>
      <c r="AX15" s="169" t="s">
        <v>17</v>
      </c>
      <c r="AY15" s="54" t="s">
        <v>4</v>
      </c>
      <c r="AZ15" s="54" t="s">
        <v>4</v>
      </c>
      <c r="BA15" s="54" t="s">
        <v>5</v>
      </c>
      <c r="BB15" s="53" t="s">
        <v>5</v>
      </c>
      <c r="BC15" s="53" t="s">
        <v>5</v>
      </c>
      <c r="BD15" s="55" t="s">
        <v>6</v>
      </c>
      <c r="BE15" s="55" t="s">
        <v>6</v>
      </c>
      <c r="BF15" s="55" t="s">
        <v>6</v>
      </c>
      <c r="BG15" s="55" t="s">
        <v>6</v>
      </c>
      <c r="BH15" s="55" t="s">
        <v>119</v>
      </c>
      <c r="BI15" s="55" t="s">
        <v>119</v>
      </c>
      <c r="BJ15" s="55" t="s">
        <v>119</v>
      </c>
      <c r="BK15" s="55" t="s">
        <v>119</v>
      </c>
      <c r="BL15" s="120" t="s">
        <v>204</v>
      </c>
      <c r="BM15" s="120" t="s">
        <v>204</v>
      </c>
      <c r="BN15" s="120" t="s">
        <v>204</v>
      </c>
      <c r="BO15" s="120" t="s">
        <v>204</v>
      </c>
      <c r="BP15" s="55" t="s">
        <v>6</v>
      </c>
      <c r="BQ15" s="55" t="s">
        <v>6</v>
      </c>
      <c r="BR15" s="55" t="s">
        <v>6</v>
      </c>
      <c r="BS15" s="55" t="s">
        <v>6</v>
      </c>
      <c r="BT15" s="163" t="s">
        <v>27</v>
      </c>
      <c r="BU15" s="164" t="s">
        <v>27</v>
      </c>
      <c r="BV15" s="46"/>
    </row>
    <row r="16" spans="1:87" s="221" customFormat="1" ht="14.25" customHeight="1" x14ac:dyDescent="0.2">
      <c r="A16" s="191"/>
      <c r="B16" s="198"/>
      <c r="C16" s="262"/>
      <c r="D16" s="218"/>
      <c r="E16" s="198"/>
      <c r="F16" s="218"/>
      <c r="G16" s="270"/>
      <c r="H16" s="276"/>
      <c r="I16" s="218"/>
      <c r="J16" s="218"/>
      <c r="K16" s="218"/>
      <c r="L16" s="218"/>
      <c r="M16" s="282"/>
      <c r="N16" s="198"/>
      <c r="O16" s="198"/>
      <c r="P16" s="197"/>
      <c r="Q16" s="197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197"/>
      <c r="AD16" s="197"/>
      <c r="AE16" s="197"/>
      <c r="AF16" s="197"/>
      <c r="AG16" s="218"/>
      <c r="AH16" s="218"/>
      <c r="AI16" s="218"/>
      <c r="AJ16" s="218"/>
      <c r="AK16" s="218"/>
      <c r="AL16" s="218"/>
      <c r="AM16" s="218"/>
      <c r="AN16" s="218"/>
      <c r="AO16" s="197"/>
      <c r="AP16" s="197"/>
      <c r="AQ16" s="197"/>
      <c r="AR16" s="199"/>
      <c r="AS16" s="218"/>
      <c r="AT16" s="218"/>
      <c r="AU16" s="218"/>
      <c r="AV16" s="219"/>
      <c r="AW16" s="203"/>
      <c r="AX16" s="312"/>
      <c r="AY16" s="197"/>
      <c r="AZ16" s="197"/>
      <c r="BA16" s="218"/>
      <c r="BB16" s="218"/>
      <c r="BC16" s="218"/>
      <c r="BD16" s="218"/>
      <c r="BE16" s="218"/>
      <c r="BF16" s="218"/>
      <c r="BG16" s="218"/>
      <c r="BH16" s="218"/>
      <c r="BI16" s="218"/>
      <c r="BJ16" s="218"/>
      <c r="BK16" s="218"/>
      <c r="BL16" s="197"/>
      <c r="BM16" s="197"/>
      <c r="BN16" s="197"/>
      <c r="BO16" s="199"/>
      <c r="BP16" s="218"/>
      <c r="BQ16" s="218"/>
      <c r="BR16" s="218"/>
      <c r="BS16" s="218"/>
      <c r="BT16" s="219"/>
      <c r="BU16" s="218"/>
      <c r="BV16" s="220"/>
      <c r="CA16" s="194"/>
      <c r="CB16" s="194"/>
      <c r="CC16" s="194"/>
      <c r="CD16" s="194"/>
      <c r="CE16" s="194"/>
      <c r="CF16" s="194"/>
      <c r="CG16" s="194"/>
      <c r="CH16" s="194"/>
      <c r="CI16" s="194"/>
    </row>
    <row r="17" spans="1:87" s="221" customFormat="1" ht="12.75" customHeight="1" x14ac:dyDescent="0.2">
      <c r="A17" s="191"/>
      <c r="B17" s="223"/>
      <c r="C17" s="263"/>
      <c r="D17" s="194"/>
      <c r="E17" s="223"/>
      <c r="F17" s="194"/>
      <c r="G17" s="271"/>
      <c r="H17" s="277"/>
      <c r="I17" s="194"/>
      <c r="J17" s="222"/>
      <c r="K17" s="222"/>
      <c r="L17" s="222"/>
      <c r="M17" s="283"/>
      <c r="N17" s="223"/>
      <c r="O17" s="223"/>
      <c r="P17" s="213"/>
      <c r="Q17" s="213"/>
      <c r="R17" s="213"/>
      <c r="S17" s="213"/>
      <c r="T17" s="213"/>
      <c r="U17" s="194"/>
      <c r="V17" s="213"/>
      <c r="W17" s="194"/>
      <c r="X17" s="194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213"/>
      <c r="AQ17" s="213"/>
      <c r="AR17" s="212"/>
      <c r="AS17" s="213"/>
      <c r="AT17" s="213"/>
      <c r="AU17" s="213"/>
      <c r="AV17" s="212"/>
      <c r="AW17" s="223"/>
      <c r="AX17" s="308"/>
      <c r="AY17" s="213"/>
      <c r="AZ17" s="213"/>
      <c r="BA17" s="213"/>
      <c r="BB17" s="213"/>
      <c r="BC17" s="213"/>
      <c r="BD17" s="213"/>
      <c r="BE17" s="213"/>
      <c r="BF17" s="213"/>
      <c r="BG17" s="213"/>
      <c r="BH17" s="213"/>
      <c r="BI17" s="213"/>
      <c r="BJ17" s="213"/>
      <c r="BK17" s="213"/>
      <c r="BL17" s="213"/>
      <c r="BM17" s="213"/>
      <c r="BN17" s="213"/>
      <c r="BO17" s="212"/>
      <c r="BP17" s="194"/>
      <c r="BQ17" s="194"/>
      <c r="BR17" s="194"/>
      <c r="BS17" s="194"/>
      <c r="BT17" s="212"/>
      <c r="BU17" s="213"/>
      <c r="BV17" s="220"/>
      <c r="CA17" s="194"/>
      <c r="CB17" s="194"/>
      <c r="CC17" s="194"/>
      <c r="CD17" s="194"/>
      <c r="CE17" s="194"/>
      <c r="CF17" s="194"/>
      <c r="CG17" s="194"/>
      <c r="CH17" s="194"/>
      <c r="CI17" s="194"/>
    </row>
    <row r="18" spans="1:87" s="221" customFormat="1" ht="12.75" customHeight="1" x14ac:dyDescent="0.2">
      <c r="A18" s="191"/>
      <c r="B18" s="223"/>
      <c r="C18" s="263"/>
      <c r="D18" s="194"/>
      <c r="E18" s="223"/>
      <c r="F18" s="194"/>
      <c r="G18" s="271"/>
      <c r="H18" s="277"/>
      <c r="I18" s="194"/>
      <c r="J18" s="222"/>
      <c r="K18" s="222"/>
      <c r="L18" s="222"/>
      <c r="M18" s="283"/>
      <c r="N18" s="223"/>
      <c r="O18" s="223"/>
      <c r="P18" s="213"/>
      <c r="Q18" s="213"/>
      <c r="R18" s="213"/>
      <c r="S18" s="213"/>
      <c r="T18" s="213"/>
      <c r="U18" s="194"/>
      <c r="V18" s="213"/>
      <c r="W18" s="194"/>
      <c r="X18" s="194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213"/>
      <c r="AQ18" s="213"/>
      <c r="AR18" s="212"/>
      <c r="AS18" s="213"/>
      <c r="AT18" s="213"/>
      <c r="AU18" s="213"/>
      <c r="AV18" s="212"/>
      <c r="AW18" s="223"/>
      <c r="AX18" s="308"/>
      <c r="AY18" s="213"/>
      <c r="AZ18" s="213"/>
      <c r="BA18" s="213"/>
      <c r="BB18" s="213"/>
      <c r="BC18" s="213"/>
      <c r="BD18" s="213"/>
      <c r="BE18" s="213"/>
      <c r="BF18" s="213"/>
      <c r="BG18" s="213"/>
      <c r="BH18" s="213"/>
      <c r="BI18" s="213"/>
      <c r="BJ18" s="213"/>
      <c r="BK18" s="213"/>
      <c r="BL18" s="213"/>
      <c r="BM18" s="213"/>
      <c r="BN18" s="213"/>
      <c r="BO18" s="212"/>
      <c r="BP18" s="194"/>
      <c r="BQ18" s="194"/>
      <c r="BR18" s="194"/>
      <c r="BS18" s="194"/>
      <c r="BT18" s="212"/>
      <c r="BU18" s="213"/>
      <c r="BV18" s="220"/>
      <c r="CA18" s="194"/>
      <c r="CB18" s="194"/>
      <c r="CC18" s="194"/>
      <c r="CD18" s="194"/>
      <c r="CE18" s="194"/>
      <c r="CF18" s="194"/>
      <c r="CG18" s="194"/>
      <c r="CH18" s="194"/>
      <c r="CI18" s="194"/>
    </row>
    <row r="19" spans="1:87" s="194" customFormat="1" x14ac:dyDescent="0.2">
      <c r="A19" s="191"/>
      <c r="B19" s="223"/>
      <c r="C19" s="263"/>
      <c r="E19" s="223"/>
      <c r="G19" s="270"/>
      <c r="H19" s="277"/>
      <c r="K19" s="195"/>
      <c r="L19" s="196"/>
      <c r="M19" s="283"/>
      <c r="N19" s="223"/>
      <c r="O19" s="223"/>
      <c r="P19" s="197"/>
      <c r="Q19" s="197"/>
      <c r="R19" s="197"/>
      <c r="S19" s="197"/>
      <c r="T19" s="197"/>
      <c r="U19" s="198"/>
      <c r="V19" s="197"/>
      <c r="W19" s="198"/>
      <c r="X19" s="198"/>
      <c r="Y19" s="197"/>
      <c r="Z19" s="197"/>
      <c r="AA19" s="197"/>
      <c r="AB19" s="197"/>
      <c r="AC19" s="197"/>
      <c r="AD19" s="197"/>
      <c r="AE19" s="197"/>
      <c r="AF19" s="197"/>
      <c r="AG19" s="197"/>
      <c r="AH19" s="197"/>
      <c r="AI19" s="197"/>
      <c r="AJ19" s="197"/>
      <c r="AK19" s="197"/>
      <c r="AL19" s="197"/>
      <c r="AM19" s="197"/>
      <c r="AN19" s="197"/>
      <c r="AO19" s="197"/>
      <c r="AP19" s="197"/>
      <c r="AQ19" s="197"/>
      <c r="AR19" s="199"/>
      <c r="AS19" s="197"/>
      <c r="AT19" s="197"/>
      <c r="AU19" s="197"/>
      <c r="AV19" s="199"/>
      <c r="AW19" s="223"/>
      <c r="AX19" s="308"/>
      <c r="AY19" s="213"/>
      <c r="AZ19" s="213"/>
      <c r="BA19" s="213"/>
      <c r="BB19" s="197"/>
      <c r="BC19" s="197"/>
      <c r="BD19" s="197"/>
      <c r="BE19" s="197"/>
      <c r="BF19" s="197"/>
      <c r="BG19" s="197"/>
      <c r="BH19" s="197"/>
      <c r="BI19" s="197"/>
      <c r="BJ19" s="197"/>
      <c r="BK19" s="197"/>
      <c r="BL19" s="197"/>
      <c r="BM19" s="197"/>
      <c r="BN19" s="197"/>
      <c r="BO19" s="199"/>
      <c r="BT19" s="224"/>
      <c r="BV19" s="220"/>
    </row>
    <row r="20" spans="1:87" s="221" customFormat="1" ht="14.25" customHeight="1" x14ac:dyDescent="0.2">
      <c r="A20" s="191"/>
      <c r="B20" s="198"/>
      <c r="C20" s="262"/>
      <c r="D20" s="218"/>
      <c r="E20" s="198"/>
      <c r="F20" s="218"/>
      <c r="G20" s="270"/>
      <c r="H20" s="276"/>
      <c r="I20" s="218"/>
      <c r="J20" s="218"/>
      <c r="K20" s="218"/>
      <c r="L20" s="218"/>
      <c r="M20" s="262"/>
      <c r="N20" s="198"/>
      <c r="O20" s="198"/>
      <c r="P20" s="197"/>
      <c r="Q20" s="197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197"/>
      <c r="AD20" s="197"/>
      <c r="AE20" s="197"/>
      <c r="AF20" s="197"/>
      <c r="AG20" s="218"/>
      <c r="AH20" s="218"/>
      <c r="AI20" s="218"/>
      <c r="AJ20" s="218"/>
      <c r="AK20" s="218"/>
      <c r="AL20" s="218"/>
      <c r="AM20" s="218"/>
      <c r="AN20" s="218"/>
      <c r="AO20" s="197"/>
      <c r="AP20" s="197"/>
      <c r="AQ20" s="197"/>
      <c r="AR20" s="199"/>
      <c r="AS20" s="218"/>
      <c r="AT20" s="218"/>
      <c r="AU20" s="218"/>
      <c r="AV20" s="219"/>
      <c r="AW20" s="198"/>
      <c r="AX20" s="312"/>
      <c r="AY20" s="197"/>
      <c r="AZ20" s="197"/>
      <c r="BA20" s="218"/>
      <c r="BB20" s="218"/>
      <c r="BC20" s="218"/>
      <c r="BD20" s="218"/>
      <c r="BE20" s="218"/>
      <c r="BF20" s="218"/>
      <c r="BG20" s="218"/>
      <c r="BH20" s="218"/>
      <c r="BI20" s="218"/>
      <c r="BJ20" s="218"/>
      <c r="BK20" s="218"/>
      <c r="BL20" s="197"/>
      <c r="BM20" s="197"/>
      <c r="BN20" s="197"/>
      <c r="BO20" s="199"/>
      <c r="BP20" s="218"/>
      <c r="BQ20" s="218"/>
      <c r="BR20" s="218"/>
      <c r="BS20" s="218"/>
      <c r="BT20" s="219"/>
      <c r="BU20" s="218"/>
      <c r="BV20" s="220"/>
      <c r="CA20" s="194"/>
      <c r="CB20" s="194"/>
      <c r="CC20" s="194"/>
      <c r="CD20" s="194"/>
      <c r="CE20" s="194"/>
      <c r="CF20" s="194"/>
      <c r="CG20" s="194"/>
      <c r="CH20" s="194"/>
      <c r="CI20" s="194"/>
    </row>
    <row r="21" spans="1:87" s="221" customFormat="1" ht="14.25" customHeight="1" x14ac:dyDescent="0.2">
      <c r="A21" s="191"/>
      <c r="B21" s="198"/>
      <c r="C21" s="262"/>
      <c r="D21" s="218"/>
      <c r="E21" s="198"/>
      <c r="F21" s="218"/>
      <c r="G21" s="270"/>
      <c r="H21" s="276"/>
      <c r="I21" s="218"/>
      <c r="J21" s="218"/>
      <c r="K21" s="218"/>
      <c r="L21" s="218"/>
      <c r="M21" s="262"/>
      <c r="N21" s="198"/>
      <c r="O21" s="198"/>
      <c r="P21" s="197"/>
      <c r="Q21" s="197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197"/>
      <c r="AD21" s="197"/>
      <c r="AE21" s="197"/>
      <c r="AF21" s="197"/>
      <c r="AG21" s="218"/>
      <c r="AH21" s="218"/>
      <c r="AI21" s="218"/>
      <c r="AJ21" s="218"/>
      <c r="AK21" s="218"/>
      <c r="AL21" s="218"/>
      <c r="AM21" s="218"/>
      <c r="AN21" s="218"/>
      <c r="AO21" s="197"/>
      <c r="AP21" s="197"/>
      <c r="AQ21" s="197"/>
      <c r="AR21" s="199"/>
      <c r="AS21" s="218"/>
      <c r="AT21" s="218"/>
      <c r="AU21" s="218"/>
      <c r="AV21" s="219"/>
      <c r="AW21" s="198"/>
      <c r="AX21" s="312"/>
      <c r="AY21" s="197"/>
      <c r="AZ21" s="197"/>
      <c r="BA21" s="218"/>
      <c r="BB21" s="218"/>
      <c r="BC21" s="218"/>
      <c r="BD21" s="218"/>
      <c r="BE21" s="218"/>
      <c r="BF21" s="218"/>
      <c r="BG21" s="218"/>
      <c r="BH21" s="218"/>
      <c r="BI21" s="218"/>
      <c r="BJ21" s="218"/>
      <c r="BK21" s="218"/>
      <c r="BL21" s="197"/>
      <c r="BM21" s="197"/>
      <c r="BN21" s="197"/>
      <c r="BO21" s="199"/>
      <c r="BP21" s="218"/>
      <c r="BQ21" s="218"/>
      <c r="BR21" s="218"/>
      <c r="BS21" s="218"/>
      <c r="BT21" s="219"/>
      <c r="BU21" s="218"/>
      <c r="BV21" s="220"/>
      <c r="CA21" s="194"/>
      <c r="CB21" s="194"/>
      <c r="CC21" s="194"/>
      <c r="CD21" s="194"/>
      <c r="CE21" s="194"/>
      <c r="CF21" s="194"/>
      <c r="CG21" s="194"/>
      <c r="CH21" s="194"/>
      <c r="CI21" s="194"/>
    </row>
    <row r="22" spans="1:87" s="194" customFormat="1" x14ac:dyDescent="0.2">
      <c r="A22" s="191"/>
      <c r="B22" s="223"/>
      <c r="C22" s="263"/>
      <c r="E22" s="223"/>
      <c r="G22" s="271"/>
      <c r="H22" s="277"/>
      <c r="K22" s="195"/>
      <c r="L22" s="211"/>
      <c r="M22" s="283"/>
      <c r="N22" s="223"/>
      <c r="O22" s="223"/>
      <c r="P22" s="197"/>
      <c r="Q22" s="197"/>
      <c r="R22" s="198"/>
      <c r="S22" s="198"/>
      <c r="T22" s="197"/>
      <c r="U22" s="197"/>
      <c r="V22" s="197"/>
      <c r="W22" s="197"/>
      <c r="X22" s="198"/>
      <c r="Y22" s="197"/>
      <c r="Z22" s="197"/>
      <c r="AA22" s="197"/>
      <c r="AB22" s="197"/>
      <c r="AC22" s="197"/>
      <c r="AD22" s="197"/>
      <c r="AE22" s="197"/>
      <c r="AF22" s="197"/>
      <c r="AG22" s="197"/>
      <c r="AH22" s="197"/>
      <c r="AI22" s="197"/>
      <c r="AJ22" s="197"/>
      <c r="AK22" s="197"/>
      <c r="AL22" s="197"/>
      <c r="AM22" s="197"/>
      <c r="AN22" s="197"/>
      <c r="AO22" s="213"/>
      <c r="AP22" s="197"/>
      <c r="AQ22" s="213"/>
      <c r="AR22" s="199"/>
      <c r="AS22" s="213"/>
      <c r="AT22" s="197"/>
      <c r="AU22" s="213"/>
      <c r="AV22" s="199"/>
      <c r="AW22" s="223"/>
      <c r="AX22" s="308"/>
      <c r="AY22" s="213"/>
      <c r="AZ22" s="213"/>
      <c r="BA22" s="213"/>
      <c r="BB22" s="213"/>
      <c r="BC22" s="213"/>
      <c r="BD22" s="213"/>
      <c r="BE22" s="213"/>
      <c r="BF22" s="213"/>
      <c r="BG22" s="213"/>
      <c r="BH22" s="223"/>
      <c r="BI22" s="223"/>
      <c r="BJ22" s="223"/>
      <c r="BK22" s="223"/>
      <c r="BL22" s="213"/>
      <c r="BM22" s="197"/>
      <c r="BN22" s="213"/>
      <c r="BO22" s="199"/>
      <c r="BQ22" s="196"/>
      <c r="BS22" s="196"/>
      <c r="BT22" s="212"/>
      <c r="BU22" s="213"/>
      <c r="BV22" s="220"/>
    </row>
    <row r="23" spans="1:87" s="194" customFormat="1" x14ac:dyDescent="0.2">
      <c r="A23" s="191"/>
      <c r="B23" s="223"/>
      <c r="C23" s="263"/>
      <c r="E23" s="223"/>
      <c r="G23" s="271"/>
      <c r="H23" s="277"/>
      <c r="K23" s="195"/>
      <c r="L23" s="211"/>
      <c r="M23" s="283"/>
      <c r="N23" s="223"/>
      <c r="O23" s="223"/>
      <c r="P23" s="197"/>
      <c r="Q23" s="197"/>
      <c r="R23" s="198"/>
      <c r="S23" s="198"/>
      <c r="T23" s="197"/>
      <c r="U23" s="197"/>
      <c r="V23" s="197"/>
      <c r="W23" s="197"/>
      <c r="X23" s="198"/>
      <c r="Y23" s="197"/>
      <c r="Z23" s="197"/>
      <c r="AA23" s="197"/>
      <c r="AB23" s="197"/>
      <c r="AC23" s="197"/>
      <c r="AD23" s="197"/>
      <c r="AE23" s="197"/>
      <c r="AF23" s="197"/>
      <c r="AG23" s="197"/>
      <c r="AH23" s="197"/>
      <c r="AI23" s="197"/>
      <c r="AJ23" s="197"/>
      <c r="AK23" s="197"/>
      <c r="AL23" s="197"/>
      <c r="AM23" s="197"/>
      <c r="AN23" s="197"/>
      <c r="AO23" s="197"/>
      <c r="AP23" s="197"/>
      <c r="AQ23" s="197"/>
      <c r="AR23" s="199"/>
      <c r="AS23" s="197"/>
      <c r="AT23" s="197"/>
      <c r="AU23" s="197"/>
      <c r="AV23" s="199"/>
      <c r="AW23" s="223"/>
      <c r="AX23" s="308"/>
      <c r="AY23" s="213"/>
      <c r="AZ23" s="213"/>
      <c r="BA23" s="213"/>
      <c r="BB23" s="213"/>
      <c r="BC23" s="213"/>
      <c r="BD23" s="213"/>
      <c r="BE23" s="213"/>
      <c r="BF23" s="213"/>
      <c r="BG23" s="213"/>
      <c r="BH23" s="223"/>
      <c r="BI23" s="223"/>
      <c r="BJ23" s="223"/>
      <c r="BK23" s="223"/>
      <c r="BL23" s="197"/>
      <c r="BM23" s="197"/>
      <c r="BN23" s="197"/>
      <c r="BO23" s="199"/>
      <c r="BT23" s="212"/>
      <c r="BU23" s="213"/>
      <c r="BV23" s="220"/>
    </row>
    <row r="24" spans="1:87" s="194" customFormat="1" x14ac:dyDescent="0.2">
      <c r="A24" s="191"/>
      <c r="B24" s="223"/>
      <c r="C24" s="263"/>
      <c r="E24" s="223"/>
      <c r="G24" s="271"/>
      <c r="H24" s="277"/>
      <c r="K24" s="195"/>
      <c r="L24" s="211"/>
      <c r="M24" s="283"/>
      <c r="N24" s="223"/>
      <c r="O24" s="223"/>
      <c r="P24" s="197"/>
      <c r="Q24" s="197"/>
      <c r="R24" s="198"/>
      <c r="S24" s="198"/>
      <c r="T24" s="197"/>
      <c r="U24" s="197"/>
      <c r="V24" s="197"/>
      <c r="W24" s="197"/>
      <c r="X24" s="198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  <c r="AQ24" s="197"/>
      <c r="AR24" s="199"/>
      <c r="AS24" s="197"/>
      <c r="AT24" s="197"/>
      <c r="AU24" s="197"/>
      <c r="AV24" s="199"/>
      <c r="AW24" s="223"/>
      <c r="AX24" s="308"/>
      <c r="AY24" s="213"/>
      <c r="AZ24" s="213"/>
      <c r="BA24" s="213"/>
      <c r="BB24" s="213"/>
      <c r="BC24" s="213"/>
      <c r="BD24" s="213"/>
      <c r="BE24" s="213"/>
      <c r="BF24" s="213"/>
      <c r="BG24" s="213"/>
      <c r="BH24" s="223"/>
      <c r="BI24" s="223"/>
      <c r="BJ24" s="223"/>
      <c r="BK24" s="223"/>
      <c r="BL24" s="197"/>
      <c r="BM24" s="197"/>
      <c r="BN24" s="197"/>
      <c r="BO24" s="199"/>
      <c r="BT24" s="212"/>
      <c r="BU24" s="213"/>
      <c r="BV24" s="220"/>
    </row>
    <row r="25" spans="1:87" s="221" customFormat="1" ht="14.25" customHeight="1" x14ac:dyDescent="0.2">
      <c r="A25" s="191"/>
      <c r="B25" s="198"/>
      <c r="C25" s="262"/>
      <c r="D25" s="218"/>
      <c r="E25" s="198"/>
      <c r="F25" s="218"/>
      <c r="G25" s="270"/>
      <c r="H25" s="276"/>
      <c r="I25" s="218"/>
      <c r="J25" s="218"/>
      <c r="K25" s="218"/>
      <c r="L25" s="218"/>
      <c r="M25" s="262"/>
      <c r="N25" s="198"/>
      <c r="O25" s="198"/>
      <c r="P25" s="197"/>
      <c r="Q25" s="197"/>
      <c r="R25" s="218"/>
      <c r="S25" s="218"/>
      <c r="T25" s="218"/>
      <c r="U25" s="218"/>
      <c r="V25" s="218"/>
      <c r="W25" s="218"/>
      <c r="X25" s="218"/>
      <c r="Y25" s="218"/>
      <c r="Z25" s="218"/>
      <c r="AA25" s="218"/>
      <c r="AB25" s="218"/>
      <c r="AC25" s="197"/>
      <c r="AD25" s="197"/>
      <c r="AE25" s="197"/>
      <c r="AF25" s="197"/>
      <c r="AG25" s="218"/>
      <c r="AH25" s="218"/>
      <c r="AI25" s="218"/>
      <c r="AJ25" s="218"/>
      <c r="AK25" s="218"/>
      <c r="AL25" s="218"/>
      <c r="AM25" s="218"/>
      <c r="AN25" s="218"/>
      <c r="AO25" s="197"/>
      <c r="AP25" s="197"/>
      <c r="AQ25" s="197"/>
      <c r="AR25" s="199"/>
      <c r="AS25" s="218"/>
      <c r="AT25" s="218"/>
      <c r="AU25" s="218"/>
      <c r="AV25" s="219"/>
      <c r="AW25" s="198"/>
      <c r="AX25" s="312"/>
      <c r="AY25" s="197"/>
      <c r="AZ25" s="197"/>
      <c r="BA25" s="218"/>
      <c r="BB25" s="218"/>
      <c r="BC25" s="218"/>
      <c r="BD25" s="218"/>
      <c r="BE25" s="218"/>
      <c r="BF25" s="218"/>
      <c r="BG25" s="218"/>
      <c r="BH25" s="218"/>
      <c r="BI25" s="218"/>
      <c r="BJ25" s="218"/>
      <c r="BK25" s="218"/>
      <c r="BL25" s="197"/>
      <c r="BM25" s="197"/>
      <c r="BN25" s="197"/>
      <c r="BO25" s="199"/>
      <c r="BP25" s="218"/>
      <c r="BQ25" s="218"/>
      <c r="BR25" s="218"/>
      <c r="BS25" s="218"/>
      <c r="BT25" s="219"/>
      <c r="BU25" s="218"/>
      <c r="BV25" s="220"/>
      <c r="CA25" s="194"/>
      <c r="CB25" s="194"/>
      <c r="CC25" s="194"/>
      <c r="CD25" s="194"/>
      <c r="CE25" s="194"/>
      <c r="CF25" s="194"/>
      <c r="CG25" s="194"/>
      <c r="CH25" s="194"/>
      <c r="CI25" s="194"/>
    </row>
    <row r="26" spans="1:87" s="200" customFormat="1" ht="12" customHeight="1" x14ac:dyDescent="0.2">
      <c r="A26" s="192"/>
      <c r="B26" s="226"/>
      <c r="C26" s="264"/>
      <c r="E26" s="226"/>
      <c r="G26" s="272"/>
      <c r="H26" s="278"/>
      <c r="K26" s="201"/>
      <c r="L26" s="225"/>
      <c r="M26" s="284"/>
      <c r="N26" s="226"/>
      <c r="O26" s="307"/>
      <c r="P26" s="202"/>
      <c r="Q26" s="202"/>
      <c r="R26" s="203"/>
      <c r="S26" s="203"/>
      <c r="T26" s="202"/>
      <c r="U26" s="202"/>
      <c r="V26" s="202"/>
      <c r="W26" s="202"/>
      <c r="X26" s="203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02"/>
      <c r="AP26" s="202"/>
      <c r="AQ26" s="202"/>
      <c r="AR26" s="204"/>
      <c r="AS26" s="202"/>
      <c r="AT26" s="202"/>
      <c r="AU26" s="202"/>
      <c r="AV26" s="204"/>
      <c r="AW26" s="223"/>
      <c r="AX26" s="307"/>
      <c r="AY26" s="227"/>
      <c r="AZ26" s="227"/>
      <c r="BA26" s="227"/>
      <c r="BB26" s="227"/>
      <c r="BC26" s="227"/>
      <c r="BD26" s="227"/>
      <c r="BE26" s="227"/>
      <c r="BF26" s="227"/>
      <c r="BG26" s="227"/>
      <c r="BH26" s="226"/>
      <c r="BI26" s="226"/>
      <c r="BJ26" s="226"/>
      <c r="BK26" s="226"/>
      <c r="BL26" s="202"/>
      <c r="BM26" s="202"/>
      <c r="BN26" s="202"/>
      <c r="BO26" s="204"/>
      <c r="BT26" s="228"/>
      <c r="BU26" s="213"/>
      <c r="BV26" s="229"/>
    </row>
    <row r="27" spans="1:87" s="194" customFormat="1" x14ac:dyDescent="0.2">
      <c r="A27" s="192"/>
      <c r="B27" s="223"/>
      <c r="C27" s="263"/>
      <c r="E27" s="223"/>
      <c r="G27" s="271"/>
      <c r="H27" s="277"/>
      <c r="K27" s="195"/>
      <c r="L27" s="230"/>
      <c r="M27" s="285"/>
      <c r="N27" s="223"/>
      <c r="O27" s="308"/>
      <c r="P27" s="197"/>
      <c r="Q27" s="197"/>
      <c r="R27" s="198"/>
      <c r="S27" s="198"/>
      <c r="T27" s="197"/>
      <c r="U27" s="197"/>
      <c r="V27" s="197"/>
      <c r="W27" s="197"/>
      <c r="X27" s="198"/>
      <c r="Y27" s="197"/>
      <c r="Z27" s="197"/>
      <c r="AA27" s="197"/>
      <c r="AB27" s="197"/>
      <c r="AC27" s="197"/>
      <c r="AD27" s="197"/>
      <c r="AE27" s="197"/>
      <c r="AF27" s="197"/>
      <c r="AG27" s="197"/>
      <c r="AI27" s="197"/>
      <c r="AO27" s="213"/>
      <c r="AP27" s="213"/>
      <c r="AQ27" s="213"/>
      <c r="AR27" s="212"/>
      <c r="AV27" s="224"/>
      <c r="AW27" s="223"/>
      <c r="AX27" s="308"/>
      <c r="AY27" s="213"/>
      <c r="AZ27" s="213"/>
      <c r="BA27" s="213"/>
      <c r="BB27" s="213"/>
      <c r="BC27" s="213"/>
      <c r="BD27" s="213"/>
      <c r="BE27" s="213"/>
      <c r="BF27" s="213"/>
      <c r="BG27" s="213"/>
      <c r="BH27" s="223"/>
      <c r="BI27" s="223"/>
      <c r="BJ27" s="223"/>
      <c r="BK27" s="223"/>
      <c r="BL27" s="213"/>
      <c r="BM27" s="213"/>
      <c r="BN27" s="213"/>
      <c r="BO27" s="212"/>
      <c r="BT27" s="212"/>
      <c r="BU27" s="213"/>
      <c r="BV27" s="220"/>
    </row>
    <row r="28" spans="1:87" s="194" customFormat="1" x14ac:dyDescent="0.2">
      <c r="A28" s="192"/>
      <c r="B28" s="223"/>
      <c r="C28" s="263"/>
      <c r="E28" s="223"/>
      <c r="G28" s="271"/>
      <c r="H28" s="277"/>
      <c r="K28" s="195"/>
      <c r="L28" s="230"/>
      <c r="M28" s="285"/>
      <c r="N28" s="223"/>
      <c r="O28" s="308"/>
      <c r="P28" s="197"/>
      <c r="Q28" s="197"/>
      <c r="R28" s="198"/>
      <c r="S28" s="198"/>
      <c r="T28" s="197"/>
      <c r="U28" s="197"/>
      <c r="V28" s="197"/>
      <c r="W28" s="197"/>
      <c r="X28" s="198"/>
      <c r="Y28" s="197"/>
      <c r="Z28" s="197"/>
      <c r="AA28" s="197"/>
      <c r="AB28" s="197"/>
      <c r="AC28" s="197"/>
      <c r="AD28" s="197"/>
      <c r="AE28" s="197"/>
      <c r="AF28" s="197"/>
      <c r="AG28" s="197"/>
      <c r="AH28" s="197"/>
      <c r="AI28" s="197"/>
      <c r="AJ28" s="197"/>
      <c r="AK28" s="197"/>
      <c r="AL28" s="197"/>
      <c r="AM28" s="197"/>
      <c r="AN28" s="197"/>
      <c r="AO28" s="197"/>
      <c r="AP28" s="197"/>
      <c r="AQ28" s="197"/>
      <c r="AR28" s="199"/>
      <c r="AS28" s="197"/>
      <c r="AT28" s="197"/>
      <c r="AU28" s="197"/>
      <c r="AV28" s="199"/>
      <c r="AW28" s="223"/>
      <c r="AX28" s="308"/>
      <c r="AY28" s="213"/>
      <c r="AZ28" s="213"/>
      <c r="BA28" s="213"/>
      <c r="BB28" s="213"/>
      <c r="BC28" s="213"/>
      <c r="BD28" s="213"/>
      <c r="BE28" s="213"/>
      <c r="BF28" s="213"/>
      <c r="BG28" s="213"/>
      <c r="BH28" s="223"/>
      <c r="BI28" s="223"/>
      <c r="BJ28" s="223"/>
      <c r="BK28" s="223"/>
      <c r="BL28" s="197"/>
      <c r="BM28" s="197"/>
      <c r="BN28" s="197"/>
      <c r="BO28" s="199"/>
      <c r="BT28" s="212"/>
      <c r="BU28" s="213"/>
      <c r="BV28" s="220"/>
    </row>
    <row r="29" spans="1:87" s="194" customFormat="1" x14ac:dyDescent="0.2">
      <c r="A29" s="192"/>
      <c r="B29" s="223"/>
      <c r="C29" s="263"/>
      <c r="E29" s="223"/>
      <c r="G29" s="271"/>
      <c r="H29" s="277"/>
      <c r="K29" s="195"/>
      <c r="L29" s="230"/>
      <c r="M29" s="285"/>
      <c r="N29" s="223"/>
      <c r="O29" s="308"/>
      <c r="P29" s="197"/>
      <c r="Q29" s="197"/>
      <c r="R29" s="198"/>
      <c r="S29" s="198"/>
      <c r="T29" s="197"/>
      <c r="U29" s="197"/>
      <c r="V29" s="197"/>
      <c r="W29" s="197"/>
      <c r="X29" s="198"/>
      <c r="Y29" s="197"/>
      <c r="Z29" s="197"/>
      <c r="AA29" s="197"/>
      <c r="AB29" s="197"/>
      <c r="AC29" s="197"/>
      <c r="AD29" s="197"/>
      <c r="AE29" s="197"/>
      <c r="AF29" s="197"/>
      <c r="AG29" s="197"/>
      <c r="AH29" s="197"/>
      <c r="AI29" s="197"/>
      <c r="AJ29" s="197"/>
      <c r="AK29" s="197"/>
      <c r="AL29" s="197"/>
      <c r="AM29" s="197"/>
      <c r="AN29" s="197"/>
      <c r="AO29" s="197"/>
      <c r="AP29" s="197"/>
      <c r="AQ29" s="197"/>
      <c r="AR29" s="199"/>
      <c r="AS29" s="197"/>
      <c r="AT29" s="197"/>
      <c r="AU29" s="197"/>
      <c r="AV29" s="199"/>
      <c r="AW29" s="223"/>
      <c r="AX29" s="308"/>
      <c r="AY29" s="213"/>
      <c r="AZ29" s="213"/>
      <c r="BA29" s="213"/>
      <c r="BB29" s="213"/>
      <c r="BC29" s="213"/>
      <c r="BD29" s="213"/>
      <c r="BE29" s="213"/>
      <c r="BF29" s="213"/>
      <c r="BG29" s="213"/>
      <c r="BH29" s="223"/>
      <c r="BI29" s="223"/>
      <c r="BJ29" s="223"/>
      <c r="BK29" s="223"/>
      <c r="BL29" s="197"/>
      <c r="BM29" s="197"/>
      <c r="BN29" s="197"/>
      <c r="BO29" s="199"/>
      <c r="BT29" s="212"/>
      <c r="BU29" s="213"/>
      <c r="BV29" s="220"/>
    </row>
    <row r="30" spans="1:87" s="205" customFormat="1" x14ac:dyDescent="0.2">
      <c r="A30" s="192"/>
      <c r="B30" s="233"/>
      <c r="C30" s="265"/>
      <c r="E30" s="233"/>
      <c r="G30" s="273"/>
      <c r="H30" s="279"/>
      <c r="K30" s="206"/>
      <c r="L30" s="232"/>
      <c r="M30" s="286"/>
      <c r="N30" s="233"/>
      <c r="O30" s="309"/>
      <c r="P30" s="207"/>
      <c r="Q30" s="207"/>
      <c r="R30" s="208"/>
      <c r="S30" s="208"/>
      <c r="T30" s="207"/>
      <c r="U30" s="207"/>
      <c r="V30" s="207"/>
      <c r="W30" s="207"/>
      <c r="X30" s="208"/>
      <c r="Y30" s="207"/>
      <c r="Z30" s="207"/>
      <c r="AA30" s="207"/>
      <c r="AB30" s="207"/>
      <c r="AC30" s="207"/>
      <c r="AD30" s="207"/>
      <c r="AE30" s="207"/>
      <c r="AF30" s="207"/>
      <c r="AG30" s="207"/>
      <c r="AH30" s="207"/>
      <c r="AI30" s="207"/>
      <c r="AJ30" s="207"/>
      <c r="AK30" s="207"/>
      <c r="AL30" s="207"/>
      <c r="AM30" s="207"/>
      <c r="AN30" s="207"/>
      <c r="AO30" s="207"/>
      <c r="AP30" s="207"/>
      <c r="AQ30" s="207"/>
      <c r="AR30" s="209"/>
      <c r="AS30" s="207"/>
      <c r="AT30" s="207"/>
      <c r="AU30" s="207"/>
      <c r="AV30" s="209"/>
      <c r="AW30" s="223"/>
      <c r="AX30" s="309"/>
      <c r="AY30" s="234"/>
      <c r="AZ30" s="234"/>
      <c r="BA30" s="234"/>
      <c r="BB30" s="234"/>
      <c r="BC30" s="234"/>
      <c r="BD30" s="234"/>
      <c r="BE30" s="234"/>
      <c r="BF30" s="234"/>
      <c r="BG30" s="234"/>
      <c r="BH30" s="233"/>
      <c r="BI30" s="233"/>
      <c r="BJ30" s="233"/>
      <c r="BK30" s="233"/>
      <c r="BL30" s="207"/>
      <c r="BM30" s="207"/>
      <c r="BN30" s="207"/>
      <c r="BO30" s="209"/>
      <c r="BT30" s="235"/>
      <c r="BU30" s="213"/>
      <c r="BV30" s="236"/>
    </row>
    <row r="31" spans="1:87" s="221" customFormat="1" ht="14.25" customHeight="1" x14ac:dyDescent="0.2">
      <c r="A31" s="191"/>
      <c r="B31" s="198"/>
      <c r="C31" s="262"/>
      <c r="D31" s="218"/>
      <c r="E31" s="198"/>
      <c r="F31" s="218"/>
      <c r="G31" s="270"/>
      <c r="H31" s="276"/>
      <c r="I31" s="218"/>
      <c r="J31" s="218"/>
      <c r="K31" s="218"/>
      <c r="L31" s="218"/>
      <c r="M31" s="262"/>
      <c r="N31" s="198"/>
      <c r="O31" s="198"/>
      <c r="P31" s="197"/>
      <c r="Q31" s="197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197"/>
      <c r="AD31" s="197"/>
      <c r="AE31" s="197"/>
      <c r="AF31" s="197"/>
      <c r="AG31" s="218"/>
      <c r="AH31" s="218"/>
      <c r="AI31" s="218"/>
      <c r="AJ31" s="218"/>
      <c r="AK31" s="218"/>
      <c r="AL31" s="218"/>
      <c r="AM31" s="218"/>
      <c r="AN31" s="218"/>
      <c r="AO31" s="197"/>
      <c r="AP31" s="197"/>
      <c r="AQ31" s="197"/>
      <c r="AR31" s="199"/>
      <c r="AS31" s="218"/>
      <c r="AT31" s="218"/>
      <c r="AU31" s="218"/>
      <c r="AV31" s="219"/>
      <c r="AW31" s="198"/>
      <c r="AX31" s="312"/>
      <c r="AY31" s="197"/>
      <c r="AZ31" s="197"/>
      <c r="BA31" s="218"/>
      <c r="BB31" s="218"/>
      <c r="BC31" s="218"/>
      <c r="BD31" s="218"/>
      <c r="BE31" s="218"/>
      <c r="BF31" s="218"/>
      <c r="BG31" s="218"/>
      <c r="BH31" s="218"/>
      <c r="BI31" s="218"/>
      <c r="BJ31" s="218"/>
      <c r="BK31" s="218"/>
      <c r="BL31" s="197"/>
      <c r="BM31" s="197"/>
      <c r="BN31" s="197"/>
      <c r="BO31" s="199"/>
      <c r="BP31" s="218"/>
      <c r="BQ31" s="218"/>
      <c r="BR31" s="218"/>
      <c r="BS31" s="218"/>
      <c r="BT31" s="219"/>
      <c r="BU31" s="218"/>
      <c r="BV31" s="220"/>
      <c r="CA31" s="194"/>
      <c r="CB31" s="194"/>
      <c r="CC31" s="194"/>
      <c r="CD31" s="194"/>
      <c r="CE31" s="194"/>
      <c r="CF31" s="194"/>
      <c r="CG31" s="194"/>
      <c r="CH31" s="194"/>
      <c r="CI31" s="194"/>
    </row>
    <row r="32" spans="1:87" s="200" customFormat="1" x14ac:dyDescent="0.2">
      <c r="A32" s="192"/>
      <c r="B32" s="226"/>
      <c r="C32" s="264"/>
      <c r="E32" s="226"/>
      <c r="G32" s="272"/>
      <c r="H32" s="278"/>
      <c r="K32" s="201"/>
      <c r="L32" s="225"/>
      <c r="M32" s="284"/>
      <c r="N32" s="226"/>
      <c r="O32" s="307"/>
      <c r="P32" s="202"/>
      <c r="Q32" s="202"/>
      <c r="R32" s="203"/>
      <c r="S32" s="203"/>
      <c r="T32" s="202"/>
      <c r="U32" s="202"/>
      <c r="V32" s="202"/>
      <c r="W32" s="202"/>
      <c r="X32" s="203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4"/>
      <c r="AS32" s="202"/>
      <c r="AT32" s="202"/>
      <c r="AU32" s="202"/>
      <c r="AV32" s="204"/>
      <c r="AW32" s="223"/>
      <c r="AX32" s="307"/>
      <c r="AY32" s="227"/>
      <c r="AZ32" s="227"/>
      <c r="BA32" s="227"/>
      <c r="BB32" s="227"/>
      <c r="BC32" s="227"/>
      <c r="BD32" s="227"/>
      <c r="BE32" s="227"/>
      <c r="BF32" s="227"/>
      <c r="BG32" s="227"/>
      <c r="BH32" s="226"/>
      <c r="BI32" s="226"/>
      <c r="BJ32" s="226"/>
      <c r="BK32" s="226"/>
      <c r="BL32" s="202"/>
      <c r="BM32" s="202"/>
      <c r="BN32" s="202"/>
      <c r="BO32" s="204"/>
      <c r="BT32" s="228"/>
      <c r="BU32" s="213"/>
      <c r="BV32" s="229"/>
    </row>
    <row r="33" spans="1:74" s="194" customFormat="1" x14ac:dyDescent="0.2">
      <c r="A33" s="192"/>
      <c r="B33" s="223"/>
      <c r="C33" s="263"/>
      <c r="E33" s="223"/>
      <c r="G33" s="271"/>
      <c r="H33" s="277"/>
      <c r="K33" s="195"/>
      <c r="L33" s="230"/>
      <c r="M33" s="287"/>
      <c r="N33" s="223"/>
      <c r="O33" s="308"/>
      <c r="P33" s="197"/>
      <c r="Q33" s="197"/>
      <c r="R33" s="198"/>
      <c r="S33" s="198"/>
      <c r="T33" s="197"/>
      <c r="U33" s="197"/>
      <c r="V33" s="197"/>
      <c r="W33" s="197"/>
      <c r="X33" s="198"/>
      <c r="Y33" s="197"/>
      <c r="Z33" s="197"/>
      <c r="AA33" s="197"/>
      <c r="AB33" s="197"/>
      <c r="AC33" s="197"/>
      <c r="AD33" s="197"/>
      <c r="AE33" s="197"/>
      <c r="AF33" s="197"/>
      <c r="AG33" s="197"/>
      <c r="AH33" s="197"/>
      <c r="AI33" s="197"/>
      <c r="AJ33" s="197"/>
      <c r="AK33" s="197"/>
      <c r="AL33" s="197"/>
      <c r="AM33" s="197"/>
      <c r="AN33" s="197"/>
      <c r="AO33" s="197"/>
      <c r="AP33" s="197"/>
      <c r="AQ33" s="197"/>
      <c r="AR33" s="199"/>
      <c r="AS33" s="197"/>
      <c r="AT33" s="197"/>
      <c r="AU33" s="197"/>
      <c r="AV33" s="199"/>
      <c r="AW33" s="223"/>
      <c r="AX33" s="308"/>
      <c r="AY33" s="213"/>
      <c r="AZ33" s="213"/>
      <c r="BA33" s="213"/>
      <c r="BB33" s="213"/>
      <c r="BC33" s="213"/>
      <c r="BD33" s="213"/>
      <c r="BE33" s="213"/>
      <c r="BF33" s="213"/>
      <c r="BG33" s="213"/>
      <c r="BH33" s="223"/>
      <c r="BI33" s="223"/>
      <c r="BJ33" s="223"/>
      <c r="BK33" s="223"/>
      <c r="BL33" s="197"/>
      <c r="BM33" s="197"/>
      <c r="BN33" s="197"/>
      <c r="BO33" s="199"/>
      <c r="BT33" s="212"/>
      <c r="BU33" s="213"/>
      <c r="BV33" s="220"/>
    </row>
    <row r="34" spans="1:74" s="194" customFormat="1" x14ac:dyDescent="0.2">
      <c r="A34" s="192"/>
      <c r="B34" s="223"/>
      <c r="C34" s="263"/>
      <c r="E34" s="223"/>
      <c r="G34" s="271"/>
      <c r="H34" s="277"/>
      <c r="K34" s="195"/>
      <c r="L34" s="230"/>
      <c r="M34" s="285"/>
      <c r="N34" s="223"/>
      <c r="O34" s="308"/>
      <c r="P34" s="197"/>
      <c r="Q34" s="197"/>
      <c r="R34" s="198"/>
      <c r="S34" s="198"/>
      <c r="T34" s="197"/>
      <c r="U34" s="197"/>
      <c r="V34" s="197"/>
      <c r="W34" s="197"/>
      <c r="X34" s="198"/>
      <c r="Y34" s="197"/>
      <c r="Z34" s="197"/>
      <c r="AA34" s="197"/>
      <c r="AB34" s="197"/>
      <c r="AC34" s="197"/>
      <c r="AD34" s="197"/>
      <c r="AE34" s="197"/>
      <c r="AF34" s="197"/>
      <c r="AG34" s="197"/>
      <c r="AH34" s="213"/>
      <c r="AI34" s="197"/>
      <c r="AJ34" s="213"/>
      <c r="AK34" s="213"/>
      <c r="AL34" s="213"/>
      <c r="AM34" s="213"/>
      <c r="AN34" s="213"/>
      <c r="AO34" s="213"/>
      <c r="AP34" s="213"/>
      <c r="AQ34" s="213"/>
      <c r="AR34" s="212"/>
      <c r="AS34" s="213"/>
      <c r="AT34" s="213"/>
      <c r="AU34" s="213"/>
      <c r="AV34" s="212"/>
      <c r="AW34" s="223"/>
      <c r="AX34" s="308"/>
      <c r="AY34" s="213"/>
      <c r="AZ34" s="213"/>
      <c r="BA34" s="213"/>
      <c r="BB34" s="213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13"/>
      <c r="BO34" s="212"/>
      <c r="BT34" s="212"/>
      <c r="BU34" s="213"/>
      <c r="BV34" s="220"/>
    </row>
    <row r="35" spans="1:74" s="194" customFormat="1" x14ac:dyDescent="0.2">
      <c r="A35" s="192"/>
      <c r="B35" s="223"/>
      <c r="C35" s="263"/>
      <c r="E35" s="223"/>
      <c r="G35" s="271"/>
      <c r="H35" s="277"/>
      <c r="J35" s="231"/>
      <c r="K35" s="231"/>
      <c r="L35" s="230"/>
      <c r="M35" s="285"/>
      <c r="N35" s="223"/>
      <c r="O35" s="308"/>
      <c r="P35" s="197"/>
      <c r="Q35" s="197"/>
      <c r="R35" s="198"/>
      <c r="S35" s="198"/>
      <c r="T35" s="197"/>
      <c r="U35" s="197"/>
      <c r="V35" s="197"/>
      <c r="W35" s="197"/>
      <c r="X35" s="198"/>
      <c r="Y35" s="197"/>
      <c r="Z35" s="197"/>
      <c r="AA35" s="197"/>
      <c r="AB35" s="197"/>
      <c r="AC35" s="197"/>
      <c r="AD35" s="197"/>
      <c r="AE35" s="197"/>
      <c r="AF35" s="197"/>
      <c r="AG35" s="197"/>
      <c r="AH35" s="213"/>
      <c r="AI35" s="197"/>
      <c r="AJ35" s="213"/>
      <c r="AK35" s="213"/>
      <c r="AL35" s="213"/>
      <c r="AM35" s="213"/>
      <c r="AN35" s="213"/>
      <c r="AO35" s="213"/>
      <c r="AP35" s="213"/>
      <c r="AQ35" s="213"/>
      <c r="AR35" s="212"/>
      <c r="AS35" s="213"/>
      <c r="AT35" s="213"/>
      <c r="AU35" s="213"/>
      <c r="AV35" s="212"/>
      <c r="AW35" s="223"/>
      <c r="AX35" s="308"/>
      <c r="AY35" s="213"/>
      <c r="AZ35" s="213"/>
      <c r="BA35" s="213"/>
      <c r="BB35" s="213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13"/>
      <c r="BO35" s="212"/>
      <c r="BT35" s="212"/>
      <c r="BU35" s="213"/>
      <c r="BV35" s="220"/>
    </row>
    <row r="36" spans="1:74" s="194" customFormat="1" x14ac:dyDescent="0.2">
      <c r="A36" s="192"/>
      <c r="B36" s="223"/>
      <c r="C36" s="263"/>
      <c r="E36" s="223"/>
      <c r="G36" s="271"/>
      <c r="H36" s="277"/>
      <c r="J36" s="231"/>
      <c r="K36" s="231"/>
      <c r="L36" s="230"/>
      <c r="M36" s="285"/>
      <c r="N36" s="223"/>
      <c r="O36" s="308"/>
      <c r="P36" s="197"/>
      <c r="Q36" s="197"/>
      <c r="R36" s="198"/>
      <c r="S36" s="198"/>
      <c r="T36" s="197"/>
      <c r="U36" s="197"/>
      <c r="V36" s="197"/>
      <c r="W36" s="197"/>
      <c r="X36" s="198"/>
      <c r="Y36" s="197"/>
      <c r="Z36" s="197"/>
      <c r="AA36" s="197"/>
      <c r="AB36" s="197"/>
      <c r="AC36" s="197"/>
      <c r="AD36" s="197"/>
      <c r="AE36" s="197"/>
      <c r="AF36" s="197"/>
      <c r="AG36" s="197"/>
      <c r="AH36" s="213"/>
      <c r="AI36" s="197"/>
      <c r="AJ36" s="213"/>
      <c r="AK36" s="213"/>
      <c r="AL36" s="213"/>
      <c r="AM36" s="213"/>
      <c r="AN36" s="213"/>
      <c r="AO36" s="213"/>
      <c r="AP36" s="213"/>
      <c r="AQ36" s="213"/>
      <c r="AR36" s="212"/>
      <c r="AS36" s="213"/>
      <c r="AT36" s="213"/>
      <c r="AU36" s="213"/>
      <c r="AV36" s="212"/>
      <c r="AW36" s="223"/>
      <c r="AX36" s="308"/>
      <c r="AY36" s="213"/>
      <c r="AZ36" s="213"/>
      <c r="BA36" s="213"/>
      <c r="BB36" s="213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13"/>
      <c r="BO36" s="212"/>
      <c r="BT36" s="212"/>
      <c r="BU36" s="213"/>
      <c r="BV36" s="220"/>
    </row>
    <row r="37" spans="1:74" s="194" customFormat="1" x14ac:dyDescent="0.2">
      <c r="A37" s="192"/>
      <c r="B37" s="223"/>
      <c r="C37" s="263"/>
      <c r="E37" s="223"/>
      <c r="G37" s="271"/>
      <c r="H37" s="277"/>
      <c r="J37" s="231"/>
      <c r="K37" s="231"/>
      <c r="L37" s="230"/>
      <c r="M37" s="285"/>
      <c r="N37" s="223"/>
      <c r="O37" s="308"/>
      <c r="P37" s="197"/>
      <c r="Q37" s="197"/>
      <c r="R37" s="198"/>
      <c r="S37" s="198"/>
      <c r="T37" s="197"/>
      <c r="U37" s="197"/>
      <c r="V37" s="197"/>
      <c r="W37" s="197"/>
      <c r="X37" s="198"/>
      <c r="Y37" s="197"/>
      <c r="Z37" s="197"/>
      <c r="AA37" s="197"/>
      <c r="AB37" s="197"/>
      <c r="AC37" s="197"/>
      <c r="AD37" s="197"/>
      <c r="AE37" s="197"/>
      <c r="AF37" s="197"/>
      <c r="AG37" s="197"/>
      <c r="AH37" s="213"/>
      <c r="AI37" s="197"/>
      <c r="AJ37" s="213"/>
      <c r="AK37" s="213"/>
      <c r="AL37" s="213"/>
      <c r="AM37" s="213"/>
      <c r="AN37" s="213"/>
      <c r="AO37" s="213"/>
      <c r="AP37" s="213"/>
      <c r="AQ37" s="213"/>
      <c r="AR37" s="212"/>
      <c r="AS37" s="213"/>
      <c r="AT37" s="213"/>
      <c r="AU37" s="213"/>
      <c r="AV37" s="212"/>
      <c r="AW37" s="223"/>
      <c r="AX37" s="308"/>
      <c r="AY37" s="213"/>
      <c r="AZ37" s="213"/>
      <c r="BA37" s="213"/>
      <c r="BB37" s="213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13"/>
      <c r="BO37" s="212"/>
      <c r="BT37" s="212"/>
      <c r="BU37" s="213"/>
      <c r="BV37" s="220"/>
    </row>
    <row r="38" spans="1:74" s="194" customFormat="1" x14ac:dyDescent="0.2">
      <c r="A38" s="192"/>
      <c r="B38" s="223"/>
      <c r="C38" s="263"/>
      <c r="E38" s="223"/>
      <c r="G38" s="271"/>
      <c r="H38" s="277"/>
      <c r="J38" s="231"/>
      <c r="K38" s="231"/>
      <c r="L38" s="230"/>
      <c r="M38" s="285"/>
      <c r="N38" s="223"/>
      <c r="O38" s="308"/>
      <c r="P38" s="197"/>
      <c r="Q38" s="197"/>
      <c r="R38" s="198"/>
      <c r="S38" s="198"/>
      <c r="T38" s="197"/>
      <c r="U38" s="197"/>
      <c r="V38" s="197"/>
      <c r="W38" s="197"/>
      <c r="X38" s="198"/>
      <c r="Y38" s="197"/>
      <c r="Z38" s="197"/>
      <c r="AA38" s="197"/>
      <c r="AB38" s="197"/>
      <c r="AC38" s="197"/>
      <c r="AD38" s="197"/>
      <c r="AE38" s="197"/>
      <c r="AF38" s="197"/>
      <c r="AG38" s="197"/>
      <c r="AH38" s="213"/>
      <c r="AI38" s="197"/>
      <c r="AJ38" s="213"/>
      <c r="AK38" s="213"/>
      <c r="AL38" s="213"/>
      <c r="AM38" s="213"/>
      <c r="AN38" s="213"/>
      <c r="AO38" s="213"/>
      <c r="AP38" s="213"/>
      <c r="AQ38" s="213"/>
      <c r="AR38" s="212"/>
      <c r="AS38" s="213"/>
      <c r="AT38" s="213"/>
      <c r="AU38" s="213"/>
      <c r="AV38" s="212"/>
      <c r="AW38" s="223"/>
      <c r="AX38" s="308"/>
      <c r="AY38" s="213"/>
      <c r="AZ38" s="213"/>
      <c r="BA38" s="213"/>
      <c r="BB38" s="213"/>
      <c r="BC38" s="213"/>
      <c r="BD38" s="213"/>
      <c r="BE38" s="213"/>
      <c r="BF38" s="213"/>
      <c r="BG38" s="213"/>
      <c r="BH38" s="213"/>
      <c r="BI38" s="213"/>
      <c r="BJ38" s="213"/>
      <c r="BK38" s="213"/>
      <c r="BL38" s="213"/>
      <c r="BM38" s="213"/>
      <c r="BN38" s="213"/>
      <c r="BO38" s="212"/>
      <c r="BT38" s="212"/>
      <c r="BU38" s="213"/>
      <c r="BV38" s="220"/>
    </row>
    <row r="39" spans="1:74" s="194" customFormat="1" x14ac:dyDescent="0.2">
      <c r="A39" s="192"/>
      <c r="B39" s="223"/>
      <c r="C39" s="263"/>
      <c r="E39" s="223"/>
      <c r="G39" s="271"/>
      <c r="H39" s="277"/>
      <c r="J39" s="231"/>
      <c r="K39" s="231"/>
      <c r="L39" s="230"/>
      <c r="M39" s="285"/>
      <c r="N39" s="223"/>
      <c r="O39" s="308"/>
      <c r="P39" s="213"/>
      <c r="Q39" s="213"/>
      <c r="R39" s="213"/>
      <c r="S39" s="213"/>
      <c r="T39" s="213"/>
      <c r="V39" s="213"/>
      <c r="Y39" s="213"/>
      <c r="Z39" s="213"/>
      <c r="AA39" s="213"/>
      <c r="AB39" s="213"/>
      <c r="AC39" s="197"/>
      <c r="AD39" s="197"/>
      <c r="AE39" s="197"/>
      <c r="AF39" s="197"/>
      <c r="AG39" s="213"/>
      <c r="AH39" s="213"/>
      <c r="AI39" s="213"/>
      <c r="AJ39" s="213"/>
      <c r="AK39" s="213"/>
      <c r="AL39" s="213"/>
      <c r="AM39" s="213"/>
      <c r="AN39" s="213"/>
      <c r="AO39" s="213"/>
      <c r="AP39" s="213"/>
      <c r="AQ39" s="213"/>
      <c r="AR39" s="212"/>
      <c r="AS39" s="213"/>
      <c r="AT39" s="213"/>
      <c r="AU39" s="213"/>
      <c r="AV39" s="212"/>
      <c r="AW39" s="223"/>
      <c r="AX39" s="308"/>
      <c r="AY39" s="213"/>
      <c r="AZ39" s="213"/>
      <c r="BA39" s="213"/>
      <c r="BB39" s="213"/>
      <c r="BC39" s="213"/>
      <c r="BD39" s="213"/>
      <c r="BE39" s="213"/>
      <c r="BF39" s="213"/>
      <c r="BG39" s="213"/>
      <c r="BH39" s="213"/>
      <c r="BI39" s="213"/>
      <c r="BJ39" s="213"/>
      <c r="BK39" s="213"/>
      <c r="BL39" s="213"/>
      <c r="BM39" s="213"/>
      <c r="BN39" s="213"/>
      <c r="BO39" s="212"/>
      <c r="BT39" s="212"/>
      <c r="BU39" s="213"/>
      <c r="BV39" s="220"/>
    </row>
    <row r="40" spans="1:74" s="194" customFormat="1" x14ac:dyDescent="0.2">
      <c r="A40" s="193"/>
      <c r="B40" s="223"/>
      <c r="C40" s="263"/>
      <c r="E40" s="223"/>
      <c r="G40" s="271"/>
      <c r="H40" s="277"/>
      <c r="L40" s="213"/>
      <c r="M40" s="287"/>
      <c r="N40" s="223"/>
      <c r="O40" s="308"/>
      <c r="P40" s="213"/>
      <c r="Q40" s="213"/>
      <c r="AC40" s="197"/>
      <c r="AD40" s="197"/>
      <c r="AE40" s="197"/>
      <c r="AF40" s="197"/>
      <c r="AO40" s="213"/>
      <c r="AP40" s="213"/>
      <c r="AQ40" s="213"/>
      <c r="AR40" s="212"/>
      <c r="AS40" s="213"/>
      <c r="AT40" s="213"/>
      <c r="AU40" s="213"/>
      <c r="AV40" s="212"/>
      <c r="AW40" s="223"/>
      <c r="AX40" s="308"/>
      <c r="AY40" s="213"/>
      <c r="AZ40" s="213"/>
      <c r="BL40" s="213"/>
      <c r="BM40" s="213"/>
      <c r="BN40" s="213"/>
      <c r="BO40" s="212"/>
      <c r="BT40" s="224"/>
      <c r="BV40" s="220"/>
    </row>
    <row r="41" spans="1:74" s="194" customFormat="1" x14ac:dyDescent="0.2">
      <c r="A41" s="193"/>
      <c r="B41" s="223"/>
      <c r="C41" s="263"/>
      <c r="E41" s="223"/>
      <c r="G41" s="271"/>
      <c r="H41" s="277"/>
      <c r="L41" s="213"/>
      <c r="M41" s="287"/>
      <c r="N41" s="223"/>
      <c r="O41" s="308"/>
      <c r="P41" s="213"/>
      <c r="Q41" s="213"/>
      <c r="R41" s="223"/>
      <c r="S41" s="223"/>
      <c r="AC41" s="213"/>
      <c r="AD41" s="213"/>
      <c r="AE41" s="213"/>
      <c r="AF41" s="213"/>
      <c r="AO41" s="213"/>
      <c r="AP41" s="213"/>
      <c r="AQ41" s="213"/>
      <c r="AR41" s="212"/>
      <c r="AV41" s="224"/>
      <c r="AW41" s="223"/>
      <c r="AX41" s="308"/>
      <c r="AY41" s="213"/>
      <c r="AZ41" s="213"/>
      <c r="BL41" s="213"/>
      <c r="BM41" s="213"/>
      <c r="BN41" s="213"/>
      <c r="BO41" s="212"/>
      <c r="BT41" s="224"/>
      <c r="BV41" s="220"/>
    </row>
    <row r="42" spans="1:74" s="194" customFormat="1" x14ac:dyDescent="0.2">
      <c r="A42" s="193"/>
      <c r="B42" s="223"/>
      <c r="C42" s="263"/>
      <c r="E42" s="223"/>
      <c r="G42" s="271"/>
      <c r="H42" s="277"/>
      <c r="I42" s="210"/>
      <c r="J42" s="231"/>
      <c r="K42" s="231"/>
      <c r="L42" s="213"/>
      <c r="M42" s="287"/>
      <c r="N42" s="223"/>
      <c r="O42" s="308"/>
      <c r="P42" s="213"/>
      <c r="Q42" s="213"/>
      <c r="R42" s="223"/>
      <c r="S42" s="223"/>
      <c r="T42" s="213"/>
      <c r="V42" s="213"/>
      <c r="Y42" s="213"/>
      <c r="Z42" s="213"/>
      <c r="AA42" s="213"/>
      <c r="AB42" s="213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13"/>
      <c r="AO42" s="213"/>
      <c r="AP42" s="213"/>
      <c r="AQ42" s="213"/>
      <c r="AR42" s="212"/>
      <c r="AS42" s="213"/>
      <c r="AT42" s="213"/>
      <c r="AU42" s="213"/>
      <c r="AV42" s="212"/>
      <c r="AW42" s="223"/>
      <c r="AX42" s="308"/>
      <c r="AY42" s="213"/>
      <c r="AZ42" s="213"/>
      <c r="BA42" s="213"/>
      <c r="BB42" s="213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13"/>
      <c r="BO42" s="212"/>
      <c r="BT42" s="212"/>
      <c r="BU42" s="213"/>
      <c r="BV42" s="220"/>
    </row>
    <row r="43" spans="1:74" s="194" customFormat="1" x14ac:dyDescent="0.2">
      <c r="A43" s="193"/>
      <c r="B43" s="223"/>
      <c r="C43" s="263"/>
      <c r="E43" s="223"/>
      <c r="G43" s="271"/>
      <c r="H43" s="277"/>
      <c r="I43" s="210"/>
      <c r="J43" s="231"/>
      <c r="K43" s="231"/>
      <c r="L43" s="213"/>
      <c r="M43" s="285"/>
      <c r="N43" s="223"/>
      <c r="O43" s="308"/>
      <c r="P43" s="213"/>
      <c r="Q43" s="213"/>
      <c r="R43" s="223"/>
      <c r="S43" s="223"/>
      <c r="T43" s="213"/>
      <c r="V43" s="213"/>
      <c r="Y43" s="213"/>
      <c r="Z43" s="213"/>
      <c r="AA43" s="213"/>
      <c r="AB43" s="213"/>
      <c r="AC43" s="197"/>
      <c r="AD43" s="197"/>
      <c r="AE43" s="197"/>
      <c r="AF43" s="197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2"/>
      <c r="AS43" s="213"/>
      <c r="AT43" s="213"/>
      <c r="AU43" s="213"/>
      <c r="AV43" s="212"/>
      <c r="AW43" s="223"/>
      <c r="AX43" s="308"/>
      <c r="AY43" s="213"/>
      <c r="AZ43" s="213"/>
      <c r="BA43" s="213"/>
      <c r="BB43" s="213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13"/>
      <c r="BO43" s="212"/>
      <c r="BT43" s="212"/>
      <c r="BU43" s="213"/>
      <c r="BV43" s="220"/>
    </row>
    <row r="44" spans="1:74" s="194" customFormat="1" x14ac:dyDescent="0.2">
      <c r="A44" s="193"/>
      <c r="B44" s="223"/>
      <c r="C44" s="263"/>
      <c r="E44" s="223"/>
      <c r="G44" s="271"/>
      <c r="H44" s="277"/>
      <c r="J44" s="231"/>
      <c r="K44" s="231"/>
      <c r="L44" s="213"/>
      <c r="M44" s="285"/>
      <c r="N44" s="223"/>
      <c r="O44" s="308"/>
      <c r="P44" s="213"/>
      <c r="Q44" s="213"/>
      <c r="R44" s="223"/>
      <c r="S44" s="223"/>
      <c r="T44" s="213"/>
      <c r="V44" s="213"/>
      <c r="Y44" s="213"/>
      <c r="Z44" s="213"/>
      <c r="AA44" s="213"/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13"/>
      <c r="AO44" s="213"/>
      <c r="AP44" s="213"/>
      <c r="AQ44" s="213"/>
      <c r="AR44" s="212"/>
      <c r="AS44" s="213"/>
      <c r="AT44" s="213"/>
      <c r="AU44" s="213"/>
      <c r="AV44" s="212"/>
      <c r="AW44" s="223"/>
      <c r="AX44" s="308"/>
      <c r="AY44" s="213"/>
      <c r="AZ44" s="213"/>
      <c r="BA44" s="213"/>
      <c r="BB44" s="213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13"/>
      <c r="BO44" s="212"/>
      <c r="BT44" s="212"/>
      <c r="BU44" s="213"/>
      <c r="BV44" s="220"/>
    </row>
    <row r="45" spans="1:74" s="194" customFormat="1" x14ac:dyDescent="0.2">
      <c r="A45" s="193"/>
      <c r="B45" s="223"/>
      <c r="C45" s="263"/>
      <c r="E45" s="223"/>
      <c r="G45" s="271"/>
      <c r="H45" s="277"/>
      <c r="I45" s="210"/>
      <c r="J45" s="231"/>
      <c r="K45" s="231"/>
      <c r="L45" s="213"/>
      <c r="M45" s="285"/>
      <c r="N45" s="223"/>
      <c r="O45" s="308"/>
      <c r="P45" s="213"/>
      <c r="Q45" s="213"/>
      <c r="R45" s="223"/>
      <c r="S45" s="223"/>
      <c r="T45" s="213"/>
      <c r="V45" s="213"/>
      <c r="Y45" s="213"/>
      <c r="Z45" s="213"/>
      <c r="AA45" s="213"/>
      <c r="AB45" s="213"/>
      <c r="AC45" s="197"/>
      <c r="AD45" s="197"/>
      <c r="AE45" s="197"/>
      <c r="AF45" s="197"/>
      <c r="AG45" s="213"/>
      <c r="AH45" s="213"/>
      <c r="AI45" s="213"/>
      <c r="AJ45" s="213"/>
      <c r="AK45" s="213"/>
      <c r="AL45" s="213"/>
      <c r="AM45" s="213"/>
      <c r="AN45" s="213"/>
      <c r="AO45" s="213"/>
      <c r="AP45" s="213"/>
      <c r="AQ45" s="213"/>
      <c r="AR45" s="212"/>
      <c r="AS45" s="213"/>
      <c r="AT45" s="213"/>
      <c r="AU45" s="213"/>
      <c r="AV45" s="212"/>
      <c r="AW45" s="223"/>
      <c r="AX45" s="308"/>
      <c r="AY45" s="213"/>
      <c r="AZ45" s="213"/>
      <c r="BA45" s="213"/>
      <c r="BB45" s="213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13"/>
      <c r="BO45" s="212"/>
      <c r="BT45" s="212"/>
      <c r="BU45" s="213"/>
      <c r="BV45" s="220"/>
    </row>
    <row r="46" spans="1:74" s="194" customFormat="1" x14ac:dyDescent="0.2">
      <c r="A46" s="193"/>
      <c r="B46" s="223"/>
      <c r="C46" s="263"/>
      <c r="E46" s="223"/>
      <c r="G46" s="271"/>
      <c r="H46" s="277"/>
      <c r="I46" s="210"/>
      <c r="J46" s="231"/>
      <c r="K46" s="231"/>
      <c r="L46" s="230"/>
      <c r="M46" s="285"/>
      <c r="N46" s="223"/>
      <c r="O46" s="308"/>
      <c r="P46" s="213"/>
      <c r="Q46" s="213"/>
      <c r="R46" s="223"/>
      <c r="S46" s="223"/>
      <c r="T46" s="213"/>
      <c r="V46" s="213"/>
      <c r="Y46" s="213"/>
      <c r="Z46" s="213"/>
      <c r="AA46" s="213"/>
      <c r="AB46" s="213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13"/>
      <c r="AO46" s="213"/>
      <c r="AP46" s="213"/>
      <c r="AQ46" s="213"/>
      <c r="AR46" s="212"/>
      <c r="AS46" s="213"/>
      <c r="AT46" s="213"/>
      <c r="AU46" s="213"/>
      <c r="AV46" s="212"/>
      <c r="AW46" s="223"/>
      <c r="AX46" s="308"/>
      <c r="AY46" s="213"/>
      <c r="AZ46" s="213"/>
      <c r="BA46" s="213"/>
      <c r="BB46" s="213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13"/>
      <c r="BO46" s="212"/>
      <c r="BT46" s="212"/>
      <c r="BU46" s="213"/>
      <c r="BV46" s="220"/>
    </row>
    <row r="47" spans="1:74" s="194" customFormat="1" x14ac:dyDescent="0.2">
      <c r="A47" s="192"/>
      <c r="B47" s="223"/>
      <c r="C47" s="263"/>
      <c r="E47" s="223"/>
      <c r="G47" s="271"/>
      <c r="H47" s="277"/>
      <c r="J47" s="231"/>
      <c r="K47" s="231"/>
      <c r="L47" s="230"/>
      <c r="M47" s="285"/>
      <c r="N47" s="223"/>
      <c r="O47" s="308"/>
      <c r="P47" s="213"/>
      <c r="Q47" s="213"/>
      <c r="R47" s="223"/>
      <c r="S47" s="223"/>
      <c r="T47" s="213"/>
      <c r="V47" s="213"/>
      <c r="Y47" s="213"/>
      <c r="Z47" s="213"/>
      <c r="AA47" s="213"/>
      <c r="AB47" s="213"/>
      <c r="AC47" s="197"/>
      <c r="AD47" s="197"/>
      <c r="AE47" s="197"/>
      <c r="AF47" s="197"/>
      <c r="AG47" s="213"/>
      <c r="AH47" s="213"/>
      <c r="AI47" s="213"/>
      <c r="AJ47" s="213"/>
      <c r="AK47" s="213"/>
      <c r="AL47" s="213"/>
      <c r="AM47" s="213"/>
      <c r="AN47" s="213"/>
      <c r="AO47" s="213"/>
      <c r="AP47" s="213"/>
      <c r="AQ47" s="213"/>
      <c r="AR47" s="212"/>
      <c r="AS47" s="213"/>
      <c r="AT47" s="213"/>
      <c r="AU47" s="213"/>
      <c r="AV47" s="212"/>
      <c r="AW47" s="223"/>
      <c r="AX47" s="308"/>
      <c r="AY47" s="213"/>
      <c r="AZ47" s="213"/>
      <c r="BA47" s="213"/>
      <c r="BB47" s="213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13"/>
      <c r="BO47" s="212"/>
      <c r="BT47" s="212"/>
      <c r="BU47" s="213"/>
      <c r="BV47" s="220"/>
    </row>
    <row r="48" spans="1:74" s="194" customFormat="1" x14ac:dyDescent="0.2">
      <c r="A48" s="192"/>
      <c r="B48" s="223"/>
      <c r="C48" s="263"/>
      <c r="E48" s="223"/>
      <c r="G48" s="271"/>
      <c r="H48" s="277"/>
      <c r="J48" s="231"/>
      <c r="K48" s="231"/>
      <c r="L48" s="230"/>
      <c r="M48" s="285"/>
      <c r="N48" s="223"/>
      <c r="O48" s="308"/>
      <c r="P48" s="213"/>
      <c r="Q48" s="213"/>
      <c r="R48" s="223"/>
      <c r="S48" s="223"/>
      <c r="T48" s="213"/>
      <c r="V48" s="213"/>
      <c r="Y48" s="213"/>
      <c r="Z48" s="237"/>
      <c r="AA48" s="213"/>
      <c r="AB48" s="237"/>
      <c r="AC48" s="213"/>
      <c r="AD48" s="237"/>
      <c r="AE48" s="213"/>
      <c r="AF48" s="237"/>
      <c r="AG48" s="213"/>
      <c r="AH48" s="213"/>
      <c r="AI48" s="213"/>
      <c r="AJ48" s="213"/>
      <c r="AK48" s="213"/>
      <c r="AL48" s="213"/>
      <c r="AM48" s="213"/>
      <c r="AN48" s="213"/>
      <c r="AO48" s="213"/>
      <c r="AP48" s="237"/>
      <c r="AQ48" s="213"/>
      <c r="AR48" s="238"/>
      <c r="AS48" s="213"/>
      <c r="AT48" s="237"/>
      <c r="AU48" s="213"/>
      <c r="AV48" s="238"/>
      <c r="AW48" s="223"/>
      <c r="AX48" s="308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37"/>
      <c r="BN48" s="213"/>
      <c r="BO48" s="238"/>
      <c r="BT48" s="212"/>
      <c r="BU48" s="213"/>
      <c r="BV48" s="220"/>
    </row>
    <row r="49" spans="1:74" s="194" customFormat="1" x14ac:dyDescent="0.2">
      <c r="A49" s="192"/>
      <c r="B49" s="223"/>
      <c r="C49" s="263"/>
      <c r="E49" s="223"/>
      <c r="G49" s="271"/>
      <c r="H49" s="277"/>
      <c r="J49" s="231"/>
      <c r="K49" s="231"/>
      <c r="L49" s="230"/>
      <c r="M49" s="285"/>
      <c r="N49" s="223"/>
      <c r="O49" s="308"/>
      <c r="P49" s="213"/>
      <c r="Q49" s="213"/>
      <c r="R49" s="223"/>
      <c r="S49" s="223"/>
      <c r="T49" s="213"/>
      <c r="V49" s="213"/>
      <c r="Y49" s="213"/>
      <c r="Z49" s="213"/>
      <c r="AA49" s="213"/>
      <c r="AB49" s="213"/>
      <c r="AC49" s="197"/>
      <c r="AD49" s="197"/>
      <c r="AE49" s="197"/>
      <c r="AF49" s="197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12"/>
      <c r="AS49" s="213"/>
      <c r="AT49" s="213"/>
      <c r="AU49" s="213"/>
      <c r="AV49" s="212"/>
      <c r="AW49" s="223"/>
      <c r="AX49" s="308"/>
      <c r="AY49" s="213"/>
      <c r="AZ49" s="213"/>
      <c r="BA49" s="213"/>
      <c r="BB49" s="213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13"/>
      <c r="BO49" s="212"/>
      <c r="BT49" s="212"/>
      <c r="BU49" s="213"/>
      <c r="BV49" s="220"/>
    </row>
    <row r="50" spans="1:74" s="194" customFormat="1" ht="12" customHeight="1" x14ac:dyDescent="0.2">
      <c r="A50" s="192"/>
      <c r="B50" s="223"/>
      <c r="C50" s="263"/>
      <c r="E50" s="223"/>
      <c r="G50" s="271"/>
      <c r="H50" s="277"/>
      <c r="J50" s="231"/>
      <c r="K50" s="231"/>
      <c r="L50" s="230"/>
      <c r="M50" s="285"/>
      <c r="N50" s="223"/>
      <c r="O50" s="308"/>
      <c r="P50" s="213"/>
      <c r="Q50" s="213"/>
      <c r="R50" s="223"/>
      <c r="S50" s="223"/>
      <c r="T50" s="213"/>
      <c r="V50" s="213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12"/>
      <c r="AS50" s="213"/>
      <c r="AT50" s="213"/>
      <c r="AU50" s="213"/>
      <c r="AV50" s="212"/>
      <c r="AW50" s="223"/>
      <c r="AX50" s="308"/>
      <c r="AY50" s="213"/>
      <c r="AZ50" s="213"/>
      <c r="BA50" s="213"/>
      <c r="BB50" s="213"/>
      <c r="BC50" s="213"/>
      <c r="BD50" s="213"/>
      <c r="BE50" s="213"/>
      <c r="BF50" s="213"/>
      <c r="BG50" s="213"/>
      <c r="BH50" s="213"/>
      <c r="BI50" s="213"/>
      <c r="BJ50" s="213"/>
      <c r="BK50" s="213"/>
      <c r="BL50" s="213"/>
      <c r="BM50" s="213"/>
      <c r="BN50" s="213"/>
      <c r="BO50" s="212"/>
      <c r="BT50" s="212"/>
      <c r="BU50" s="213"/>
      <c r="BV50" s="220"/>
    </row>
    <row r="51" spans="1:74" s="194" customFormat="1" x14ac:dyDescent="0.2">
      <c r="A51" s="192"/>
      <c r="B51" s="223"/>
      <c r="C51" s="263"/>
      <c r="E51" s="223"/>
      <c r="G51" s="271"/>
      <c r="H51" s="277"/>
      <c r="J51" s="231"/>
      <c r="K51" s="231"/>
      <c r="L51" s="230"/>
      <c r="M51" s="285"/>
      <c r="N51" s="223"/>
      <c r="O51" s="308"/>
      <c r="P51" s="213"/>
      <c r="Q51" s="213"/>
      <c r="R51" s="223"/>
      <c r="S51" s="223"/>
      <c r="T51" s="213"/>
      <c r="V51" s="213"/>
      <c r="Y51" s="213"/>
      <c r="Z51" s="213"/>
      <c r="AA51" s="213"/>
      <c r="AB51" s="213"/>
      <c r="AC51" s="197"/>
      <c r="AD51" s="197"/>
      <c r="AE51" s="197"/>
      <c r="AF51" s="197"/>
      <c r="AG51" s="213"/>
      <c r="AH51" s="213"/>
      <c r="AI51" s="213"/>
      <c r="AJ51" s="213"/>
      <c r="AK51" s="213"/>
      <c r="AL51" s="213"/>
      <c r="AM51" s="213"/>
      <c r="AN51" s="213"/>
      <c r="AO51" s="213"/>
      <c r="AP51" s="213"/>
      <c r="AQ51" s="213"/>
      <c r="AR51" s="212"/>
      <c r="AS51" s="213"/>
      <c r="AT51" s="213"/>
      <c r="AU51" s="213"/>
      <c r="AV51" s="212"/>
      <c r="AW51" s="223"/>
      <c r="AX51" s="308"/>
      <c r="AY51" s="213"/>
      <c r="AZ51" s="213"/>
      <c r="BA51" s="213"/>
      <c r="BB51" s="213"/>
      <c r="BC51" s="213"/>
      <c r="BD51" s="213"/>
      <c r="BE51" s="213"/>
      <c r="BF51" s="213"/>
      <c r="BG51" s="213"/>
      <c r="BH51" s="213"/>
      <c r="BI51" s="213"/>
      <c r="BJ51" s="213"/>
      <c r="BK51" s="213"/>
      <c r="BL51" s="213"/>
      <c r="BM51" s="213"/>
      <c r="BN51" s="213"/>
      <c r="BO51" s="212"/>
      <c r="BT51" s="212"/>
      <c r="BU51" s="213"/>
      <c r="BV51" s="220"/>
    </row>
    <row r="52" spans="1:74" s="194" customFormat="1" x14ac:dyDescent="0.2">
      <c r="A52" s="192"/>
      <c r="B52" s="223"/>
      <c r="C52" s="263"/>
      <c r="E52" s="223"/>
      <c r="G52" s="271"/>
      <c r="H52" s="277"/>
      <c r="J52" s="231"/>
      <c r="K52" s="231"/>
      <c r="L52" s="230"/>
      <c r="M52" s="285"/>
      <c r="N52" s="223"/>
      <c r="O52" s="308"/>
      <c r="P52" s="213"/>
      <c r="Q52" s="213"/>
      <c r="R52" s="223"/>
      <c r="S52" s="223"/>
      <c r="T52" s="213"/>
      <c r="V52" s="213"/>
      <c r="Y52" s="213"/>
      <c r="Z52" s="213"/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213"/>
      <c r="AM52" s="213"/>
      <c r="AN52" s="213"/>
      <c r="AO52" s="213"/>
      <c r="AP52" s="213"/>
      <c r="AQ52" s="213"/>
      <c r="AR52" s="212"/>
      <c r="AS52" s="213"/>
      <c r="AT52" s="213"/>
      <c r="AU52" s="213"/>
      <c r="AV52" s="212"/>
      <c r="AW52" s="223"/>
      <c r="AX52" s="308"/>
      <c r="AY52" s="213"/>
      <c r="AZ52" s="213"/>
      <c r="BA52" s="213"/>
      <c r="BB52" s="213"/>
      <c r="BC52" s="213"/>
      <c r="BD52" s="213"/>
      <c r="BE52" s="213"/>
      <c r="BF52" s="213"/>
      <c r="BG52" s="213"/>
      <c r="BH52" s="213"/>
      <c r="BI52" s="213"/>
      <c r="BJ52" s="213"/>
      <c r="BK52" s="213"/>
      <c r="BL52" s="213"/>
      <c r="BM52" s="213"/>
      <c r="BN52" s="213"/>
      <c r="BO52" s="212"/>
      <c r="BT52" s="212"/>
      <c r="BU52" s="213"/>
      <c r="BV52" s="220"/>
    </row>
    <row r="53" spans="1:74" s="194" customFormat="1" x14ac:dyDescent="0.2">
      <c r="A53" s="192"/>
      <c r="B53" s="223"/>
      <c r="C53" s="263"/>
      <c r="E53" s="223"/>
      <c r="G53" s="271"/>
      <c r="H53" s="277"/>
      <c r="I53" s="231"/>
      <c r="J53" s="231"/>
      <c r="K53" s="231"/>
      <c r="L53" s="230"/>
      <c r="M53" s="285"/>
      <c r="N53" s="223"/>
      <c r="O53" s="308"/>
      <c r="P53" s="213"/>
      <c r="Q53" s="213"/>
      <c r="R53" s="223"/>
      <c r="S53" s="223"/>
      <c r="T53" s="213"/>
      <c r="V53" s="213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2"/>
      <c r="AS53" s="213"/>
      <c r="AT53" s="213"/>
      <c r="AU53" s="213"/>
      <c r="AV53" s="212"/>
      <c r="AW53" s="223"/>
      <c r="AX53" s="308"/>
      <c r="AY53" s="213"/>
      <c r="AZ53" s="213"/>
      <c r="BA53" s="213"/>
      <c r="BB53" s="213"/>
      <c r="BC53" s="213"/>
      <c r="BD53" s="213"/>
      <c r="BE53" s="213"/>
      <c r="BF53" s="213"/>
      <c r="BG53" s="213"/>
      <c r="BH53" s="213"/>
      <c r="BI53" s="213"/>
      <c r="BJ53" s="213"/>
      <c r="BK53" s="213"/>
      <c r="BL53" s="213"/>
      <c r="BM53" s="213"/>
      <c r="BN53" s="213"/>
      <c r="BO53" s="212"/>
      <c r="BT53" s="212"/>
      <c r="BU53" s="213"/>
      <c r="BV53" s="220"/>
    </row>
    <row r="54" spans="1:74" s="194" customFormat="1" x14ac:dyDescent="0.2">
      <c r="A54" s="192"/>
      <c r="B54" s="223"/>
      <c r="C54" s="263"/>
      <c r="E54" s="223"/>
      <c r="G54" s="271"/>
      <c r="H54" s="277"/>
      <c r="L54" s="211"/>
      <c r="M54" s="285"/>
      <c r="N54" s="223"/>
      <c r="O54" s="308"/>
      <c r="P54" s="213"/>
      <c r="Q54" s="213"/>
      <c r="R54" s="223"/>
      <c r="S54" s="223"/>
      <c r="T54" s="213"/>
      <c r="V54" s="213"/>
      <c r="Y54" s="213"/>
      <c r="Z54" s="213"/>
      <c r="AA54" s="213"/>
      <c r="AB54" s="213"/>
      <c r="AC54" s="197"/>
      <c r="AD54" s="197"/>
      <c r="AE54" s="197"/>
      <c r="AF54" s="197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2"/>
      <c r="AS54" s="213"/>
      <c r="AT54" s="213"/>
      <c r="AU54" s="213"/>
      <c r="AV54" s="212"/>
      <c r="AW54" s="223"/>
      <c r="AX54" s="308"/>
      <c r="AY54" s="213"/>
      <c r="AZ54" s="213"/>
      <c r="BA54" s="213"/>
      <c r="BB54" s="213"/>
      <c r="BC54" s="213"/>
      <c r="BD54" s="213"/>
      <c r="BE54" s="213"/>
      <c r="BF54" s="213"/>
      <c r="BG54" s="213"/>
      <c r="BH54" s="213"/>
      <c r="BI54" s="213"/>
      <c r="BJ54" s="213"/>
      <c r="BK54" s="213"/>
      <c r="BL54" s="213"/>
      <c r="BM54" s="213"/>
      <c r="BN54" s="213"/>
      <c r="BO54" s="212"/>
      <c r="BT54" s="212"/>
      <c r="BU54" s="213"/>
      <c r="BV54" s="220"/>
    </row>
    <row r="55" spans="1:74" s="194" customFormat="1" x14ac:dyDescent="0.2">
      <c r="A55" s="192"/>
      <c r="B55" s="223"/>
      <c r="C55" s="263"/>
      <c r="E55" s="223"/>
      <c r="G55" s="271"/>
      <c r="H55" s="277"/>
      <c r="L55" s="211"/>
      <c r="M55" s="285"/>
      <c r="N55" s="223"/>
      <c r="O55" s="308"/>
      <c r="P55" s="213"/>
      <c r="Q55" s="213"/>
      <c r="R55" s="223"/>
      <c r="S55" s="223"/>
      <c r="T55" s="213"/>
      <c r="V55" s="213"/>
      <c r="Y55" s="213"/>
      <c r="Z55" s="213"/>
      <c r="AA55" s="213"/>
      <c r="AB55" s="213"/>
      <c r="AC55" s="213"/>
      <c r="AD55" s="213"/>
      <c r="AE55" s="213"/>
      <c r="AF55" s="213"/>
      <c r="AG55" s="213"/>
      <c r="AH55" s="213"/>
      <c r="AI55" s="213"/>
      <c r="AJ55" s="213"/>
      <c r="AK55" s="213"/>
      <c r="AL55" s="213"/>
      <c r="AM55" s="213"/>
      <c r="AN55" s="213"/>
      <c r="AO55" s="213"/>
      <c r="AP55" s="213"/>
      <c r="AQ55" s="213"/>
      <c r="AR55" s="212"/>
      <c r="AS55" s="213"/>
      <c r="AT55" s="213"/>
      <c r="AU55" s="213"/>
      <c r="AV55" s="212"/>
      <c r="AW55" s="223"/>
      <c r="AX55" s="308"/>
      <c r="AY55" s="213"/>
      <c r="AZ55" s="213"/>
      <c r="BA55" s="213"/>
      <c r="BB55" s="213"/>
      <c r="BC55" s="213"/>
      <c r="BD55" s="213"/>
      <c r="BE55" s="213"/>
      <c r="BF55" s="213"/>
      <c r="BG55" s="213"/>
      <c r="BH55" s="213"/>
      <c r="BI55" s="213"/>
      <c r="BJ55" s="213"/>
      <c r="BK55" s="213"/>
      <c r="BL55" s="213"/>
      <c r="BM55" s="213"/>
      <c r="BN55" s="213"/>
      <c r="BO55" s="212"/>
      <c r="BT55" s="212"/>
      <c r="BU55" s="213"/>
      <c r="BV55" s="220"/>
    </row>
    <row r="56" spans="1:74" s="194" customFormat="1" x14ac:dyDescent="0.2">
      <c r="A56" s="192"/>
      <c r="B56" s="223"/>
      <c r="C56" s="263"/>
      <c r="E56" s="223"/>
      <c r="G56" s="271"/>
      <c r="H56" s="277"/>
      <c r="L56" s="211"/>
      <c r="M56" s="285"/>
      <c r="N56" s="223"/>
      <c r="O56" s="308"/>
      <c r="P56" s="213"/>
      <c r="Q56" s="213"/>
      <c r="R56" s="223"/>
      <c r="S56" s="223"/>
      <c r="T56" s="213"/>
      <c r="V56" s="213"/>
      <c r="Y56" s="213"/>
      <c r="Z56" s="213"/>
      <c r="AA56" s="213"/>
      <c r="AB56" s="213"/>
      <c r="AC56" s="197"/>
      <c r="AD56" s="197"/>
      <c r="AE56" s="197"/>
      <c r="AF56" s="197"/>
      <c r="AG56" s="213"/>
      <c r="AH56" s="213"/>
      <c r="AI56" s="213"/>
      <c r="AJ56" s="213"/>
      <c r="AK56" s="213"/>
      <c r="AL56" s="213"/>
      <c r="AM56" s="213"/>
      <c r="AN56" s="213"/>
      <c r="AO56" s="213"/>
      <c r="AP56" s="213"/>
      <c r="AQ56" s="213"/>
      <c r="AR56" s="212"/>
      <c r="AS56" s="213"/>
      <c r="AT56" s="213"/>
      <c r="AU56" s="213"/>
      <c r="AV56" s="212"/>
      <c r="AW56" s="223"/>
      <c r="AX56" s="308"/>
      <c r="AY56" s="213"/>
      <c r="AZ56" s="213"/>
      <c r="BA56" s="213"/>
      <c r="BB56" s="213"/>
      <c r="BC56" s="213"/>
      <c r="BD56" s="213"/>
      <c r="BE56" s="213"/>
      <c r="BF56" s="213"/>
      <c r="BG56" s="213"/>
      <c r="BH56" s="213"/>
      <c r="BI56" s="213"/>
      <c r="BJ56" s="213"/>
      <c r="BK56" s="213"/>
      <c r="BL56" s="213"/>
      <c r="BM56" s="213"/>
      <c r="BN56" s="213"/>
      <c r="BO56" s="212"/>
      <c r="BT56" s="212"/>
      <c r="BU56" s="213"/>
      <c r="BV56" s="220"/>
    </row>
    <row r="57" spans="1:74" s="194" customFormat="1" x14ac:dyDescent="0.2">
      <c r="A57" s="192"/>
      <c r="B57" s="223"/>
      <c r="C57" s="263"/>
      <c r="E57" s="223"/>
      <c r="G57" s="271"/>
      <c r="H57" s="277"/>
      <c r="L57" s="214"/>
      <c r="M57" s="285"/>
      <c r="N57" s="223"/>
      <c r="O57" s="308"/>
      <c r="P57" s="213"/>
      <c r="Q57" s="213"/>
      <c r="R57" s="223"/>
      <c r="S57" s="223"/>
      <c r="T57" s="213"/>
      <c r="V57" s="213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2"/>
      <c r="AS57" s="213"/>
      <c r="AT57" s="213"/>
      <c r="AU57" s="213"/>
      <c r="AV57" s="212"/>
      <c r="AW57" s="223"/>
      <c r="AX57" s="308"/>
      <c r="AY57" s="213"/>
      <c r="AZ57" s="213"/>
      <c r="BA57" s="213"/>
      <c r="BB57" s="213"/>
      <c r="BC57" s="213"/>
      <c r="BD57" s="213"/>
      <c r="BE57" s="213"/>
      <c r="BF57" s="213"/>
      <c r="BG57" s="213"/>
      <c r="BH57" s="213"/>
      <c r="BI57" s="213"/>
      <c r="BJ57" s="213"/>
      <c r="BK57" s="213"/>
      <c r="BL57" s="213"/>
      <c r="BM57" s="213"/>
      <c r="BN57" s="213"/>
      <c r="BO57" s="212"/>
      <c r="BT57" s="212"/>
      <c r="BU57" s="213"/>
      <c r="BV57" s="220"/>
    </row>
    <row r="58" spans="1:74" s="194" customFormat="1" x14ac:dyDescent="0.2">
      <c r="A58" s="193"/>
      <c r="B58" s="223"/>
      <c r="C58" s="263"/>
      <c r="E58" s="223"/>
      <c r="G58" s="271"/>
      <c r="H58" s="277"/>
      <c r="L58" s="214"/>
      <c r="M58" s="285"/>
      <c r="N58" s="223"/>
      <c r="O58" s="308"/>
      <c r="P58" s="213"/>
      <c r="Q58" s="213"/>
      <c r="R58" s="223"/>
      <c r="S58" s="223"/>
      <c r="T58" s="213"/>
      <c r="V58" s="213"/>
      <c r="Y58" s="213"/>
      <c r="Z58" s="213"/>
      <c r="AA58" s="213"/>
      <c r="AB58" s="213"/>
      <c r="AC58" s="197"/>
      <c r="AD58" s="197"/>
      <c r="AE58" s="197"/>
      <c r="AF58" s="197"/>
      <c r="AG58" s="213"/>
      <c r="AH58" s="213"/>
      <c r="AI58" s="213"/>
      <c r="AJ58" s="213"/>
      <c r="AK58" s="213"/>
      <c r="AL58" s="213"/>
      <c r="AM58" s="213"/>
      <c r="AN58" s="213"/>
      <c r="AO58" s="213"/>
      <c r="AP58" s="213"/>
      <c r="AQ58" s="213"/>
      <c r="AR58" s="212"/>
      <c r="AS58" s="213"/>
      <c r="AT58" s="213"/>
      <c r="AU58" s="213"/>
      <c r="AV58" s="212"/>
      <c r="AW58" s="223"/>
      <c r="AX58" s="308"/>
      <c r="AY58" s="213"/>
      <c r="AZ58" s="213"/>
      <c r="BA58" s="213"/>
      <c r="BB58" s="213"/>
      <c r="BC58" s="213"/>
      <c r="BD58" s="213"/>
      <c r="BE58" s="213"/>
      <c r="BF58" s="213"/>
      <c r="BG58" s="213"/>
      <c r="BH58" s="213"/>
      <c r="BI58" s="213"/>
      <c r="BJ58" s="213"/>
      <c r="BK58" s="213"/>
      <c r="BL58" s="213"/>
      <c r="BM58" s="213"/>
      <c r="BN58" s="213"/>
      <c r="BO58" s="212"/>
      <c r="BT58" s="212"/>
      <c r="BU58" s="213"/>
      <c r="BV58" s="220"/>
    </row>
    <row r="59" spans="1:74" s="194" customFormat="1" x14ac:dyDescent="0.2">
      <c r="A59" s="193"/>
      <c r="B59" s="223"/>
      <c r="C59" s="263"/>
      <c r="E59" s="223"/>
      <c r="G59" s="271"/>
      <c r="H59" s="277"/>
      <c r="L59" s="214"/>
      <c r="M59" s="285"/>
      <c r="N59" s="223"/>
      <c r="O59" s="308"/>
      <c r="P59" s="213"/>
      <c r="Q59" s="213"/>
      <c r="R59" s="223"/>
      <c r="S59" s="223"/>
      <c r="T59" s="213"/>
      <c r="V59" s="213"/>
      <c r="Y59" s="213"/>
      <c r="Z59" s="213"/>
      <c r="AA59" s="213"/>
      <c r="AB59" s="213"/>
      <c r="AC59" s="213"/>
      <c r="AD59" s="213"/>
      <c r="AE59" s="213"/>
      <c r="AF59" s="213"/>
      <c r="AG59" s="213"/>
      <c r="AH59" s="213"/>
      <c r="AI59" s="213"/>
      <c r="AJ59" s="213"/>
      <c r="AK59" s="213"/>
      <c r="AL59" s="213"/>
      <c r="AM59" s="213"/>
      <c r="AN59" s="213"/>
      <c r="AO59" s="213"/>
      <c r="AP59" s="213"/>
      <c r="AQ59" s="213"/>
      <c r="AR59" s="212"/>
      <c r="AS59" s="213"/>
      <c r="AT59" s="213"/>
      <c r="AU59" s="213"/>
      <c r="AV59" s="212"/>
      <c r="AW59" s="223"/>
      <c r="AX59" s="308"/>
      <c r="AY59" s="213"/>
      <c r="AZ59" s="213"/>
      <c r="BA59" s="213"/>
      <c r="BB59" s="213"/>
      <c r="BC59" s="213"/>
      <c r="BD59" s="213"/>
      <c r="BE59" s="213"/>
      <c r="BF59" s="213"/>
      <c r="BG59" s="213"/>
      <c r="BH59" s="213"/>
      <c r="BI59" s="213"/>
      <c r="BJ59" s="213"/>
      <c r="BK59" s="213"/>
      <c r="BL59" s="213"/>
      <c r="BM59" s="213"/>
      <c r="BN59" s="213"/>
      <c r="BO59" s="212"/>
      <c r="BT59" s="212"/>
      <c r="BU59" s="213"/>
      <c r="BV59" s="220"/>
    </row>
    <row r="60" spans="1:74" s="194" customFormat="1" x14ac:dyDescent="0.2">
      <c r="A60" s="193"/>
      <c r="B60" s="223"/>
      <c r="C60" s="263"/>
      <c r="E60" s="223"/>
      <c r="G60" s="271"/>
      <c r="H60" s="277"/>
      <c r="L60" s="214"/>
      <c r="M60" s="285"/>
      <c r="N60" s="223"/>
      <c r="O60" s="308"/>
      <c r="P60" s="213"/>
      <c r="Q60" s="213"/>
      <c r="R60" s="223"/>
      <c r="S60" s="223"/>
      <c r="T60" s="213"/>
      <c r="V60" s="213"/>
      <c r="Y60" s="213"/>
      <c r="Z60" s="213"/>
      <c r="AA60" s="213"/>
      <c r="AB60" s="213"/>
      <c r="AC60" s="197"/>
      <c r="AD60" s="197"/>
      <c r="AE60" s="197"/>
      <c r="AF60" s="197"/>
      <c r="AG60" s="213"/>
      <c r="AH60" s="213"/>
      <c r="AI60" s="213"/>
      <c r="AJ60" s="213"/>
      <c r="AK60" s="213"/>
      <c r="AL60" s="213"/>
      <c r="AM60" s="213"/>
      <c r="AN60" s="213"/>
      <c r="AO60" s="213"/>
      <c r="AP60" s="213"/>
      <c r="AQ60" s="213"/>
      <c r="AR60" s="212"/>
      <c r="AS60" s="213"/>
      <c r="AT60" s="213"/>
      <c r="AU60" s="213"/>
      <c r="AV60" s="212"/>
      <c r="AW60" s="223"/>
      <c r="AX60" s="308"/>
      <c r="AY60" s="213"/>
      <c r="AZ60" s="213"/>
      <c r="BA60" s="213"/>
      <c r="BB60" s="213"/>
      <c r="BC60" s="213"/>
      <c r="BD60" s="213"/>
      <c r="BE60" s="213"/>
      <c r="BF60" s="213"/>
      <c r="BG60" s="213"/>
      <c r="BH60" s="213"/>
      <c r="BI60" s="213"/>
      <c r="BJ60" s="213"/>
      <c r="BK60" s="213"/>
      <c r="BL60" s="213"/>
      <c r="BM60" s="213"/>
      <c r="BN60" s="213"/>
      <c r="BO60" s="212"/>
      <c r="BT60" s="212"/>
      <c r="BU60" s="213"/>
      <c r="BV60" s="220"/>
    </row>
    <row r="61" spans="1:74" s="194" customFormat="1" x14ac:dyDescent="0.2">
      <c r="A61" s="193"/>
      <c r="B61" s="223"/>
      <c r="C61" s="263"/>
      <c r="E61" s="223"/>
      <c r="G61" s="271"/>
      <c r="H61" s="277"/>
      <c r="L61" s="211"/>
      <c r="M61" s="285"/>
      <c r="N61" s="223"/>
      <c r="O61" s="308"/>
      <c r="P61" s="213"/>
      <c r="Q61" s="213"/>
      <c r="R61" s="223"/>
      <c r="S61" s="223"/>
      <c r="T61" s="213"/>
      <c r="V61" s="213"/>
      <c r="Y61" s="213"/>
      <c r="Z61" s="213"/>
      <c r="AA61" s="213"/>
      <c r="AB61" s="213"/>
      <c r="AC61" s="197"/>
      <c r="AD61" s="197"/>
      <c r="AE61" s="197"/>
      <c r="AF61" s="197"/>
      <c r="AG61" s="213"/>
      <c r="AH61" s="213"/>
      <c r="AI61" s="213"/>
      <c r="AJ61" s="213"/>
      <c r="AK61" s="213"/>
      <c r="AL61" s="213"/>
      <c r="AM61" s="213"/>
      <c r="AN61" s="213"/>
      <c r="AO61" s="213"/>
      <c r="AP61" s="213"/>
      <c r="AQ61" s="213"/>
      <c r="AR61" s="212"/>
      <c r="AS61" s="213"/>
      <c r="AT61" s="213"/>
      <c r="AU61" s="213"/>
      <c r="AV61" s="212"/>
      <c r="AW61" s="223"/>
      <c r="AX61" s="308"/>
      <c r="AY61" s="213"/>
      <c r="AZ61" s="213"/>
      <c r="BA61" s="213"/>
      <c r="BB61" s="213"/>
      <c r="BC61" s="213"/>
      <c r="BD61" s="213"/>
      <c r="BE61" s="213"/>
      <c r="BF61" s="213"/>
      <c r="BG61" s="213"/>
      <c r="BH61" s="213"/>
      <c r="BI61" s="213"/>
      <c r="BJ61" s="213"/>
      <c r="BK61" s="213"/>
      <c r="BL61" s="213"/>
      <c r="BM61" s="213"/>
      <c r="BN61" s="213"/>
      <c r="BO61" s="212"/>
      <c r="BT61" s="212"/>
      <c r="BU61" s="213"/>
      <c r="BV61" s="220"/>
    </row>
    <row r="62" spans="1:74" s="194" customFormat="1" x14ac:dyDescent="0.2">
      <c r="A62" s="193"/>
      <c r="B62" s="223"/>
      <c r="C62" s="263"/>
      <c r="E62" s="223"/>
      <c r="G62" s="271"/>
      <c r="H62" s="277"/>
      <c r="L62" s="214"/>
      <c r="M62" s="285"/>
      <c r="N62" s="223"/>
      <c r="O62" s="308"/>
      <c r="P62" s="213"/>
      <c r="Q62" s="213"/>
      <c r="R62" s="223"/>
      <c r="S62" s="223"/>
      <c r="T62" s="213"/>
      <c r="V62" s="213"/>
      <c r="Y62" s="213"/>
      <c r="Z62" s="213"/>
      <c r="AA62" s="213"/>
      <c r="AB62" s="213"/>
      <c r="AC62" s="197"/>
      <c r="AD62" s="197"/>
      <c r="AE62" s="197"/>
      <c r="AF62" s="197"/>
      <c r="AG62" s="213"/>
      <c r="AH62" s="213"/>
      <c r="AI62" s="213"/>
      <c r="AJ62" s="213"/>
      <c r="AK62" s="213"/>
      <c r="AL62" s="213"/>
      <c r="AM62" s="213"/>
      <c r="AN62" s="213"/>
      <c r="AO62" s="213"/>
      <c r="AP62" s="213"/>
      <c r="AQ62" s="213"/>
      <c r="AR62" s="212"/>
      <c r="AS62" s="213"/>
      <c r="AT62" s="213"/>
      <c r="AU62" s="213"/>
      <c r="AV62" s="212"/>
      <c r="AW62" s="223"/>
      <c r="AX62" s="308"/>
      <c r="AY62" s="213"/>
      <c r="AZ62" s="213"/>
      <c r="BA62" s="213"/>
      <c r="BB62" s="213"/>
      <c r="BC62" s="213"/>
      <c r="BD62" s="213"/>
      <c r="BE62" s="213"/>
      <c r="BF62" s="213"/>
      <c r="BG62" s="213"/>
      <c r="BH62" s="213"/>
      <c r="BI62" s="213"/>
      <c r="BJ62" s="213"/>
      <c r="BK62" s="213"/>
      <c r="BL62" s="213"/>
      <c r="BM62" s="213"/>
      <c r="BN62" s="213"/>
      <c r="BO62" s="212"/>
      <c r="BT62" s="212"/>
      <c r="BU62" s="213"/>
      <c r="BV62" s="220"/>
    </row>
    <row r="63" spans="1:74" s="194" customFormat="1" x14ac:dyDescent="0.2">
      <c r="A63" s="193"/>
      <c r="B63" s="223"/>
      <c r="C63" s="263"/>
      <c r="E63" s="223"/>
      <c r="G63" s="271"/>
      <c r="H63" s="277"/>
      <c r="L63" s="214"/>
      <c r="M63" s="285"/>
      <c r="N63" s="223"/>
      <c r="O63" s="308"/>
      <c r="P63" s="213"/>
      <c r="Q63" s="213"/>
      <c r="R63" s="223"/>
      <c r="S63" s="223"/>
      <c r="T63" s="213"/>
      <c r="V63" s="213"/>
      <c r="Y63" s="213"/>
      <c r="Z63" s="213"/>
      <c r="AA63" s="213"/>
      <c r="AB63" s="213"/>
      <c r="AC63" s="197"/>
      <c r="AD63" s="197"/>
      <c r="AE63" s="197"/>
      <c r="AF63" s="197"/>
      <c r="AG63" s="213"/>
      <c r="AH63" s="213"/>
      <c r="AI63" s="213"/>
      <c r="AJ63" s="213"/>
      <c r="AK63" s="213"/>
      <c r="AL63" s="213"/>
      <c r="AM63" s="213"/>
      <c r="AN63" s="213"/>
      <c r="AO63" s="213"/>
      <c r="AP63" s="213"/>
      <c r="AQ63" s="213"/>
      <c r="AR63" s="212"/>
      <c r="AS63" s="213"/>
      <c r="AT63" s="213"/>
      <c r="AU63" s="213"/>
      <c r="AV63" s="212"/>
      <c r="AW63" s="223"/>
      <c r="AX63" s="308"/>
      <c r="AY63" s="213"/>
      <c r="AZ63" s="213"/>
      <c r="BA63" s="213"/>
      <c r="BB63" s="213"/>
      <c r="BC63" s="213"/>
      <c r="BD63" s="213"/>
      <c r="BE63" s="213"/>
      <c r="BF63" s="213"/>
      <c r="BG63" s="213"/>
      <c r="BH63" s="213"/>
      <c r="BI63" s="213"/>
      <c r="BJ63" s="213"/>
      <c r="BK63" s="213"/>
      <c r="BL63" s="213"/>
      <c r="BM63" s="213"/>
      <c r="BN63" s="213"/>
      <c r="BO63" s="212"/>
      <c r="BT63" s="212"/>
      <c r="BU63" s="213"/>
      <c r="BV63" s="220"/>
    </row>
    <row r="64" spans="1:74" s="194" customFormat="1" x14ac:dyDescent="0.2">
      <c r="A64" s="193"/>
      <c r="B64" s="223"/>
      <c r="C64" s="263"/>
      <c r="E64" s="223"/>
      <c r="G64" s="271"/>
      <c r="H64" s="277"/>
      <c r="L64" s="214"/>
      <c r="M64" s="285"/>
      <c r="N64" s="223"/>
      <c r="O64" s="308"/>
      <c r="P64" s="213"/>
      <c r="Q64" s="213"/>
      <c r="R64" s="213"/>
      <c r="S64" s="213"/>
      <c r="T64" s="213"/>
      <c r="V64" s="213"/>
      <c r="Y64" s="213"/>
      <c r="Z64" s="213"/>
      <c r="AA64" s="213"/>
      <c r="AB64" s="213"/>
      <c r="AC64" s="197"/>
      <c r="AD64" s="197"/>
      <c r="AE64" s="197"/>
      <c r="AF64" s="197"/>
      <c r="AG64" s="213"/>
      <c r="AH64" s="213"/>
      <c r="AI64" s="213"/>
      <c r="AJ64" s="213"/>
      <c r="AK64" s="213"/>
      <c r="AL64" s="213"/>
      <c r="AM64" s="213"/>
      <c r="AN64" s="213"/>
      <c r="AO64" s="213"/>
      <c r="AP64" s="213"/>
      <c r="AQ64" s="213"/>
      <c r="AR64" s="212"/>
      <c r="AS64" s="213"/>
      <c r="AT64" s="213"/>
      <c r="AU64" s="213"/>
      <c r="AV64" s="212"/>
      <c r="AW64" s="223"/>
      <c r="AX64" s="308"/>
      <c r="AY64" s="213"/>
      <c r="AZ64" s="213"/>
      <c r="BA64" s="213"/>
      <c r="BB64" s="213"/>
      <c r="BC64" s="213"/>
      <c r="BD64" s="213"/>
      <c r="BE64" s="213"/>
      <c r="BF64" s="213"/>
      <c r="BG64" s="213"/>
      <c r="BH64" s="213"/>
      <c r="BI64" s="213"/>
      <c r="BJ64" s="213"/>
      <c r="BK64" s="213"/>
      <c r="BL64" s="213"/>
      <c r="BM64" s="213"/>
      <c r="BN64" s="213"/>
      <c r="BO64" s="212"/>
      <c r="BT64" s="212"/>
      <c r="BU64" s="213"/>
      <c r="BV64" s="220"/>
    </row>
    <row r="65" spans="1:74" s="194" customFormat="1" x14ac:dyDescent="0.2">
      <c r="A65" s="193"/>
      <c r="B65" s="223"/>
      <c r="C65" s="263"/>
      <c r="E65" s="223"/>
      <c r="G65" s="271"/>
      <c r="H65" s="277"/>
      <c r="L65" s="214"/>
      <c r="M65" s="285"/>
      <c r="N65" s="223"/>
      <c r="O65" s="308"/>
      <c r="P65" s="213"/>
      <c r="Q65" s="213"/>
      <c r="R65" s="213"/>
      <c r="S65" s="213"/>
      <c r="T65" s="213"/>
      <c r="V65" s="213"/>
      <c r="Y65" s="213"/>
      <c r="Z65" s="213"/>
      <c r="AA65" s="213"/>
      <c r="AB65" s="213"/>
      <c r="AC65" s="197"/>
      <c r="AD65" s="197"/>
      <c r="AE65" s="197"/>
      <c r="AF65" s="197"/>
      <c r="AG65" s="213"/>
      <c r="AH65" s="213"/>
      <c r="AI65" s="213"/>
      <c r="AJ65" s="213"/>
      <c r="AK65" s="213"/>
      <c r="AL65" s="213"/>
      <c r="AM65" s="213"/>
      <c r="AN65" s="213"/>
      <c r="AO65" s="213"/>
      <c r="AP65" s="213"/>
      <c r="AQ65" s="213"/>
      <c r="AR65" s="212"/>
      <c r="AS65" s="213"/>
      <c r="AT65" s="213"/>
      <c r="AU65" s="213"/>
      <c r="AV65" s="212"/>
      <c r="AW65" s="223"/>
      <c r="AX65" s="308"/>
      <c r="AY65" s="213"/>
      <c r="AZ65" s="213"/>
      <c r="BA65" s="213"/>
      <c r="BB65" s="213"/>
      <c r="BC65" s="213"/>
      <c r="BD65" s="213"/>
      <c r="BE65" s="213"/>
      <c r="BF65" s="213"/>
      <c r="BG65" s="213"/>
      <c r="BH65" s="213"/>
      <c r="BI65" s="213"/>
      <c r="BJ65" s="213"/>
      <c r="BK65" s="213"/>
      <c r="BL65" s="213"/>
      <c r="BM65" s="213"/>
      <c r="BN65" s="213"/>
      <c r="BO65" s="212"/>
      <c r="BT65" s="212"/>
      <c r="BU65" s="213"/>
      <c r="BV65" s="220"/>
    </row>
    <row r="66" spans="1:74" s="194" customFormat="1" x14ac:dyDescent="0.2">
      <c r="A66" s="193"/>
      <c r="B66" s="223"/>
      <c r="C66" s="263"/>
      <c r="E66" s="223"/>
      <c r="G66" s="271"/>
      <c r="H66" s="277"/>
      <c r="L66" s="214"/>
      <c r="M66" s="285"/>
      <c r="N66" s="223"/>
      <c r="O66" s="308"/>
      <c r="P66" s="213"/>
      <c r="Q66" s="213"/>
      <c r="R66" s="213"/>
      <c r="S66" s="213"/>
      <c r="T66" s="213"/>
      <c r="V66" s="213"/>
      <c r="Y66" s="213"/>
      <c r="Z66" s="213"/>
      <c r="AA66" s="213"/>
      <c r="AB66" s="213"/>
      <c r="AC66" s="197"/>
      <c r="AD66" s="197"/>
      <c r="AE66" s="197"/>
      <c r="AF66" s="197"/>
      <c r="AG66" s="213"/>
      <c r="AH66" s="213"/>
      <c r="AI66" s="213"/>
      <c r="AJ66" s="213"/>
      <c r="AK66" s="213"/>
      <c r="AL66" s="213"/>
      <c r="AM66" s="213"/>
      <c r="AN66" s="213"/>
      <c r="AO66" s="213"/>
      <c r="AP66" s="213"/>
      <c r="AQ66" s="213"/>
      <c r="AR66" s="212"/>
      <c r="AS66" s="213"/>
      <c r="AT66" s="213"/>
      <c r="AU66" s="213"/>
      <c r="AV66" s="212"/>
      <c r="AW66" s="223"/>
      <c r="AX66" s="308"/>
      <c r="AY66" s="213"/>
      <c r="AZ66" s="213"/>
      <c r="BA66" s="213"/>
      <c r="BB66" s="213"/>
      <c r="BC66" s="213"/>
      <c r="BD66" s="213"/>
      <c r="BE66" s="213"/>
      <c r="BF66" s="213"/>
      <c r="BG66" s="213"/>
      <c r="BH66" s="213"/>
      <c r="BI66" s="213"/>
      <c r="BJ66" s="213"/>
      <c r="BK66" s="213"/>
      <c r="BL66" s="213"/>
      <c r="BM66" s="213"/>
      <c r="BN66" s="213"/>
      <c r="BO66" s="212"/>
      <c r="BT66" s="212"/>
      <c r="BU66" s="213"/>
      <c r="BV66" s="220"/>
    </row>
    <row r="67" spans="1:74" s="194" customFormat="1" x14ac:dyDescent="0.2">
      <c r="A67" s="193"/>
      <c r="B67" s="223"/>
      <c r="C67" s="263"/>
      <c r="E67" s="223"/>
      <c r="G67" s="271"/>
      <c r="H67" s="277"/>
      <c r="L67" s="214"/>
      <c r="M67" s="285"/>
      <c r="N67" s="223"/>
      <c r="O67" s="308"/>
      <c r="P67" s="213"/>
      <c r="Q67" s="213"/>
      <c r="R67" s="213"/>
      <c r="S67" s="213"/>
      <c r="T67" s="213"/>
      <c r="V67" s="213"/>
      <c r="Y67" s="213"/>
      <c r="Z67" s="213"/>
      <c r="AA67" s="213"/>
      <c r="AB67" s="213"/>
      <c r="AC67" s="197"/>
      <c r="AD67" s="197"/>
      <c r="AE67" s="197"/>
      <c r="AF67" s="197"/>
      <c r="AG67" s="213"/>
      <c r="AH67" s="213"/>
      <c r="AI67" s="213"/>
      <c r="AJ67" s="213"/>
      <c r="AK67" s="213"/>
      <c r="AL67" s="213"/>
      <c r="AM67" s="213"/>
      <c r="AN67" s="213"/>
      <c r="AO67" s="213"/>
      <c r="AP67" s="213"/>
      <c r="AQ67" s="213"/>
      <c r="AR67" s="212"/>
      <c r="AS67" s="213"/>
      <c r="AT67" s="213"/>
      <c r="AU67" s="213"/>
      <c r="AV67" s="212"/>
      <c r="AW67" s="223"/>
      <c r="AX67" s="308"/>
      <c r="AY67" s="213"/>
      <c r="AZ67" s="213"/>
      <c r="BA67" s="213"/>
      <c r="BB67" s="213"/>
      <c r="BC67" s="213"/>
      <c r="BD67" s="213"/>
      <c r="BE67" s="213"/>
      <c r="BF67" s="213"/>
      <c r="BG67" s="213"/>
      <c r="BH67" s="213"/>
      <c r="BI67" s="213"/>
      <c r="BJ67" s="213"/>
      <c r="BK67" s="213"/>
      <c r="BL67" s="213"/>
      <c r="BM67" s="213"/>
      <c r="BN67" s="213"/>
      <c r="BO67" s="212"/>
      <c r="BT67" s="212"/>
      <c r="BU67" s="213"/>
      <c r="BV67" s="220"/>
    </row>
    <row r="68" spans="1:74" s="194" customFormat="1" x14ac:dyDescent="0.2">
      <c r="A68" s="193"/>
      <c r="B68" s="223"/>
      <c r="C68" s="263"/>
      <c r="E68" s="223"/>
      <c r="G68" s="271"/>
      <c r="H68" s="277"/>
      <c r="L68" s="214"/>
      <c r="M68" s="285"/>
      <c r="N68" s="223"/>
      <c r="O68" s="308"/>
      <c r="P68" s="213"/>
      <c r="Q68" s="213"/>
      <c r="R68" s="213"/>
      <c r="S68" s="213"/>
      <c r="T68" s="213"/>
      <c r="V68" s="213"/>
      <c r="Y68" s="213"/>
      <c r="Z68" s="213"/>
      <c r="AA68" s="213"/>
      <c r="AB68" s="213"/>
      <c r="AC68" s="197"/>
      <c r="AD68" s="197"/>
      <c r="AE68" s="197"/>
      <c r="AF68" s="197"/>
      <c r="AG68" s="213"/>
      <c r="AH68" s="213"/>
      <c r="AI68" s="213"/>
      <c r="AJ68" s="213"/>
      <c r="AK68" s="213"/>
      <c r="AL68" s="213"/>
      <c r="AM68" s="213"/>
      <c r="AN68" s="213"/>
      <c r="AO68" s="213"/>
      <c r="AP68" s="213"/>
      <c r="AQ68" s="213"/>
      <c r="AR68" s="212"/>
      <c r="AS68" s="213"/>
      <c r="AT68" s="213"/>
      <c r="AU68" s="213"/>
      <c r="AV68" s="212"/>
      <c r="AW68" s="223"/>
      <c r="AX68" s="308"/>
      <c r="AY68" s="213"/>
      <c r="AZ68" s="213"/>
      <c r="BA68" s="213"/>
      <c r="BB68" s="213"/>
      <c r="BC68" s="213"/>
      <c r="BD68" s="213"/>
      <c r="BE68" s="213"/>
      <c r="BF68" s="213"/>
      <c r="BG68" s="213"/>
      <c r="BH68" s="213"/>
      <c r="BI68" s="213"/>
      <c r="BJ68" s="213"/>
      <c r="BK68" s="213"/>
      <c r="BL68" s="213"/>
      <c r="BM68" s="213"/>
      <c r="BN68" s="213"/>
      <c r="BO68" s="212"/>
      <c r="BT68" s="212"/>
      <c r="BU68" s="213"/>
      <c r="BV68" s="220"/>
    </row>
    <row r="69" spans="1:74" s="194" customFormat="1" x14ac:dyDescent="0.2">
      <c r="A69" s="193"/>
      <c r="B69" s="223"/>
      <c r="C69" s="263"/>
      <c r="E69" s="223"/>
      <c r="G69" s="271"/>
      <c r="H69" s="277"/>
      <c r="L69" s="196"/>
      <c r="M69" s="285"/>
      <c r="N69" s="223"/>
      <c r="O69" s="308"/>
      <c r="P69" s="213"/>
      <c r="Q69" s="213"/>
      <c r="R69" s="213"/>
      <c r="S69" s="213"/>
      <c r="T69" s="213"/>
      <c r="V69" s="213"/>
      <c r="Y69" s="213"/>
      <c r="Z69" s="213"/>
      <c r="AA69" s="213"/>
      <c r="AB69" s="213"/>
      <c r="AC69" s="197"/>
      <c r="AD69" s="197"/>
      <c r="AE69" s="197"/>
      <c r="AF69" s="197"/>
      <c r="AG69" s="213"/>
      <c r="AH69" s="213"/>
      <c r="AI69" s="213"/>
      <c r="AJ69" s="213"/>
      <c r="AK69" s="213"/>
      <c r="AL69" s="213"/>
      <c r="AM69" s="213"/>
      <c r="AN69" s="213"/>
      <c r="AO69" s="213"/>
      <c r="AP69" s="213"/>
      <c r="AQ69" s="213"/>
      <c r="AR69" s="212"/>
      <c r="AS69" s="213"/>
      <c r="AT69" s="213"/>
      <c r="AU69" s="213"/>
      <c r="AV69" s="212"/>
      <c r="AW69" s="223"/>
      <c r="AX69" s="308"/>
      <c r="AY69" s="213"/>
      <c r="AZ69" s="213"/>
      <c r="BA69" s="213"/>
      <c r="BB69" s="213"/>
      <c r="BC69" s="213"/>
      <c r="BD69" s="213"/>
      <c r="BE69" s="213"/>
      <c r="BF69" s="213"/>
      <c r="BG69" s="213"/>
      <c r="BH69" s="213"/>
      <c r="BI69" s="213"/>
      <c r="BJ69" s="213"/>
      <c r="BK69" s="213"/>
      <c r="BL69" s="213"/>
      <c r="BM69" s="213"/>
      <c r="BN69" s="213"/>
      <c r="BO69" s="212"/>
      <c r="BT69" s="212"/>
      <c r="BU69" s="213"/>
      <c r="BV69" s="220"/>
    </row>
    <row r="70" spans="1:74" s="194" customFormat="1" x14ac:dyDescent="0.2">
      <c r="A70" s="193"/>
      <c r="B70" s="223"/>
      <c r="C70" s="263"/>
      <c r="E70" s="223"/>
      <c r="G70" s="271"/>
      <c r="H70" s="277"/>
      <c r="L70" s="196"/>
      <c r="M70" s="285"/>
      <c r="N70" s="223"/>
      <c r="O70" s="308"/>
      <c r="P70" s="213"/>
      <c r="Q70" s="213"/>
      <c r="R70" s="223"/>
      <c r="S70" s="223"/>
      <c r="T70" s="213"/>
      <c r="V70" s="213"/>
      <c r="Y70" s="213"/>
      <c r="Z70" s="213"/>
      <c r="AA70" s="213"/>
      <c r="AB70" s="213"/>
      <c r="AC70" s="197"/>
      <c r="AD70" s="197"/>
      <c r="AE70" s="197"/>
      <c r="AF70" s="197"/>
      <c r="AG70" s="213"/>
      <c r="AH70" s="213"/>
      <c r="AI70" s="213"/>
      <c r="AJ70" s="213"/>
      <c r="AK70" s="213"/>
      <c r="AL70" s="213"/>
      <c r="AM70" s="213"/>
      <c r="AN70" s="213"/>
      <c r="AO70" s="213"/>
      <c r="AP70" s="213"/>
      <c r="AQ70" s="213"/>
      <c r="AR70" s="212"/>
      <c r="AS70" s="213"/>
      <c r="AT70" s="213"/>
      <c r="AU70" s="213"/>
      <c r="AV70" s="212"/>
      <c r="AW70" s="223"/>
      <c r="AX70" s="308"/>
      <c r="AY70" s="213"/>
      <c r="AZ70" s="213"/>
      <c r="BA70" s="213"/>
      <c r="BB70" s="213"/>
      <c r="BC70" s="213"/>
      <c r="BD70" s="213"/>
      <c r="BE70" s="213"/>
      <c r="BF70" s="213"/>
      <c r="BG70" s="213"/>
      <c r="BH70" s="213"/>
      <c r="BI70" s="213"/>
      <c r="BJ70" s="213"/>
      <c r="BK70" s="213"/>
      <c r="BL70" s="213"/>
      <c r="BM70" s="213"/>
      <c r="BN70" s="213"/>
      <c r="BO70" s="212"/>
      <c r="BT70" s="212"/>
      <c r="BU70" s="213"/>
      <c r="BV70" s="220"/>
    </row>
    <row r="71" spans="1:74" s="194" customFormat="1" x14ac:dyDescent="0.2">
      <c r="A71" s="193"/>
      <c r="B71" s="223"/>
      <c r="C71" s="263"/>
      <c r="E71" s="223"/>
      <c r="G71" s="271"/>
      <c r="H71" s="277"/>
      <c r="L71" s="196"/>
      <c r="M71" s="285"/>
      <c r="N71" s="223"/>
      <c r="O71" s="308"/>
      <c r="P71" s="213"/>
      <c r="Q71" s="213"/>
      <c r="R71" s="223"/>
      <c r="S71" s="223"/>
      <c r="T71" s="223"/>
      <c r="V71" s="223"/>
      <c r="Y71" s="213"/>
      <c r="Z71" s="213"/>
      <c r="AA71" s="213"/>
      <c r="AB71" s="213"/>
      <c r="AC71" s="197"/>
      <c r="AD71" s="197"/>
      <c r="AE71" s="197"/>
      <c r="AF71" s="197"/>
      <c r="AG71" s="213"/>
      <c r="AH71" s="213"/>
      <c r="AI71" s="213"/>
      <c r="AJ71" s="213"/>
      <c r="AK71" s="213"/>
      <c r="AL71" s="213"/>
      <c r="AM71" s="213"/>
      <c r="AN71" s="213"/>
      <c r="AO71" s="213"/>
      <c r="AP71" s="213"/>
      <c r="AQ71" s="213"/>
      <c r="AR71" s="212"/>
      <c r="AS71" s="213"/>
      <c r="AT71" s="213"/>
      <c r="AU71" s="213"/>
      <c r="AV71" s="212"/>
      <c r="AW71" s="223"/>
      <c r="AX71" s="308"/>
      <c r="AY71" s="213"/>
      <c r="AZ71" s="213"/>
      <c r="BA71" s="213"/>
      <c r="BB71" s="213"/>
      <c r="BC71" s="213"/>
      <c r="BD71" s="213"/>
      <c r="BE71" s="213"/>
      <c r="BF71" s="213"/>
      <c r="BG71" s="213"/>
      <c r="BH71" s="213"/>
      <c r="BI71" s="213"/>
      <c r="BJ71" s="213"/>
      <c r="BK71" s="213"/>
      <c r="BL71" s="213"/>
      <c r="BM71" s="213"/>
      <c r="BN71" s="213"/>
      <c r="BO71" s="212"/>
      <c r="BT71" s="212"/>
      <c r="BU71" s="213"/>
      <c r="BV71" s="220"/>
    </row>
    <row r="72" spans="1:74" s="194" customFormat="1" x14ac:dyDescent="0.2">
      <c r="A72" s="193"/>
      <c r="B72" s="223"/>
      <c r="C72" s="263"/>
      <c r="E72" s="223"/>
      <c r="G72" s="271"/>
      <c r="H72" s="277"/>
      <c r="L72" s="196"/>
      <c r="M72" s="285"/>
      <c r="N72" s="223"/>
      <c r="O72" s="308"/>
      <c r="P72" s="213"/>
      <c r="Q72" s="213"/>
      <c r="R72" s="223"/>
      <c r="S72" s="223"/>
      <c r="T72" s="223"/>
      <c r="V72" s="223"/>
      <c r="Y72" s="213"/>
      <c r="Z72" s="213"/>
      <c r="AA72" s="213"/>
      <c r="AB72" s="213"/>
      <c r="AC72" s="197"/>
      <c r="AD72" s="197"/>
      <c r="AE72" s="197"/>
      <c r="AF72" s="197"/>
      <c r="AG72" s="213"/>
      <c r="AH72" s="213"/>
      <c r="AI72" s="213"/>
      <c r="AJ72" s="213"/>
      <c r="AK72" s="213"/>
      <c r="AL72" s="213"/>
      <c r="AM72" s="213"/>
      <c r="AN72" s="213"/>
      <c r="AO72" s="213"/>
      <c r="AP72" s="213"/>
      <c r="AQ72" s="213"/>
      <c r="AR72" s="212"/>
      <c r="AS72" s="213"/>
      <c r="AT72" s="213"/>
      <c r="AU72" s="213"/>
      <c r="AV72" s="212"/>
      <c r="AW72" s="223"/>
      <c r="AX72" s="308"/>
      <c r="AY72" s="213"/>
      <c r="AZ72" s="213"/>
      <c r="BA72" s="213"/>
      <c r="BB72" s="213"/>
      <c r="BC72" s="213"/>
      <c r="BD72" s="213"/>
      <c r="BE72" s="213"/>
      <c r="BF72" s="213"/>
      <c r="BG72" s="213"/>
      <c r="BH72" s="213"/>
      <c r="BI72" s="213"/>
      <c r="BJ72" s="213"/>
      <c r="BK72" s="213"/>
      <c r="BL72" s="213"/>
      <c r="BM72" s="213"/>
      <c r="BN72" s="213"/>
      <c r="BO72" s="212"/>
      <c r="BT72" s="212"/>
      <c r="BU72" s="213"/>
      <c r="BV72" s="220"/>
    </row>
    <row r="73" spans="1:74" s="194" customFormat="1" x14ac:dyDescent="0.2">
      <c r="A73" s="193"/>
      <c r="B73" s="223"/>
      <c r="C73" s="263"/>
      <c r="E73" s="223"/>
      <c r="G73" s="271"/>
      <c r="H73" s="277"/>
      <c r="L73" s="196"/>
      <c r="M73" s="285"/>
      <c r="N73" s="223"/>
      <c r="O73" s="308"/>
      <c r="P73" s="213"/>
      <c r="Q73" s="213"/>
      <c r="R73" s="223"/>
      <c r="S73" s="223"/>
      <c r="T73" s="223"/>
      <c r="V73" s="223"/>
      <c r="Y73" s="213"/>
      <c r="Z73" s="213"/>
      <c r="AA73" s="213"/>
      <c r="AB73" s="213"/>
      <c r="AC73" s="197"/>
      <c r="AD73" s="197"/>
      <c r="AE73" s="197"/>
      <c r="AF73" s="197"/>
      <c r="AG73" s="213"/>
      <c r="AH73" s="213"/>
      <c r="AI73" s="213"/>
      <c r="AJ73" s="213"/>
      <c r="AK73" s="213"/>
      <c r="AL73" s="213"/>
      <c r="AM73" s="213"/>
      <c r="AN73" s="213"/>
      <c r="AO73" s="213"/>
      <c r="AP73" s="213"/>
      <c r="AQ73" s="213"/>
      <c r="AR73" s="212"/>
      <c r="AS73" s="213"/>
      <c r="AT73" s="213"/>
      <c r="AU73" s="213"/>
      <c r="AV73" s="212"/>
      <c r="AW73" s="223"/>
      <c r="AX73" s="308"/>
      <c r="AY73" s="213"/>
      <c r="AZ73" s="213"/>
      <c r="BA73" s="213"/>
      <c r="BB73" s="213"/>
      <c r="BC73" s="213"/>
      <c r="BD73" s="213"/>
      <c r="BE73" s="213"/>
      <c r="BF73" s="213"/>
      <c r="BG73" s="213"/>
      <c r="BH73" s="213"/>
      <c r="BI73" s="213"/>
      <c r="BJ73" s="213"/>
      <c r="BK73" s="213"/>
      <c r="BL73" s="213"/>
      <c r="BM73" s="213"/>
      <c r="BN73" s="213"/>
      <c r="BO73" s="212"/>
      <c r="BT73" s="212"/>
      <c r="BU73" s="213"/>
      <c r="BV73" s="220"/>
    </row>
    <row r="74" spans="1:74" s="194" customFormat="1" x14ac:dyDescent="0.2">
      <c r="A74" s="193"/>
      <c r="B74" s="223"/>
      <c r="C74" s="263"/>
      <c r="E74" s="223"/>
      <c r="G74" s="271"/>
      <c r="H74" s="277"/>
      <c r="L74" s="196"/>
      <c r="M74" s="285"/>
      <c r="N74" s="223"/>
      <c r="O74" s="308"/>
      <c r="P74" s="213"/>
      <c r="Q74" s="213"/>
      <c r="R74" s="223"/>
      <c r="S74" s="223"/>
      <c r="T74" s="223"/>
      <c r="V74" s="223"/>
      <c r="Y74" s="213"/>
      <c r="Z74" s="213"/>
      <c r="AA74" s="213"/>
      <c r="AB74" s="213"/>
      <c r="AC74" s="197"/>
      <c r="AD74" s="197"/>
      <c r="AE74" s="197"/>
      <c r="AF74" s="197"/>
      <c r="AG74" s="213"/>
      <c r="AH74" s="213"/>
      <c r="AI74" s="213"/>
      <c r="AJ74" s="213"/>
      <c r="AK74" s="213"/>
      <c r="AL74" s="213"/>
      <c r="AM74" s="213"/>
      <c r="AN74" s="213"/>
      <c r="AO74" s="213"/>
      <c r="AP74" s="213"/>
      <c r="AQ74" s="213"/>
      <c r="AR74" s="212"/>
      <c r="AS74" s="213"/>
      <c r="AT74" s="213"/>
      <c r="AU74" s="213"/>
      <c r="AV74" s="212"/>
      <c r="AW74" s="223"/>
      <c r="AX74" s="308"/>
      <c r="AY74" s="213"/>
      <c r="AZ74" s="213"/>
      <c r="BA74" s="213"/>
      <c r="BB74" s="213"/>
      <c r="BC74" s="213"/>
      <c r="BD74" s="213"/>
      <c r="BE74" s="213"/>
      <c r="BF74" s="213"/>
      <c r="BG74" s="213"/>
      <c r="BH74" s="213"/>
      <c r="BI74" s="213"/>
      <c r="BJ74" s="213"/>
      <c r="BK74" s="213"/>
      <c r="BL74" s="213"/>
      <c r="BM74" s="213"/>
      <c r="BN74" s="213"/>
      <c r="BO74" s="212"/>
      <c r="BT74" s="212"/>
      <c r="BU74" s="213"/>
      <c r="BV74" s="220"/>
    </row>
    <row r="75" spans="1:74" s="194" customFormat="1" x14ac:dyDescent="0.2">
      <c r="A75" s="193"/>
      <c r="B75" s="223"/>
      <c r="C75" s="263"/>
      <c r="E75" s="223"/>
      <c r="G75" s="271"/>
      <c r="H75" s="277"/>
      <c r="L75" s="196"/>
      <c r="M75" s="285"/>
      <c r="N75" s="223"/>
      <c r="O75" s="308"/>
      <c r="P75" s="213"/>
      <c r="Q75" s="213"/>
      <c r="R75" s="223"/>
      <c r="S75" s="223"/>
      <c r="T75" s="223"/>
      <c r="V75" s="223"/>
      <c r="Y75" s="213"/>
      <c r="Z75" s="213"/>
      <c r="AA75" s="213"/>
      <c r="AB75" s="213"/>
      <c r="AC75" s="197"/>
      <c r="AD75" s="197"/>
      <c r="AE75" s="197"/>
      <c r="AF75" s="197"/>
      <c r="AG75" s="213"/>
      <c r="AH75" s="213"/>
      <c r="AI75" s="213"/>
      <c r="AJ75" s="213"/>
      <c r="AK75" s="213"/>
      <c r="AL75" s="213"/>
      <c r="AM75" s="213"/>
      <c r="AN75" s="213"/>
      <c r="AO75" s="213"/>
      <c r="AP75" s="213"/>
      <c r="AQ75" s="213"/>
      <c r="AR75" s="212"/>
      <c r="AS75" s="213"/>
      <c r="AT75" s="213"/>
      <c r="AU75" s="213"/>
      <c r="AV75" s="212"/>
      <c r="AW75" s="223"/>
      <c r="AX75" s="308"/>
      <c r="AY75" s="213"/>
      <c r="AZ75" s="213"/>
      <c r="BA75" s="213"/>
      <c r="BB75" s="213"/>
      <c r="BC75" s="213"/>
      <c r="BD75" s="213"/>
      <c r="BE75" s="213"/>
      <c r="BF75" s="213"/>
      <c r="BG75" s="213"/>
      <c r="BH75" s="213"/>
      <c r="BI75" s="213"/>
      <c r="BJ75" s="213"/>
      <c r="BK75" s="213"/>
      <c r="BL75" s="213"/>
      <c r="BM75" s="213"/>
      <c r="BN75" s="213"/>
      <c r="BO75" s="212"/>
      <c r="BT75" s="212"/>
      <c r="BU75" s="213"/>
      <c r="BV75" s="220"/>
    </row>
    <row r="76" spans="1:74" s="194" customFormat="1" x14ac:dyDescent="0.2">
      <c r="A76" s="193"/>
      <c r="B76" s="223"/>
      <c r="C76" s="263"/>
      <c r="E76" s="223"/>
      <c r="G76" s="271"/>
      <c r="H76" s="277"/>
      <c r="I76" s="196"/>
      <c r="L76" s="196"/>
      <c r="M76" s="288"/>
      <c r="N76" s="223"/>
      <c r="O76" s="308"/>
      <c r="P76" s="213"/>
      <c r="Q76" s="213"/>
      <c r="R76" s="223"/>
      <c r="S76" s="223"/>
      <c r="T76" s="223"/>
      <c r="V76" s="223"/>
      <c r="Y76" s="213"/>
      <c r="Z76" s="213"/>
      <c r="AA76" s="213"/>
      <c r="AB76" s="213"/>
      <c r="AC76" s="197"/>
      <c r="AD76" s="197"/>
      <c r="AE76" s="197"/>
      <c r="AF76" s="197"/>
      <c r="AG76" s="213"/>
      <c r="AH76" s="213"/>
      <c r="AI76" s="213"/>
      <c r="AJ76" s="213"/>
      <c r="AK76" s="213"/>
      <c r="AL76" s="213"/>
      <c r="AM76" s="213"/>
      <c r="AN76" s="213"/>
      <c r="AO76" s="213"/>
      <c r="AP76" s="213"/>
      <c r="AQ76" s="213"/>
      <c r="AR76" s="212"/>
      <c r="AS76" s="213"/>
      <c r="AT76" s="213"/>
      <c r="AU76" s="213"/>
      <c r="AV76" s="212"/>
      <c r="AW76" s="223"/>
      <c r="AX76" s="308"/>
      <c r="AY76" s="213"/>
      <c r="AZ76" s="213"/>
      <c r="BA76" s="213"/>
      <c r="BB76" s="213"/>
      <c r="BC76" s="213"/>
      <c r="BD76" s="213"/>
      <c r="BE76" s="213"/>
      <c r="BF76" s="213"/>
      <c r="BG76" s="213"/>
      <c r="BH76" s="213"/>
      <c r="BI76" s="213"/>
      <c r="BJ76" s="213"/>
      <c r="BK76" s="213"/>
      <c r="BL76" s="213"/>
      <c r="BM76" s="213"/>
      <c r="BN76" s="213"/>
      <c r="BO76" s="212"/>
      <c r="BT76" s="212"/>
      <c r="BU76" s="213"/>
      <c r="BV76" s="220"/>
    </row>
    <row r="77" spans="1:74" s="194" customFormat="1" x14ac:dyDescent="0.2">
      <c r="A77" s="193"/>
      <c r="B77" s="223"/>
      <c r="C77" s="263"/>
      <c r="E77" s="223"/>
      <c r="G77" s="271"/>
      <c r="H77" s="277"/>
      <c r="I77" s="196"/>
      <c r="L77" s="196"/>
      <c r="M77" s="288"/>
      <c r="N77" s="223"/>
      <c r="O77" s="308"/>
      <c r="P77" s="213"/>
      <c r="Q77" s="213"/>
      <c r="R77" s="223"/>
      <c r="S77" s="223"/>
      <c r="T77" s="223"/>
      <c r="V77" s="223"/>
      <c r="Y77" s="213"/>
      <c r="Z77" s="213"/>
      <c r="AA77" s="213"/>
      <c r="AB77" s="213"/>
      <c r="AC77" s="197"/>
      <c r="AD77" s="197"/>
      <c r="AE77" s="197"/>
      <c r="AF77" s="197"/>
      <c r="AG77" s="213"/>
      <c r="AH77" s="213"/>
      <c r="AI77" s="213"/>
      <c r="AJ77" s="213"/>
      <c r="AK77" s="213"/>
      <c r="AL77" s="213"/>
      <c r="AM77" s="213"/>
      <c r="AN77" s="213"/>
      <c r="AO77" s="213"/>
      <c r="AP77" s="213"/>
      <c r="AQ77" s="213"/>
      <c r="AR77" s="212"/>
      <c r="AS77" s="213"/>
      <c r="AT77" s="213"/>
      <c r="AU77" s="213"/>
      <c r="AV77" s="212"/>
      <c r="AW77" s="223"/>
      <c r="AX77" s="308"/>
      <c r="AY77" s="213"/>
      <c r="AZ77" s="213"/>
      <c r="BA77" s="213"/>
      <c r="BB77" s="213"/>
      <c r="BC77" s="213"/>
      <c r="BD77" s="213"/>
      <c r="BE77" s="213"/>
      <c r="BF77" s="213"/>
      <c r="BG77" s="213"/>
      <c r="BH77" s="213"/>
      <c r="BI77" s="213"/>
      <c r="BJ77" s="213"/>
      <c r="BK77" s="213"/>
      <c r="BL77" s="213"/>
      <c r="BM77" s="213"/>
      <c r="BN77" s="213"/>
      <c r="BO77" s="212"/>
      <c r="BT77" s="212"/>
      <c r="BU77" s="213"/>
      <c r="BV77" s="220"/>
    </row>
    <row r="78" spans="1:74" s="194" customFormat="1" x14ac:dyDescent="0.2">
      <c r="A78" s="193"/>
      <c r="B78" s="223"/>
      <c r="C78" s="263"/>
      <c r="E78" s="223"/>
      <c r="G78" s="271"/>
      <c r="H78" s="277"/>
      <c r="I78" s="196"/>
      <c r="L78" s="196"/>
      <c r="M78" s="288"/>
      <c r="N78" s="223"/>
      <c r="O78" s="308"/>
      <c r="P78" s="213"/>
      <c r="Q78" s="213"/>
      <c r="R78" s="223"/>
      <c r="S78" s="223"/>
      <c r="T78" s="223"/>
      <c r="V78" s="223"/>
      <c r="Y78" s="213"/>
      <c r="Z78" s="213"/>
      <c r="AA78" s="213"/>
      <c r="AB78" s="213"/>
      <c r="AC78" s="197"/>
      <c r="AD78" s="197"/>
      <c r="AE78" s="197"/>
      <c r="AF78" s="197"/>
      <c r="AG78" s="213"/>
      <c r="AH78" s="213"/>
      <c r="AI78" s="213"/>
      <c r="AJ78" s="213"/>
      <c r="AK78" s="213"/>
      <c r="AL78" s="213"/>
      <c r="AM78" s="213"/>
      <c r="AN78" s="213"/>
      <c r="AO78" s="213"/>
      <c r="AP78" s="213"/>
      <c r="AQ78" s="213"/>
      <c r="AR78" s="212"/>
      <c r="AS78" s="213"/>
      <c r="AT78" s="213"/>
      <c r="AU78" s="213"/>
      <c r="AV78" s="212"/>
      <c r="AW78" s="223"/>
      <c r="AX78" s="308"/>
      <c r="AY78" s="213"/>
      <c r="AZ78" s="213"/>
      <c r="BA78" s="213"/>
      <c r="BB78" s="213"/>
      <c r="BC78" s="213"/>
      <c r="BD78" s="213"/>
      <c r="BE78" s="213"/>
      <c r="BF78" s="213"/>
      <c r="BG78" s="213"/>
      <c r="BH78" s="213"/>
      <c r="BI78" s="213"/>
      <c r="BJ78" s="213"/>
      <c r="BK78" s="213"/>
      <c r="BL78" s="213"/>
      <c r="BM78" s="213"/>
      <c r="BN78" s="213"/>
      <c r="BO78" s="212"/>
      <c r="BT78" s="212"/>
      <c r="BU78" s="213"/>
      <c r="BV78" s="220"/>
    </row>
    <row r="79" spans="1:74" s="194" customFormat="1" x14ac:dyDescent="0.2">
      <c r="A79" s="193"/>
      <c r="B79" s="223"/>
      <c r="C79" s="263"/>
      <c r="E79" s="223"/>
      <c r="G79" s="271"/>
      <c r="H79" s="277"/>
      <c r="I79" s="196"/>
      <c r="L79" s="196"/>
      <c r="M79" s="288"/>
      <c r="N79" s="223"/>
      <c r="O79" s="308"/>
      <c r="P79" s="213"/>
      <c r="Q79" s="213"/>
      <c r="R79" s="223"/>
      <c r="S79" s="223"/>
      <c r="T79" s="223"/>
      <c r="V79" s="223"/>
      <c r="Y79" s="213"/>
      <c r="Z79" s="213"/>
      <c r="AA79" s="213"/>
      <c r="AB79" s="213"/>
      <c r="AC79" s="197"/>
      <c r="AD79" s="197"/>
      <c r="AE79" s="197"/>
      <c r="AF79" s="197"/>
      <c r="AG79" s="213"/>
      <c r="AH79" s="213"/>
      <c r="AI79" s="213"/>
      <c r="AJ79" s="213"/>
      <c r="AK79" s="213"/>
      <c r="AL79" s="213"/>
      <c r="AM79" s="213"/>
      <c r="AN79" s="213"/>
      <c r="AO79" s="213"/>
      <c r="AP79" s="213"/>
      <c r="AQ79" s="213"/>
      <c r="AR79" s="212"/>
      <c r="AS79" s="213"/>
      <c r="AT79" s="213"/>
      <c r="AU79" s="213"/>
      <c r="AV79" s="212"/>
      <c r="AW79" s="223"/>
      <c r="AX79" s="308"/>
      <c r="AY79" s="213"/>
      <c r="AZ79" s="213"/>
      <c r="BA79" s="213"/>
      <c r="BB79" s="213"/>
      <c r="BC79" s="213"/>
      <c r="BD79" s="213"/>
      <c r="BE79" s="213"/>
      <c r="BF79" s="213"/>
      <c r="BG79" s="213"/>
      <c r="BH79" s="213"/>
      <c r="BI79" s="213"/>
      <c r="BJ79" s="213"/>
      <c r="BK79" s="213"/>
      <c r="BL79" s="213"/>
      <c r="BM79" s="213"/>
      <c r="BN79" s="213"/>
      <c r="BO79" s="212"/>
      <c r="BT79" s="212"/>
      <c r="BU79" s="213"/>
      <c r="BV79" s="220"/>
    </row>
    <row r="80" spans="1:74" s="194" customFormat="1" x14ac:dyDescent="0.2">
      <c r="A80" s="193"/>
      <c r="B80" s="223"/>
      <c r="C80" s="263"/>
      <c r="E80" s="223"/>
      <c r="G80" s="271"/>
      <c r="H80" s="277"/>
      <c r="I80" s="196"/>
      <c r="L80" s="196"/>
      <c r="M80" s="288"/>
      <c r="N80" s="223"/>
      <c r="O80" s="308"/>
      <c r="P80" s="213"/>
      <c r="Q80" s="213"/>
      <c r="R80" s="223"/>
      <c r="S80" s="223"/>
      <c r="T80" s="223"/>
      <c r="V80" s="223"/>
      <c r="Y80" s="213"/>
      <c r="Z80" s="213"/>
      <c r="AA80" s="213"/>
      <c r="AB80" s="213"/>
      <c r="AC80" s="197"/>
      <c r="AD80" s="197"/>
      <c r="AE80" s="197"/>
      <c r="AF80" s="197"/>
      <c r="AG80" s="213"/>
      <c r="AH80" s="213"/>
      <c r="AI80" s="213"/>
      <c r="AJ80" s="213"/>
      <c r="AK80" s="213"/>
      <c r="AL80" s="213"/>
      <c r="AM80" s="213"/>
      <c r="AN80" s="213"/>
      <c r="AO80" s="213"/>
      <c r="AP80" s="213"/>
      <c r="AQ80" s="213"/>
      <c r="AR80" s="212"/>
      <c r="AS80" s="213"/>
      <c r="AT80" s="213"/>
      <c r="AU80" s="213"/>
      <c r="AV80" s="212"/>
      <c r="AW80" s="223"/>
      <c r="AX80" s="308"/>
      <c r="AY80" s="213"/>
      <c r="AZ80" s="213"/>
      <c r="BA80" s="213"/>
      <c r="BB80" s="213"/>
      <c r="BC80" s="213"/>
      <c r="BD80" s="213"/>
      <c r="BE80" s="213"/>
      <c r="BF80" s="213"/>
      <c r="BG80" s="213"/>
      <c r="BH80" s="213"/>
      <c r="BI80" s="213"/>
      <c r="BJ80" s="213"/>
      <c r="BK80" s="213"/>
      <c r="BL80" s="213"/>
      <c r="BM80" s="213"/>
      <c r="BN80" s="213"/>
      <c r="BO80" s="212"/>
      <c r="BT80" s="212"/>
      <c r="BU80" s="213"/>
      <c r="BV80" s="220"/>
    </row>
    <row r="81" spans="1:74" s="194" customFormat="1" x14ac:dyDescent="0.2">
      <c r="A81" s="193"/>
      <c r="B81" s="223"/>
      <c r="C81" s="263"/>
      <c r="E81" s="223"/>
      <c r="G81" s="271"/>
      <c r="H81" s="277"/>
      <c r="I81" s="196"/>
      <c r="L81" s="196"/>
      <c r="M81" s="288"/>
      <c r="N81" s="223"/>
      <c r="O81" s="308"/>
      <c r="P81" s="213"/>
      <c r="Q81" s="213"/>
      <c r="R81" s="213"/>
      <c r="S81" s="213"/>
      <c r="T81" s="213"/>
      <c r="V81" s="213"/>
      <c r="Y81" s="213"/>
      <c r="Z81" s="213"/>
      <c r="AA81" s="213"/>
      <c r="AB81" s="213"/>
      <c r="AC81" s="197"/>
      <c r="AD81" s="197"/>
      <c r="AE81" s="197"/>
      <c r="AF81" s="197"/>
      <c r="AG81" s="213"/>
      <c r="AH81" s="213"/>
      <c r="AI81" s="213"/>
      <c r="AJ81" s="213"/>
      <c r="AK81" s="213"/>
      <c r="AL81" s="213"/>
      <c r="AM81" s="213"/>
      <c r="AN81" s="213"/>
      <c r="AO81" s="213"/>
      <c r="AP81" s="213"/>
      <c r="AQ81" s="213"/>
      <c r="AR81" s="212"/>
      <c r="AS81" s="213"/>
      <c r="AT81" s="213"/>
      <c r="AU81" s="213"/>
      <c r="AV81" s="212"/>
      <c r="AW81" s="223"/>
      <c r="AX81" s="308"/>
      <c r="AY81" s="213"/>
      <c r="AZ81" s="213"/>
      <c r="BA81" s="213"/>
      <c r="BB81" s="213"/>
      <c r="BC81" s="213"/>
      <c r="BD81" s="213"/>
      <c r="BE81" s="213"/>
      <c r="BF81" s="213"/>
      <c r="BG81" s="213"/>
      <c r="BH81" s="213"/>
      <c r="BI81" s="213"/>
      <c r="BJ81" s="213"/>
      <c r="BK81" s="213"/>
      <c r="BL81" s="213"/>
      <c r="BM81" s="213"/>
      <c r="BN81" s="213"/>
      <c r="BO81" s="212"/>
      <c r="BT81" s="212"/>
      <c r="BU81" s="213"/>
      <c r="BV81" s="220"/>
    </row>
    <row r="82" spans="1:74" s="194" customFormat="1" x14ac:dyDescent="0.2">
      <c r="A82" s="193"/>
      <c r="B82" s="223"/>
      <c r="C82" s="263"/>
      <c r="E82" s="223"/>
      <c r="G82" s="271"/>
      <c r="H82" s="277"/>
      <c r="I82" s="196"/>
      <c r="L82" s="196"/>
      <c r="M82" s="288"/>
      <c r="N82" s="223"/>
      <c r="O82" s="308"/>
      <c r="P82" s="213"/>
      <c r="Q82" s="213"/>
      <c r="R82" s="213"/>
      <c r="S82" s="213"/>
      <c r="T82" s="213"/>
      <c r="V82" s="213"/>
      <c r="Y82" s="213"/>
      <c r="Z82" s="213"/>
      <c r="AA82" s="213"/>
      <c r="AB82" s="213"/>
      <c r="AC82" s="197"/>
      <c r="AD82" s="197"/>
      <c r="AE82" s="197"/>
      <c r="AF82" s="197"/>
      <c r="AG82" s="213"/>
      <c r="AH82" s="213"/>
      <c r="AI82" s="213"/>
      <c r="AJ82" s="213"/>
      <c r="AK82" s="213"/>
      <c r="AL82" s="213"/>
      <c r="AM82" s="213"/>
      <c r="AN82" s="213"/>
      <c r="AO82" s="213"/>
      <c r="AP82" s="213"/>
      <c r="AQ82" s="213"/>
      <c r="AR82" s="212"/>
      <c r="AS82" s="213"/>
      <c r="AT82" s="213"/>
      <c r="AU82" s="213"/>
      <c r="AV82" s="212"/>
      <c r="AW82" s="223"/>
      <c r="AX82" s="308"/>
      <c r="AY82" s="213"/>
      <c r="AZ82" s="213"/>
      <c r="BA82" s="213"/>
      <c r="BB82" s="213"/>
      <c r="BC82" s="213"/>
      <c r="BD82" s="213"/>
      <c r="BE82" s="213"/>
      <c r="BF82" s="213"/>
      <c r="BG82" s="213"/>
      <c r="BH82" s="213"/>
      <c r="BI82" s="213"/>
      <c r="BJ82" s="213"/>
      <c r="BK82" s="213"/>
      <c r="BL82" s="213"/>
      <c r="BM82" s="213"/>
      <c r="BN82" s="213"/>
      <c r="BO82" s="212"/>
      <c r="BT82" s="212"/>
      <c r="BU82" s="213"/>
      <c r="BV82" s="220"/>
    </row>
    <row r="83" spans="1:74" s="194" customFormat="1" x14ac:dyDescent="0.2">
      <c r="A83" s="193"/>
      <c r="B83" s="223"/>
      <c r="C83" s="263"/>
      <c r="E83" s="223"/>
      <c r="G83" s="271"/>
      <c r="H83" s="277"/>
      <c r="I83" s="196"/>
      <c r="L83" s="196"/>
      <c r="M83" s="288"/>
      <c r="N83" s="223"/>
      <c r="O83" s="308"/>
      <c r="P83" s="213"/>
      <c r="Q83" s="213"/>
      <c r="R83" s="213"/>
      <c r="S83" s="213"/>
      <c r="T83" s="213"/>
      <c r="V83" s="213"/>
      <c r="Y83" s="213"/>
      <c r="Z83" s="213"/>
      <c r="AA83" s="213"/>
      <c r="AB83" s="213"/>
      <c r="AC83" s="197"/>
      <c r="AD83" s="197"/>
      <c r="AE83" s="197"/>
      <c r="AF83" s="197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2"/>
      <c r="AS83" s="213"/>
      <c r="AT83" s="213"/>
      <c r="AU83" s="213"/>
      <c r="AV83" s="212"/>
      <c r="AW83" s="223"/>
      <c r="AX83" s="308"/>
      <c r="AY83" s="213"/>
      <c r="AZ83" s="213"/>
      <c r="BA83" s="213"/>
      <c r="BB83" s="213"/>
      <c r="BC83" s="213"/>
      <c r="BD83" s="213"/>
      <c r="BE83" s="213"/>
      <c r="BK83" s="213"/>
      <c r="BL83" s="213"/>
      <c r="BM83" s="213"/>
      <c r="BN83" s="213"/>
      <c r="BO83" s="212"/>
      <c r="BT83" s="212"/>
      <c r="BU83" s="213"/>
      <c r="BV83" s="220"/>
    </row>
    <row r="84" spans="1:74" s="194" customFormat="1" x14ac:dyDescent="0.2">
      <c r="A84" s="193"/>
      <c r="B84" s="223"/>
      <c r="C84" s="263"/>
      <c r="E84" s="223"/>
      <c r="G84" s="271"/>
      <c r="H84" s="277"/>
      <c r="I84" s="196"/>
      <c r="L84" s="196"/>
      <c r="M84" s="288"/>
      <c r="N84" s="223"/>
      <c r="O84" s="308"/>
      <c r="P84" s="213"/>
      <c r="Q84" s="213"/>
      <c r="R84" s="213"/>
      <c r="S84" s="213"/>
      <c r="T84" s="213"/>
      <c r="V84" s="213"/>
      <c r="Y84" s="213"/>
      <c r="Z84" s="213"/>
      <c r="AA84" s="213"/>
      <c r="AB84" s="213"/>
      <c r="AC84" s="197"/>
      <c r="AD84" s="197"/>
      <c r="AE84" s="197"/>
      <c r="AF84" s="197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2"/>
      <c r="AS84" s="213"/>
      <c r="AT84" s="213"/>
      <c r="AU84" s="213"/>
      <c r="AV84" s="212"/>
      <c r="AW84" s="223"/>
      <c r="AX84" s="308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2"/>
      <c r="BT84" s="212"/>
      <c r="BU84" s="213"/>
      <c r="BV84" s="220"/>
    </row>
    <row r="85" spans="1:74" s="194" customFormat="1" x14ac:dyDescent="0.2">
      <c r="A85" s="193"/>
      <c r="B85" s="223"/>
      <c r="C85" s="263"/>
      <c r="E85" s="223"/>
      <c r="G85" s="271"/>
      <c r="H85" s="277"/>
      <c r="I85" s="196"/>
      <c r="L85" s="196"/>
      <c r="M85" s="288"/>
      <c r="N85" s="223"/>
      <c r="O85" s="308"/>
      <c r="P85" s="213"/>
      <c r="Q85" s="213"/>
      <c r="R85" s="213"/>
      <c r="S85" s="213"/>
      <c r="T85" s="213"/>
      <c r="V85" s="213"/>
      <c r="Y85" s="213"/>
      <c r="Z85" s="213"/>
      <c r="AA85" s="213"/>
      <c r="AB85" s="213"/>
      <c r="AC85" s="197"/>
      <c r="AD85" s="197"/>
      <c r="AE85" s="197"/>
      <c r="AF85" s="197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2"/>
      <c r="AS85" s="213"/>
      <c r="AT85" s="213"/>
      <c r="AU85" s="213"/>
      <c r="AV85" s="212"/>
      <c r="AW85" s="223"/>
      <c r="AX85" s="308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2"/>
      <c r="BT85" s="212"/>
      <c r="BU85" s="213"/>
      <c r="BV85" s="220"/>
    </row>
    <row r="86" spans="1:74" s="194" customFormat="1" x14ac:dyDescent="0.2">
      <c r="A86" s="193"/>
      <c r="B86" s="223"/>
      <c r="C86" s="263"/>
      <c r="E86" s="223"/>
      <c r="G86" s="271"/>
      <c r="H86" s="277"/>
      <c r="I86" s="196"/>
      <c r="L86" s="196"/>
      <c r="M86" s="285"/>
      <c r="N86" s="223"/>
      <c r="O86" s="308"/>
      <c r="P86" s="213"/>
      <c r="Q86" s="213"/>
      <c r="R86" s="213"/>
      <c r="S86" s="213"/>
      <c r="T86" s="213"/>
      <c r="V86" s="213"/>
      <c r="Y86" s="213"/>
      <c r="Z86" s="213"/>
      <c r="AA86" s="213"/>
      <c r="AB86" s="213"/>
      <c r="AC86" s="197"/>
      <c r="AD86" s="197"/>
      <c r="AE86" s="197"/>
      <c r="AF86" s="197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2"/>
      <c r="AS86" s="213"/>
      <c r="AT86" s="213"/>
      <c r="AU86" s="213"/>
      <c r="AV86" s="212"/>
      <c r="AW86" s="223"/>
      <c r="AX86" s="308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2"/>
      <c r="BT86" s="212"/>
      <c r="BU86" s="213"/>
      <c r="BV86" s="220"/>
    </row>
    <row r="87" spans="1:74" s="194" customFormat="1" x14ac:dyDescent="0.2">
      <c r="A87" s="193"/>
      <c r="B87" s="223"/>
      <c r="C87" s="263"/>
      <c r="E87" s="223"/>
      <c r="G87" s="271"/>
      <c r="H87" s="277"/>
      <c r="I87" s="196"/>
      <c r="L87" s="196"/>
      <c r="M87" s="285"/>
      <c r="N87" s="223"/>
      <c r="O87" s="308"/>
      <c r="P87" s="213"/>
      <c r="Q87" s="213"/>
      <c r="R87" s="213"/>
      <c r="S87" s="213"/>
      <c r="T87" s="213"/>
      <c r="V87" s="213"/>
      <c r="Y87" s="213"/>
      <c r="Z87" s="213"/>
      <c r="AA87" s="213"/>
      <c r="AB87" s="213"/>
      <c r="AC87" s="197"/>
      <c r="AD87" s="197"/>
      <c r="AE87" s="197"/>
      <c r="AF87" s="197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2"/>
      <c r="AS87" s="213"/>
      <c r="AT87" s="213"/>
      <c r="AU87" s="213"/>
      <c r="AV87" s="212"/>
      <c r="AW87" s="223"/>
      <c r="AX87" s="308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2"/>
      <c r="BT87" s="212"/>
      <c r="BU87" s="213"/>
      <c r="BV87" s="220"/>
    </row>
    <row r="88" spans="1:74" s="194" customFormat="1" x14ac:dyDescent="0.2">
      <c r="A88" s="193"/>
      <c r="B88" s="223"/>
      <c r="C88" s="263"/>
      <c r="E88" s="223"/>
      <c r="G88" s="271"/>
      <c r="H88" s="277"/>
      <c r="I88" s="196"/>
      <c r="L88" s="196"/>
      <c r="M88" s="285"/>
      <c r="N88" s="223"/>
      <c r="O88" s="308"/>
      <c r="P88" s="213"/>
      <c r="Q88" s="213"/>
      <c r="R88" s="213"/>
      <c r="S88" s="213"/>
      <c r="T88" s="213"/>
      <c r="V88" s="213"/>
      <c r="Y88" s="213"/>
      <c r="Z88" s="213"/>
      <c r="AA88" s="213"/>
      <c r="AB88" s="213"/>
      <c r="AC88" s="197"/>
      <c r="AD88" s="197"/>
      <c r="AE88" s="197"/>
      <c r="AF88" s="197"/>
      <c r="AG88" s="213"/>
      <c r="AH88" s="213"/>
      <c r="AI88" s="213"/>
      <c r="AJ88" s="213"/>
      <c r="AK88" s="213"/>
      <c r="AL88" s="213"/>
      <c r="AM88" s="213"/>
      <c r="AN88" s="213"/>
      <c r="AO88" s="213"/>
      <c r="AP88" s="213"/>
      <c r="AQ88" s="213"/>
      <c r="AR88" s="212"/>
      <c r="AS88" s="213"/>
      <c r="AT88" s="213"/>
      <c r="AU88" s="213"/>
      <c r="AV88" s="212"/>
      <c r="AW88" s="223"/>
      <c r="AX88" s="308"/>
      <c r="AY88" s="213"/>
      <c r="AZ88" s="213"/>
      <c r="BA88" s="213"/>
      <c r="BB88" s="213"/>
      <c r="BC88" s="213"/>
      <c r="BD88" s="213"/>
      <c r="BE88" s="213"/>
      <c r="BF88" s="213"/>
      <c r="BG88" s="213"/>
      <c r="BH88" s="213"/>
      <c r="BI88" s="213"/>
      <c r="BJ88" s="213"/>
      <c r="BK88" s="213"/>
      <c r="BL88" s="213"/>
      <c r="BM88" s="213"/>
      <c r="BN88" s="213"/>
      <c r="BO88" s="212"/>
      <c r="BT88" s="212"/>
      <c r="BU88" s="213"/>
      <c r="BV88" s="220"/>
    </row>
    <row r="89" spans="1:74" s="194" customFormat="1" x14ac:dyDescent="0.2">
      <c r="A89" s="193"/>
      <c r="B89" s="223"/>
      <c r="C89" s="263"/>
      <c r="E89" s="223"/>
      <c r="G89" s="271"/>
      <c r="H89" s="277"/>
      <c r="I89" s="196"/>
      <c r="L89" s="196"/>
      <c r="M89" s="285"/>
      <c r="N89" s="223"/>
      <c r="O89" s="308"/>
      <c r="P89" s="213"/>
      <c r="Q89" s="213"/>
      <c r="R89" s="213"/>
      <c r="S89" s="213"/>
      <c r="T89" s="213"/>
      <c r="V89" s="213"/>
      <c r="Y89" s="213"/>
      <c r="Z89" s="213"/>
      <c r="AA89" s="213"/>
      <c r="AB89" s="213"/>
      <c r="AC89" s="197"/>
      <c r="AD89" s="197"/>
      <c r="AE89" s="197"/>
      <c r="AF89" s="197"/>
      <c r="AG89" s="213"/>
      <c r="AH89" s="213"/>
      <c r="AI89" s="213"/>
      <c r="AJ89" s="213"/>
      <c r="AK89" s="213"/>
      <c r="AL89" s="213"/>
      <c r="AM89" s="213"/>
      <c r="AN89" s="213"/>
      <c r="AO89" s="213"/>
      <c r="AP89" s="213"/>
      <c r="AQ89" s="213"/>
      <c r="AR89" s="212"/>
      <c r="AS89" s="213"/>
      <c r="AT89" s="213"/>
      <c r="AU89" s="213"/>
      <c r="AV89" s="212"/>
      <c r="AW89" s="223"/>
      <c r="AX89" s="308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  <c r="BL89" s="213"/>
      <c r="BM89" s="213"/>
      <c r="BN89" s="213"/>
      <c r="BO89" s="212"/>
      <c r="BT89" s="212"/>
      <c r="BU89" s="213"/>
      <c r="BV89" s="220"/>
    </row>
    <row r="90" spans="1:74" s="194" customFormat="1" x14ac:dyDescent="0.2">
      <c r="A90" s="193"/>
      <c r="B90" s="223"/>
      <c r="C90" s="263"/>
      <c r="E90" s="223"/>
      <c r="G90" s="271"/>
      <c r="H90" s="277"/>
      <c r="I90" s="196"/>
      <c r="L90" s="196"/>
      <c r="M90" s="285"/>
      <c r="N90" s="223"/>
      <c r="O90" s="308"/>
      <c r="P90" s="213"/>
      <c r="Q90" s="213"/>
      <c r="R90" s="213"/>
      <c r="S90" s="213"/>
      <c r="T90" s="213"/>
      <c r="V90" s="213"/>
      <c r="Y90" s="213"/>
      <c r="Z90" s="213"/>
      <c r="AA90" s="213"/>
      <c r="AB90" s="213"/>
      <c r="AC90" s="197"/>
      <c r="AD90" s="197"/>
      <c r="AE90" s="197"/>
      <c r="AF90" s="197"/>
      <c r="AG90" s="213"/>
      <c r="AH90" s="213"/>
      <c r="AI90" s="213"/>
      <c r="AJ90" s="213"/>
      <c r="AK90" s="213"/>
      <c r="AL90" s="213"/>
      <c r="AM90" s="213"/>
      <c r="AN90" s="213"/>
      <c r="AO90" s="213"/>
      <c r="AP90" s="213"/>
      <c r="AQ90" s="213"/>
      <c r="AR90" s="212"/>
      <c r="AS90" s="213"/>
      <c r="AT90" s="213"/>
      <c r="AU90" s="213"/>
      <c r="AV90" s="212"/>
      <c r="AW90" s="223"/>
      <c r="AX90" s="308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  <c r="BL90" s="213"/>
      <c r="BM90" s="213"/>
      <c r="BN90" s="213"/>
      <c r="BO90" s="212"/>
      <c r="BT90" s="212"/>
      <c r="BU90" s="213"/>
      <c r="BV90" s="220"/>
    </row>
    <row r="91" spans="1:74" s="194" customFormat="1" x14ac:dyDescent="0.2">
      <c r="A91" s="193"/>
      <c r="B91" s="223"/>
      <c r="C91" s="263"/>
      <c r="E91" s="223"/>
      <c r="G91" s="271"/>
      <c r="H91" s="277"/>
      <c r="I91" s="196"/>
      <c r="L91" s="196"/>
      <c r="M91" s="285"/>
      <c r="N91" s="223"/>
      <c r="O91" s="308"/>
      <c r="P91" s="213"/>
      <c r="Q91" s="213"/>
      <c r="R91" s="213"/>
      <c r="S91" s="213"/>
      <c r="T91" s="213"/>
      <c r="V91" s="213"/>
      <c r="Y91" s="213"/>
      <c r="Z91" s="213"/>
      <c r="AA91" s="213"/>
      <c r="AB91" s="213"/>
      <c r="AC91" s="197"/>
      <c r="AD91" s="197"/>
      <c r="AE91" s="197"/>
      <c r="AF91" s="197"/>
      <c r="AG91" s="213"/>
      <c r="AH91" s="213"/>
      <c r="AI91" s="213"/>
      <c r="AJ91" s="213"/>
      <c r="AK91" s="213"/>
      <c r="AL91" s="213"/>
      <c r="AM91" s="213"/>
      <c r="AN91" s="213"/>
      <c r="AO91" s="213"/>
      <c r="AP91" s="213"/>
      <c r="AQ91" s="213"/>
      <c r="AR91" s="212"/>
      <c r="AS91" s="213"/>
      <c r="AT91" s="213"/>
      <c r="AU91" s="213"/>
      <c r="AV91" s="212"/>
      <c r="AW91" s="223"/>
      <c r="AX91" s="308"/>
      <c r="AY91" s="213"/>
      <c r="AZ91" s="213"/>
      <c r="BA91" s="213"/>
      <c r="BB91" s="213"/>
      <c r="BC91" s="213"/>
      <c r="BD91" s="213"/>
      <c r="BE91" s="213"/>
      <c r="BF91" s="213"/>
      <c r="BG91" s="213"/>
      <c r="BH91" s="213"/>
      <c r="BI91" s="213"/>
      <c r="BJ91" s="213"/>
      <c r="BK91" s="213"/>
      <c r="BL91" s="213"/>
      <c r="BM91" s="213"/>
      <c r="BN91" s="213"/>
      <c r="BO91" s="212"/>
      <c r="BT91" s="212"/>
      <c r="BU91" s="213"/>
      <c r="BV91" s="220"/>
    </row>
    <row r="92" spans="1:74" s="194" customFormat="1" x14ac:dyDescent="0.2">
      <c r="A92" s="193"/>
      <c r="B92" s="223"/>
      <c r="C92" s="263"/>
      <c r="E92" s="223"/>
      <c r="F92" s="196"/>
      <c r="G92" s="271"/>
      <c r="H92" s="277"/>
      <c r="I92" s="196"/>
      <c r="L92" s="196"/>
      <c r="M92" s="285"/>
      <c r="N92" s="223"/>
      <c r="O92" s="308"/>
      <c r="P92" s="213"/>
      <c r="Q92" s="213"/>
      <c r="R92" s="213"/>
      <c r="S92" s="213"/>
      <c r="T92" s="213"/>
      <c r="V92" s="213"/>
      <c r="Y92" s="213"/>
      <c r="Z92" s="213"/>
      <c r="AA92" s="213"/>
      <c r="AB92" s="213"/>
      <c r="AC92" s="197"/>
      <c r="AD92" s="197"/>
      <c r="AE92" s="197"/>
      <c r="AF92" s="197"/>
      <c r="AG92" s="213"/>
      <c r="AH92" s="213"/>
      <c r="AI92" s="213"/>
      <c r="AJ92" s="213"/>
      <c r="AK92" s="213"/>
      <c r="AL92" s="213"/>
      <c r="AM92" s="213"/>
      <c r="AN92" s="213"/>
      <c r="AO92" s="213"/>
      <c r="AP92" s="213"/>
      <c r="AQ92" s="213"/>
      <c r="AR92" s="212"/>
      <c r="AS92" s="213"/>
      <c r="AT92" s="213"/>
      <c r="AU92" s="213"/>
      <c r="AV92" s="212"/>
      <c r="AW92" s="223"/>
      <c r="AX92" s="308"/>
      <c r="AY92" s="213"/>
      <c r="AZ92" s="213"/>
      <c r="BA92" s="213"/>
      <c r="BB92" s="213"/>
      <c r="BC92" s="213"/>
      <c r="BD92" s="213"/>
      <c r="BE92" s="213"/>
      <c r="BF92" s="213"/>
      <c r="BG92" s="213"/>
      <c r="BH92" s="213"/>
      <c r="BI92" s="213"/>
      <c r="BJ92" s="213"/>
      <c r="BK92" s="213"/>
      <c r="BL92" s="213"/>
      <c r="BM92" s="213"/>
      <c r="BN92" s="213"/>
      <c r="BO92" s="212"/>
      <c r="BT92" s="212"/>
      <c r="BU92" s="213"/>
      <c r="BV92" s="220"/>
    </row>
    <row r="93" spans="1:74" s="194" customFormat="1" x14ac:dyDescent="0.2">
      <c r="A93" s="193"/>
      <c r="B93" s="223"/>
      <c r="C93" s="263"/>
      <c r="E93" s="223"/>
      <c r="F93" s="196"/>
      <c r="G93" s="271"/>
      <c r="H93" s="277"/>
      <c r="I93" s="196"/>
      <c r="L93" s="196"/>
      <c r="M93" s="288"/>
      <c r="N93" s="223"/>
      <c r="O93" s="308"/>
      <c r="P93" s="213"/>
      <c r="Q93" s="213"/>
      <c r="R93" s="213"/>
      <c r="S93" s="213"/>
      <c r="T93" s="213"/>
      <c r="V93" s="213"/>
      <c r="Y93" s="213"/>
      <c r="Z93" s="213"/>
      <c r="AA93" s="213"/>
      <c r="AB93" s="213"/>
      <c r="AC93" s="197"/>
      <c r="AD93" s="197"/>
      <c r="AE93" s="197"/>
      <c r="AF93" s="197"/>
      <c r="AG93" s="213"/>
      <c r="AH93" s="213"/>
      <c r="AI93" s="213"/>
      <c r="AJ93" s="213"/>
      <c r="AK93" s="213"/>
      <c r="AL93" s="213"/>
      <c r="AM93" s="213"/>
      <c r="AN93" s="213"/>
      <c r="AO93" s="213"/>
      <c r="AP93" s="213"/>
      <c r="AQ93" s="213"/>
      <c r="AR93" s="212"/>
      <c r="AS93" s="213"/>
      <c r="AT93" s="213"/>
      <c r="AU93" s="213"/>
      <c r="AV93" s="212"/>
      <c r="AW93" s="223"/>
      <c r="AX93" s="308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  <c r="BL93" s="213"/>
      <c r="BM93" s="213"/>
      <c r="BN93" s="213"/>
      <c r="BO93" s="212"/>
      <c r="BT93" s="212"/>
      <c r="BU93" s="213"/>
      <c r="BV93" s="220"/>
    </row>
    <row r="94" spans="1:74" s="194" customFormat="1" x14ac:dyDescent="0.2">
      <c r="A94" s="193"/>
      <c r="B94" s="223"/>
      <c r="C94" s="263"/>
      <c r="E94" s="223"/>
      <c r="F94" s="196"/>
      <c r="G94" s="271"/>
      <c r="H94" s="277"/>
      <c r="I94" s="196"/>
      <c r="L94" s="196"/>
      <c r="M94" s="288"/>
      <c r="N94" s="223"/>
      <c r="O94" s="308"/>
      <c r="P94" s="213"/>
      <c r="Q94" s="213"/>
      <c r="R94" s="213"/>
      <c r="S94" s="213"/>
      <c r="T94" s="213"/>
      <c r="V94" s="213"/>
      <c r="Y94" s="213"/>
      <c r="Z94" s="213"/>
      <c r="AA94" s="213"/>
      <c r="AB94" s="213"/>
      <c r="AC94" s="197"/>
      <c r="AD94" s="197"/>
      <c r="AE94" s="197"/>
      <c r="AF94" s="197"/>
      <c r="AG94" s="213"/>
      <c r="AH94" s="213"/>
      <c r="AI94" s="213"/>
      <c r="AJ94" s="213"/>
      <c r="AK94" s="213"/>
      <c r="AL94" s="213"/>
      <c r="AM94" s="213"/>
      <c r="AN94" s="213"/>
      <c r="AO94" s="213"/>
      <c r="AP94" s="213"/>
      <c r="AQ94" s="213"/>
      <c r="AR94" s="212"/>
      <c r="AS94" s="213"/>
      <c r="AT94" s="213"/>
      <c r="AU94" s="213"/>
      <c r="AV94" s="212"/>
      <c r="AW94" s="223"/>
      <c r="AX94" s="308"/>
      <c r="AY94" s="213"/>
      <c r="AZ94" s="213"/>
      <c r="BA94" s="213"/>
      <c r="BB94" s="213"/>
      <c r="BC94" s="213"/>
      <c r="BD94" s="213"/>
      <c r="BE94" s="213"/>
      <c r="BF94" s="213"/>
      <c r="BG94" s="213"/>
      <c r="BH94" s="213"/>
      <c r="BI94" s="213"/>
      <c r="BJ94" s="213"/>
      <c r="BK94" s="213"/>
      <c r="BL94" s="213"/>
      <c r="BM94" s="213"/>
      <c r="BN94" s="213"/>
      <c r="BO94" s="212"/>
      <c r="BT94" s="212"/>
      <c r="BU94" s="213"/>
      <c r="BV94" s="220"/>
    </row>
    <row r="95" spans="1:74" s="194" customFormat="1" x14ac:dyDescent="0.2">
      <c r="A95" s="193"/>
      <c r="B95" s="223"/>
      <c r="C95" s="263"/>
      <c r="E95" s="223"/>
      <c r="F95" s="196"/>
      <c r="G95" s="271"/>
      <c r="H95" s="277"/>
      <c r="I95" s="196"/>
      <c r="L95" s="196"/>
      <c r="M95" s="287"/>
      <c r="N95" s="223"/>
      <c r="O95" s="308"/>
      <c r="P95" s="213"/>
      <c r="Q95" s="213"/>
      <c r="R95" s="213"/>
      <c r="S95" s="213"/>
      <c r="T95" s="213"/>
      <c r="V95" s="213"/>
      <c r="Y95" s="213"/>
      <c r="Z95" s="213"/>
      <c r="AA95" s="213"/>
      <c r="AB95" s="213"/>
      <c r="AC95" s="197"/>
      <c r="AD95" s="197"/>
      <c r="AE95" s="197"/>
      <c r="AF95" s="197"/>
      <c r="AG95" s="213"/>
      <c r="AH95" s="213"/>
      <c r="AI95" s="213"/>
      <c r="AJ95" s="213"/>
      <c r="AK95" s="213"/>
      <c r="AL95" s="213"/>
      <c r="AM95" s="213"/>
      <c r="AN95" s="213"/>
      <c r="AO95" s="213"/>
      <c r="AP95" s="213"/>
      <c r="AQ95" s="213"/>
      <c r="AR95" s="212"/>
      <c r="AS95" s="213"/>
      <c r="AT95" s="213"/>
      <c r="AU95" s="213"/>
      <c r="AV95" s="212"/>
      <c r="AW95" s="223"/>
      <c r="AX95" s="308"/>
      <c r="AY95" s="213"/>
      <c r="AZ95" s="213"/>
      <c r="BA95" s="213"/>
      <c r="BB95" s="213"/>
      <c r="BC95" s="213"/>
      <c r="BD95" s="213"/>
      <c r="BE95" s="213"/>
      <c r="BF95" s="213"/>
      <c r="BG95" s="213"/>
      <c r="BH95" s="213"/>
      <c r="BI95" s="213"/>
      <c r="BJ95" s="213"/>
      <c r="BK95" s="213"/>
      <c r="BL95" s="213"/>
      <c r="BM95" s="213"/>
      <c r="BN95" s="213"/>
      <c r="BO95" s="212"/>
      <c r="BT95" s="212"/>
      <c r="BU95" s="213"/>
      <c r="BV95" s="220"/>
    </row>
    <row r="96" spans="1:74" s="194" customFormat="1" x14ac:dyDescent="0.2">
      <c r="A96" s="193"/>
      <c r="B96" s="223"/>
      <c r="C96" s="263"/>
      <c r="E96" s="223"/>
      <c r="F96" s="196"/>
      <c r="G96" s="271"/>
      <c r="H96" s="277"/>
      <c r="I96" s="196"/>
      <c r="L96" s="196"/>
      <c r="M96" s="285"/>
      <c r="N96" s="223"/>
      <c r="O96" s="308"/>
      <c r="P96" s="213"/>
      <c r="Q96" s="213"/>
      <c r="R96" s="213"/>
      <c r="S96" s="213"/>
      <c r="T96" s="213"/>
      <c r="V96" s="213"/>
      <c r="Y96" s="213"/>
      <c r="Z96" s="213"/>
      <c r="AA96" s="213"/>
      <c r="AB96" s="213"/>
      <c r="AC96" s="197"/>
      <c r="AD96" s="197"/>
      <c r="AE96" s="197"/>
      <c r="AF96" s="197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2"/>
      <c r="AS96" s="213"/>
      <c r="AT96" s="213"/>
      <c r="AU96" s="213"/>
      <c r="AV96" s="212"/>
      <c r="AW96" s="223"/>
      <c r="AX96" s="308"/>
      <c r="AY96" s="213"/>
      <c r="AZ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2"/>
      <c r="BT96" s="212"/>
      <c r="BU96" s="213"/>
      <c r="BV96" s="220"/>
    </row>
    <row r="97" spans="1:74" s="194" customFormat="1" x14ac:dyDescent="0.2">
      <c r="A97" s="193"/>
      <c r="B97" s="223"/>
      <c r="C97" s="263"/>
      <c r="E97" s="223"/>
      <c r="F97" s="196"/>
      <c r="G97" s="271"/>
      <c r="H97" s="277"/>
      <c r="I97" s="196"/>
      <c r="M97" s="287"/>
      <c r="N97" s="223"/>
      <c r="O97" s="308"/>
      <c r="P97" s="213"/>
      <c r="Q97" s="213"/>
      <c r="R97" s="213"/>
      <c r="S97" s="213"/>
      <c r="T97" s="213"/>
      <c r="V97" s="213"/>
      <c r="Y97" s="213"/>
      <c r="Z97" s="213"/>
      <c r="AA97" s="213"/>
      <c r="AB97" s="213"/>
      <c r="AC97" s="197"/>
      <c r="AD97" s="197"/>
      <c r="AE97" s="197"/>
      <c r="AF97" s="197"/>
      <c r="AG97" s="213"/>
      <c r="AH97" s="213"/>
      <c r="AI97" s="213"/>
      <c r="AJ97" s="213"/>
      <c r="AK97" s="213"/>
      <c r="AL97" s="213"/>
      <c r="AM97" s="213"/>
      <c r="AN97" s="213"/>
      <c r="AO97" s="213"/>
      <c r="AP97" s="213"/>
      <c r="AQ97" s="213"/>
      <c r="AR97" s="212"/>
      <c r="AS97" s="213"/>
      <c r="AT97" s="213"/>
      <c r="AU97" s="213"/>
      <c r="AV97" s="212"/>
      <c r="AW97" s="223"/>
      <c r="AX97" s="308"/>
      <c r="AY97" s="213"/>
      <c r="AZ97" s="213"/>
      <c r="BA97" s="213"/>
      <c r="BB97" s="213"/>
      <c r="BC97" s="213"/>
      <c r="BD97" s="213"/>
      <c r="BE97" s="213"/>
      <c r="BF97" s="213"/>
      <c r="BG97" s="213"/>
      <c r="BH97" s="213"/>
      <c r="BI97" s="213"/>
      <c r="BJ97" s="213"/>
      <c r="BK97" s="213"/>
      <c r="BL97" s="213"/>
      <c r="BM97" s="213"/>
      <c r="BN97" s="213"/>
      <c r="BO97" s="212"/>
      <c r="BT97" s="212"/>
      <c r="BU97" s="213"/>
      <c r="BV97" s="220"/>
    </row>
    <row r="98" spans="1:74" s="194" customFormat="1" x14ac:dyDescent="0.2">
      <c r="A98" s="193"/>
      <c r="B98" s="223"/>
      <c r="C98" s="263"/>
      <c r="E98" s="223"/>
      <c r="G98" s="271"/>
      <c r="H98" s="277"/>
      <c r="I98" s="196"/>
      <c r="L98" s="196"/>
      <c r="M98" s="285"/>
      <c r="N98" s="223"/>
      <c r="O98" s="308"/>
      <c r="P98" s="213"/>
      <c r="Q98" s="213"/>
      <c r="R98" s="213"/>
      <c r="S98" s="213"/>
      <c r="T98" s="213"/>
      <c r="V98" s="213"/>
      <c r="Y98" s="213"/>
      <c r="Z98" s="213"/>
      <c r="AA98" s="213"/>
      <c r="AB98" s="213"/>
      <c r="AC98" s="197"/>
      <c r="AD98" s="197"/>
      <c r="AE98" s="197"/>
      <c r="AF98" s="197"/>
      <c r="AG98" s="213"/>
      <c r="AH98" s="213"/>
      <c r="AI98" s="213"/>
      <c r="AJ98" s="213"/>
      <c r="AK98" s="213"/>
      <c r="AL98" s="213"/>
      <c r="AM98" s="213"/>
      <c r="AN98" s="213"/>
      <c r="AO98" s="213"/>
      <c r="AP98" s="213"/>
      <c r="AQ98" s="213"/>
      <c r="AR98" s="212"/>
      <c r="AS98" s="213"/>
      <c r="AT98" s="213"/>
      <c r="AU98" s="213"/>
      <c r="AV98" s="212"/>
      <c r="AW98" s="223"/>
      <c r="AX98" s="308"/>
      <c r="AY98" s="213"/>
      <c r="AZ98" s="213"/>
      <c r="BA98" s="213"/>
      <c r="BB98" s="213"/>
      <c r="BC98" s="213"/>
      <c r="BD98" s="213"/>
      <c r="BE98" s="213"/>
      <c r="BF98" s="213"/>
      <c r="BG98" s="213"/>
      <c r="BH98" s="213"/>
      <c r="BI98" s="213"/>
      <c r="BJ98" s="213"/>
      <c r="BK98" s="213"/>
      <c r="BL98" s="213"/>
      <c r="BM98" s="213"/>
      <c r="BN98" s="213"/>
      <c r="BO98" s="212"/>
      <c r="BT98" s="212"/>
      <c r="BU98" s="213"/>
      <c r="BV98" s="220"/>
    </row>
    <row r="99" spans="1:74" s="194" customFormat="1" x14ac:dyDescent="0.2">
      <c r="A99" s="193"/>
      <c r="B99" s="223"/>
      <c r="C99" s="263"/>
      <c r="E99" s="223"/>
      <c r="G99" s="271"/>
      <c r="H99" s="277"/>
      <c r="I99" s="196"/>
      <c r="L99" s="196"/>
      <c r="M99" s="285"/>
      <c r="N99" s="223"/>
      <c r="O99" s="308"/>
      <c r="P99" s="213"/>
      <c r="Q99" s="213"/>
      <c r="R99" s="213"/>
      <c r="S99" s="213"/>
      <c r="T99" s="213"/>
      <c r="V99" s="213"/>
      <c r="AC99" s="197"/>
      <c r="AD99" s="197"/>
      <c r="AE99" s="197"/>
      <c r="AF99" s="197"/>
      <c r="AO99" s="213"/>
      <c r="AP99" s="213"/>
      <c r="AQ99" s="213"/>
      <c r="AR99" s="212"/>
      <c r="AV99" s="224"/>
      <c r="AW99" s="223"/>
      <c r="AX99" s="308"/>
      <c r="AY99" s="213"/>
      <c r="AZ99" s="213"/>
      <c r="BD99" s="213"/>
      <c r="BE99" s="213"/>
      <c r="BF99" s="213"/>
      <c r="BG99" s="213"/>
      <c r="BH99" s="213"/>
      <c r="BI99" s="213"/>
      <c r="BJ99" s="213"/>
      <c r="BK99" s="213"/>
      <c r="BL99" s="213"/>
      <c r="BM99" s="213"/>
      <c r="BN99" s="213"/>
      <c r="BO99" s="212"/>
      <c r="BT99" s="212"/>
      <c r="BU99" s="213"/>
      <c r="BV99" s="220"/>
    </row>
    <row r="100" spans="1:74" s="194" customFormat="1" x14ac:dyDescent="0.2">
      <c r="A100" s="193"/>
      <c r="B100" s="223"/>
      <c r="C100" s="263"/>
      <c r="E100" s="223"/>
      <c r="G100" s="271"/>
      <c r="H100" s="277"/>
      <c r="I100" s="196"/>
      <c r="L100" s="196"/>
      <c r="M100" s="285"/>
      <c r="N100" s="223"/>
      <c r="O100" s="308"/>
      <c r="P100" s="213"/>
      <c r="Q100" s="213"/>
      <c r="R100" s="213"/>
      <c r="S100" s="213"/>
      <c r="T100" s="213"/>
      <c r="V100" s="213"/>
      <c r="Y100" s="213"/>
      <c r="Z100" s="213"/>
      <c r="AA100" s="213"/>
      <c r="AB100" s="213"/>
      <c r="AC100" s="197"/>
      <c r="AD100" s="197"/>
      <c r="AE100" s="197"/>
      <c r="AF100" s="197"/>
      <c r="AG100" s="213"/>
      <c r="AH100" s="213"/>
      <c r="AI100" s="213"/>
      <c r="AJ100" s="213"/>
      <c r="AK100" s="213"/>
      <c r="AL100" s="213"/>
      <c r="AM100" s="213"/>
      <c r="AN100" s="213"/>
      <c r="AO100" s="213"/>
      <c r="AP100" s="213"/>
      <c r="AQ100" s="213"/>
      <c r="AR100" s="212"/>
      <c r="AS100" s="213"/>
      <c r="AT100" s="213"/>
      <c r="AU100" s="213"/>
      <c r="AV100" s="212"/>
      <c r="AW100" s="223"/>
      <c r="AX100" s="308"/>
      <c r="AY100" s="213"/>
      <c r="AZ100" s="213"/>
      <c r="BA100" s="213"/>
      <c r="BB100" s="213"/>
      <c r="BC100" s="213"/>
      <c r="BD100" s="213"/>
      <c r="BE100" s="213"/>
      <c r="BF100" s="213"/>
      <c r="BG100" s="213"/>
      <c r="BH100" s="213"/>
      <c r="BI100" s="213"/>
      <c r="BJ100" s="213"/>
      <c r="BK100" s="213"/>
      <c r="BL100" s="213"/>
      <c r="BM100" s="213"/>
      <c r="BN100" s="213"/>
      <c r="BO100" s="212"/>
      <c r="BT100" s="212"/>
      <c r="BU100" s="213"/>
      <c r="BV100" s="220"/>
    </row>
    <row r="101" spans="1:74" s="194" customFormat="1" x14ac:dyDescent="0.2">
      <c r="A101" s="193"/>
      <c r="B101" s="223"/>
      <c r="C101" s="263"/>
      <c r="E101" s="223"/>
      <c r="G101" s="271"/>
      <c r="H101" s="277"/>
      <c r="I101" s="196"/>
      <c r="L101" s="196"/>
      <c r="M101" s="285"/>
      <c r="N101" s="223"/>
      <c r="O101" s="308"/>
      <c r="P101" s="213"/>
      <c r="Q101" s="213"/>
      <c r="R101" s="213"/>
      <c r="S101" s="213"/>
      <c r="T101" s="213"/>
      <c r="V101" s="213"/>
      <c r="Y101" s="213"/>
      <c r="Z101" s="213"/>
      <c r="AA101" s="213"/>
      <c r="AB101" s="213"/>
      <c r="AC101" s="197"/>
      <c r="AD101" s="197"/>
      <c r="AE101" s="197"/>
      <c r="AF101" s="197"/>
      <c r="AG101" s="213"/>
      <c r="AH101" s="213"/>
      <c r="AI101" s="213"/>
      <c r="AJ101" s="213"/>
      <c r="AK101" s="213"/>
      <c r="AL101" s="213"/>
      <c r="AM101" s="213"/>
      <c r="AN101" s="213"/>
      <c r="AO101" s="213"/>
      <c r="AP101" s="213"/>
      <c r="AQ101" s="213"/>
      <c r="AR101" s="212"/>
      <c r="AS101" s="213"/>
      <c r="AT101" s="213"/>
      <c r="AU101" s="213"/>
      <c r="AV101" s="212"/>
      <c r="AW101" s="223"/>
      <c r="AX101" s="308"/>
      <c r="AY101" s="213"/>
      <c r="AZ101" s="213"/>
      <c r="BA101" s="213"/>
      <c r="BB101" s="213"/>
      <c r="BC101" s="213"/>
      <c r="BD101" s="213"/>
      <c r="BE101" s="213"/>
      <c r="BF101" s="213"/>
      <c r="BG101" s="213"/>
      <c r="BH101" s="213"/>
      <c r="BI101" s="213"/>
      <c r="BJ101" s="213"/>
      <c r="BK101" s="213"/>
      <c r="BL101" s="213"/>
      <c r="BM101" s="213"/>
      <c r="BN101" s="213"/>
      <c r="BO101" s="212"/>
      <c r="BT101" s="212"/>
      <c r="BU101" s="213"/>
      <c r="BV101" s="220"/>
    </row>
    <row r="102" spans="1:74" s="194" customFormat="1" x14ac:dyDescent="0.2">
      <c r="A102" s="193"/>
      <c r="B102" s="223"/>
      <c r="C102" s="263"/>
      <c r="E102" s="223"/>
      <c r="F102" s="196"/>
      <c r="G102" s="271"/>
      <c r="H102" s="277"/>
      <c r="I102" s="196"/>
      <c r="L102" s="196"/>
      <c r="M102" s="285"/>
      <c r="N102" s="223"/>
      <c r="O102" s="308"/>
      <c r="P102" s="213"/>
      <c r="Q102" s="213"/>
      <c r="R102" s="213"/>
      <c r="S102" s="213"/>
      <c r="T102" s="213"/>
      <c r="V102" s="213"/>
      <c r="Y102" s="213"/>
      <c r="Z102" s="213"/>
      <c r="AA102" s="213"/>
      <c r="AB102" s="213"/>
      <c r="AC102" s="197"/>
      <c r="AD102" s="197"/>
      <c r="AE102" s="197"/>
      <c r="AF102" s="197"/>
      <c r="AG102" s="213"/>
      <c r="AH102" s="213"/>
      <c r="AI102" s="213"/>
      <c r="AJ102" s="213"/>
      <c r="AK102" s="213"/>
      <c r="AL102" s="213"/>
      <c r="AM102" s="213"/>
      <c r="AN102" s="213"/>
      <c r="AO102" s="213"/>
      <c r="AP102" s="213"/>
      <c r="AQ102" s="213"/>
      <c r="AR102" s="212"/>
      <c r="AS102" s="213"/>
      <c r="AT102" s="213"/>
      <c r="AU102" s="213"/>
      <c r="AV102" s="212"/>
      <c r="AW102" s="223"/>
      <c r="AX102" s="308"/>
      <c r="AY102" s="213"/>
      <c r="AZ102" s="213"/>
      <c r="BA102" s="213"/>
      <c r="BB102" s="213"/>
      <c r="BC102" s="213"/>
      <c r="BD102" s="213"/>
      <c r="BE102" s="213"/>
      <c r="BF102" s="213"/>
      <c r="BG102" s="213"/>
      <c r="BH102" s="213"/>
      <c r="BI102" s="213"/>
      <c r="BJ102" s="213"/>
      <c r="BK102" s="213"/>
      <c r="BL102" s="213"/>
      <c r="BM102" s="213"/>
      <c r="BN102" s="213"/>
      <c r="BO102" s="212"/>
      <c r="BT102" s="212"/>
      <c r="BU102" s="213"/>
      <c r="BV102" s="220"/>
    </row>
    <row r="103" spans="1:74" s="194" customFormat="1" x14ac:dyDescent="0.2">
      <c r="A103" s="193"/>
      <c r="B103" s="223"/>
      <c r="C103" s="263"/>
      <c r="E103" s="223"/>
      <c r="F103" s="196"/>
      <c r="G103" s="271"/>
      <c r="H103" s="277"/>
      <c r="I103" s="196"/>
      <c r="L103" s="196"/>
      <c r="M103" s="285"/>
      <c r="N103" s="223"/>
      <c r="O103" s="308"/>
      <c r="P103" s="213"/>
      <c r="Q103" s="213"/>
      <c r="R103" s="213"/>
      <c r="S103" s="213"/>
      <c r="T103" s="213"/>
      <c r="V103" s="213"/>
      <c r="Y103" s="213"/>
      <c r="Z103" s="213"/>
      <c r="AA103" s="213"/>
      <c r="AB103" s="213"/>
      <c r="AC103" s="197"/>
      <c r="AD103" s="197"/>
      <c r="AE103" s="197"/>
      <c r="AF103" s="197"/>
      <c r="AG103" s="213"/>
      <c r="AH103" s="213"/>
      <c r="AI103" s="213"/>
      <c r="AJ103" s="213"/>
      <c r="AK103" s="213"/>
      <c r="AL103" s="213"/>
      <c r="AM103" s="213"/>
      <c r="AN103" s="213"/>
      <c r="AO103" s="213"/>
      <c r="AP103" s="213"/>
      <c r="AQ103" s="213"/>
      <c r="AR103" s="212"/>
      <c r="AS103" s="213"/>
      <c r="AT103" s="213"/>
      <c r="AU103" s="213"/>
      <c r="AV103" s="212"/>
      <c r="AW103" s="223"/>
      <c r="AX103" s="308"/>
      <c r="AY103" s="213"/>
      <c r="AZ103" s="213"/>
      <c r="BA103" s="213"/>
      <c r="BB103" s="213"/>
      <c r="BC103" s="213"/>
      <c r="BD103" s="213"/>
      <c r="BE103" s="213"/>
      <c r="BF103" s="213"/>
      <c r="BG103" s="213"/>
      <c r="BH103" s="213"/>
      <c r="BI103" s="213"/>
      <c r="BJ103" s="213"/>
      <c r="BK103" s="213"/>
      <c r="BL103" s="213"/>
      <c r="BM103" s="213"/>
      <c r="BN103" s="213"/>
      <c r="BO103" s="212"/>
      <c r="BT103" s="212"/>
      <c r="BU103" s="213"/>
      <c r="BV103" s="220"/>
    </row>
    <row r="104" spans="1:74" s="194" customFormat="1" x14ac:dyDescent="0.2">
      <c r="A104" s="193"/>
      <c r="B104" s="223"/>
      <c r="C104" s="263"/>
      <c r="E104" s="223"/>
      <c r="F104" s="196"/>
      <c r="G104" s="271"/>
      <c r="H104" s="277"/>
      <c r="I104" s="196"/>
      <c r="L104" s="196"/>
      <c r="M104" s="285"/>
      <c r="N104" s="223"/>
      <c r="O104" s="308"/>
      <c r="P104" s="213"/>
      <c r="Q104" s="213"/>
      <c r="R104" s="213"/>
      <c r="S104" s="213"/>
      <c r="T104" s="213"/>
      <c r="V104" s="213"/>
      <c r="Y104" s="213"/>
      <c r="Z104" s="213"/>
      <c r="AA104" s="213"/>
      <c r="AB104" s="213"/>
      <c r="AC104" s="197"/>
      <c r="AD104" s="197"/>
      <c r="AE104" s="197"/>
      <c r="AF104" s="197"/>
      <c r="AG104" s="213"/>
      <c r="AH104" s="213"/>
      <c r="AI104" s="213"/>
      <c r="AJ104" s="213"/>
      <c r="AK104" s="213"/>
      <c r="AL104" s="213"/>
      <c r="AM104" s="213"/>
      <c r="AN104" s="213"/>
      <c r="AO104" s="213"/>
      <c r="AP104" s="213"/>
      <c r="AQ104" s="213"/>
      <c r="AR104" s="212"/>
      <c r="AS104" s="213"/>
      <c r="AT104" s="213"/>
      <c r="AU104" s="213"/>
      <c r="AV104" s="212"/>
      <c r="AW104" s="223"/>
      <c r="AX104" s="308"/>
      <c r="AY104" s="213"/>
      <c r="AZ104" s="213"/>
      <c r="BA104" s="213"/>
      <c r="BB104" s="213"/>
      <c r="BC104" s="213"/>
      <c r="BD104" s="213"/>
      <c r="BE104" s="213"/>
      <c r="BF104" s="213"/>
      <c r="BG104" s="213"/>
      <c r="BH104" s="213"/>
      <c r="BI104" s="213"/>
      <c r="BJ104" s="213"/>
      <c r="BK104" s="213"/>
      <c r="BL104" s="213"/>
      <c r="BM104" s="213"/>
      <c r="BN104" s="213"/>
      <c r="BO104" s="212"/>
      <c r="BT104" s="212"/>
      <c r="BU104" s="213"/>
      <c r="BV104" s="220"/>
    </row>
    <row r="105" spans="1:74" s="194" customFormat="1" x14ac:dyDescent="0.2">
      <c r="A105" s="193"/>
      <c r="B105" s="223"/>
      <c r="C105" s="263"/>
      <c r="E105" s="223"/>
      <c r="F105" s="196"/>
      <c r="G105" s="271"/>
      <c r="H105" s="277"/>
      <c r="I105" s="196"/>
      <c r="L105" s="196"/>
      <c r="M105" s="285"/>
      <c r="N105" s="223"/>
      <c r="O105" s="308"/>
      <c r="P105" s="213"/>
      <c r="Q105" s="213"/>
      <c r="R105" s="213"/>
      <c r="S105" s="213"/>
      <c r="T105" s="213"/>
      <c r="V105" s="213"/>
      <c r="Y105" s="213"/>
      <c r="Z105" s="213"/>
      <c r="AA105" s="213"/>
      <c r="AB105" s="213"/>
      <c r="AC105" s="197"/>
      <c r="AD105" s="197"/>
      <c r="AE105" s="197"/>
      <c r="AF105" s="197"/>
      <c r="AG105" s="213"/>
      <c r="AH105" s="213"/>
      <c r="AI105" s="213"/>
      <c r="AJ105" s="213"/>
      <c r="AK105" s="213"/>
      <c r="AL105" s="213"/>
      <c r="AM105" s="213"/>
      <c r="AN105" s="213"/>
      <c r="AO105" s="213"/>
      <c r="AP105" s="213"/>
      <c r="AQ105" s="213"/>
      <c r="AR105" s="212"/>
      <c r="AS105" s="213"/>
      <c r="AT105" s="213"/>
      <c r="AU105" s="213"/>
      <c r="AV105" s="212"/>
      <c r="AW105" s="223"/>
      <c r="AX105" s="308"/>
      <c r="AY105" s="213"/>
      <c r="AZ105" s="213"/>
      <c r="BA105" s="213"/>
      <c r="BB105" s="213"/>
      <c r="BC105" s="213"/>
      <c r="BD105" s="213"/>
      <c r="BE105" s="213"/>
      <c r="BF105" s="213"/>
      <c r="BG105" s="213"/>
      <c r="BH105" s="213"/>
      <c r="BI105" s="213"/>
      <c r="BJ105" s="213"/>
      <c r="BK105" s="213"/>
      <c r="BL105" s="213"/>
      <c r="BM105" s="213"/>
      <c r="BN105" s="213"/>
      <c r="BO105" s="212"/>
      <c r="BT105" s="212"/>
      <c r="BU105" s="213"/>
      <c r="BV105" s="220"/>
    </row>
    <row r="106" spans="1:74" s="194" customFormat="1" x14ac:dyDescent="0.2">
      <c r="A106" s="193"/>
      <c r="B106" s="223"/>
      <c r="C106" s="263"/>
      <c r="E106" s="223"/>
      <c r="F106" s="196"/>
      <c r="G106" s="271"/>
      <c r="H106" s="277"/>
      <c r="I106" s="196"/>
      <c r="L106" s="196"/>
      <c r="M106" s="285"/>
      <c r="N106" s="223"/>
      <c r="O106" s="308"/>
      <c r="P106" s="213"/>
      <c r="Q106" s="213"/>
      <c r="R106" s="213"/>
      <c r="S106" s="213"/>
      <c r="T106" s="213"/>
      <c r="V106" s="213"/>
      <c r="Y106" s="213"/>
      <c r="Z106" s="213"/>
      <c r="AA106" s="213"/>
      <c r="AB106" s="213"/>
      <c r="AC106" s="197"/>
      <c r="AD106" s="197"/>
      <c r="AE106" s="197"/>
      <c r="AF106" s="197"/>
      <c r="AG106" s="213"/>
      <c r="AH106" s="213"/>
      <c r="AI106" s="213"/>
      <c r="AJ106" s="213"/>
      <c r="AK106" s="213"/>
      <c r="AL106" s="213"/>
      <c r="AM106" s="213"/>
      <c r="AN106" s="213"/>
      <c r="AO106" s="213"/>
      <c r="AP106" s="213"/>
      <c r="AQ106" s="213"/>
      <c r="AR106" s="212"/>
      <c r="AS106" s="213"/>
      <c r="AT106" s="213"/>
      <c r="AU106" s="213"/>
      <c r="AV106" s="212"/>
      <c r="AW106" s="223"/>
      <c r="AX106" s="308"/>
      <c r="AY106" s="213"/>
      <c r="AZ106" s="213"/>
      <c r="BA106" s="213"/>
      <c r="BB106" s="213"/>
      <c r="BC106" s="213"/>
      <c r="BD106" s="213"/>
      <c r="BE106" s="213"/>
      <c r="BF106" s="213"/>
      <c r="BG106" s="213"/>
      <c r="BH106" s="213"/>
      <c r="BI106" s="213"/>
      <c r="BJ106" s="213"/>
      <c r="BK106" s="213"/>
      <c r="BL106" s="213"/>
      <c r="BM106" s="213"/>
      <c r="BN106" s="213"/>
      <c r="BO106" s="212"/>
      <c r="BT106" s="212"/>
      <c r="BU106" s="213"/>
      <c r="BV106" s="220"/>
    </row>
    <row r="107" spans="1:74" s="194" customFormat="1" x14ac:dyDescent="0.2">
      <c r="A107" s="193"/>
      <c r="B107" s="223"/>
      <c r="C107" s="263"/>
      <c r="E107" s="223"/>
      <c r="F107" s="196"/>
      <c r="G107" s="271"/>
      <c r="H107" s="277"/>
      <c r="I107" s="196"/>
      <c r="L107" s="196"/>
      <c r="M107" s="285"/>
      <c r="N107" s="223"/>
      <c r="O107" s="308"/>
      <c r="P107" s="213"/>
      <c r="Q107" s="213"/>
      <c r="R107" s="213"/>
      <c r="S107" s="213"/>
      <c r="T107" s="213"/>
      <c r="V107" s="213"/>
      <c r="Y107" s="213"/>
      <c r="Z107" s="213"/>
      <c r="AA107" s="213"/>
      <c r="AB107" s="213"/>
      <c r="AC107" s="197"/>
      <c r="AD107" s="197"/>
      <c r="AE107" s="197"/>
      <c r="AF107" s="197"/>
      <c r="AG107" s="213"/>
      <c r="AH107" s="213"/>
      <c r="AI107" s="213"/>
      <c r="AJ107" s="213"/>
      <c r="AK107" s="213"/>
      <c r="AL107" s="213"/>
      <c r="AM107" s="213"/>
      <c r="AN107" s="213"/>
      <c r="AO107" s="213"/>
      <c r="AP107" s="213"/>
      <c r="AQ107" s="213"/>
      <c r="AR107" s="212"/>
      <c r="AS107" s="213"/>
      <c r="AT107" s="213"/>
      <c r="AU107" s="213"/>
      <c r="AV107" s="212"/>
      <c r="AW107" s="223"/>
      <c r="AX107" s="308"/>
      <c r="AY107" s="213"/>
      <c r="AZ107" s="213"/>
      <c r="BA107" s="213"/>
      <c r="BB107" s="213"/>
      <c r="BC107" s="213"/>
      <c r="BD107" s="213"/>
      <c r="BE107" s="213"/>
      <c r="BF107" s="213"/>
      <c r="BG107" s="213"/>
      <c r="BH107" s="213"/>
      <c r="BI107" s="213"/>
      <c r="BJ107" s="213"/>
      <c r="BK107" s="213"/>
      <c r="BL107" s="213"/>
      <c r="BM107" s="213"/>
      <c r="BN107" s="213"/>
      <c r="BO107" s="212"/>
      <c r="BT107" s="212"/>
      <c r="BU107" s="213"/>
      <c r="BV107" s="220"/>
    </row>
    <row r="108" spans="1:74" s="194" customFormat="1" x14ac:dyDescent="0.2">
      <c r="A108" s="193"/>
      <c r="B108" s="223"/>
      <c r="C108" s="263"/>
      <c r="E108" s="223"/>
      <c r="F108" s="196"/>
      <c r="G108" s="271"/>
      <c r="H108" s="277"/>
      <c r="I108" s="196"/>
      <c r="L108" s="196"/>
      <c r="M108" s="285"/>
      <c r="N108" s="223"/>
      <c r="O108" s="308"/>
      <c r="P108" s="213"/>
      <c r="Q108" s="213"/>
      <c r="R108" s="213"/>
      <c r="S108" s="213"/>
      <c r="T108" s="213"/>
      <c r="V108" s="213"/>
      <c r="Y108" s="213"/>
      <c r="Z108" s="213"/>
      <c r="AA108" s="213"/>
      <c r="AB108" s="213"/>
      <c r="AC108" s="197"/>
      <c r="AD108" s="197"/>
      <c r="AE108" s="197"/>
      <c r="AF108" s="197"/>
      <c r="AG108" s="213"/>
      <c r="AH108" s="213"/>
      <c r="AI108" s="213"/>
      <c r="AJ108" s="213"/>
      <c r="AK108" s="213"/>
      <c r="AL108" s="213"/>
      <c r="AM108" s="213"/>
      <c r="AN108" s="213"/>
      <c r="AO108" s="213"/>
      <c r="AP108" s="213"/>
      <c r="AQ108" s="213"/>
      <c r="AR108" s="212"/>
      <c r="AS108" s="213"/>
      <c r="AT108" s="213"/>
      <c r="AU108" s="213"/>
      <c r="AV108" s="212"/>
      <c r="AW108" s="223"/>
      <c r="AX108" s="308"/>
      <c r="AY108" s="213"/>
      <c r="AZ108" s="213"/>
      <c r="BA108" s="213"/>
      <c r="BB108" s="213"/>
      <c r="BC108" s="213"/>
      <c r="BD108" s="213"/>
      <c r="BE108" s="213"/>
      <c r="BF108" s="213"/>
      <c r="BG108" s="213"/>
      <c r="BH108" s="213"/>
      <c r="BI108" s="213"/>
      <c r="BJ108" s="213"/>
      <c r="BK108" s="213"/>
      <c r="BL108" s="213"/>
      <c r="BM108" s="213"/>
      <c r="BN108" s="213"/>
      <c r="BO108" s="212"/>
      <c r="BT108" s="212"/>
      <c r="BU108" s="213"/>
      <c r="BV108" s="220"/>
    </row>
    <row r="109" spans="1:74" s="194" customFormat="1" x14ac:dyDescent="0.2">
      <c r="A109" s="193"/>
      <c r="B109" s="223"/>
      <c r="C109" s="263"/>
      <c r="E109" s="223"/>
      <c r="F109" s="196"/>
      <c r="G109" s="271"/>
      <c r="H109" s="277"/>
      <c r="I109" s="196"/>
      <c r="L109" s="196"/>
      <c r="M109" s="285"/>
      <c r="N109" s="223"/>
      <c r="O109" s="308"/>
      <c r="P109" s="213"/>
      <c r="Q109" s="213"/>
      <c r="R109" s="213"/>
      <c r="S109" s="213"/>
      <c r="T109" s="213"/>
      <c r="V109" s="213"/>
      <c r="Y109" s="213"/>
      <c r="Z109" s="213"/>
      <c r="AA109" s="213"/>
      <c r="AB109" s="213"/>
      <c r="AC109" s="197"/>
      <c r="AD109" s="197"/>
      <c r="AE109" s="197"/>
      <c r="AF109" s="197"/>
      <c r="AG109" s="213"/>
      <c r="AH109" s="213"/>
      <c r="AI109" s="213"/>
      <c r="AJ109" s="213"/>
      <c r="AK109" s="213"/>
      <c r="AL109" s="213"/>
      <c r="AM109" s="213"/>
      <c r="AN109" s="213"/>
      <c r="AO109" s="213"/>
      <c r="AP109" s="213"/>
      <c r="AQ109" s="213"/>
      <c r="AR109" s="212"/>
      <c r="AS109" s="213"/>
      <c r="AT109" s="213"/>
      <c r="AU109" s="213"/>
      <c r="AV109" s="212"/>
      <c r="AW109" s="223"/>
      <c r="AX109" s="308"/>
      <c r="AY109" s="213"/>
      <c r="AZ109" s="213"/>
      <c r="BA109" s="213"/>
      <c r="BB109" s="213"/>
      <c r="BC109" s="213"/>
      <c r="BD109" s="213"/>
      <c r="BE109" s="213"/>
      <c r="BF109" s="213"/>
      <c r="BG109" s="213"/>
      <c r="BH109" s="213"/>
      <c r="BI109" s="213"/>
      <c r="BJ109" s="213"/>
      <c r="BK109" s="213"/>
      <c r="BL109" s="213"/>
      <c r="BM109" s="213"/>
      <c r="BN109" s="213"/>
      <c r="BO109" s="212"/>
      <c r="BT109" s="212"/>
      <c r="BU109" s="213"/>
      <c r="BV109" s="220"/>
    </row>
    <row r="110" spans="1:74" s="194" customFormat="1" x14ac:dyDescent="0.2">
      <c r="A110" s="193"/>
      <c r="B110" s="223"/>
      <c r="C110" s="263"/>
      <c r="E110" s="223"/>
      <c r="F110" s="196"/>
      <c r="G110" s="271"/>
      <c r="H110" s="277"/>
      <c r="I110" s="196"/>
      <c r="L110" s="196"/>
      <c r="M110" s="285"/>
      <c r="N110" s="223"/>
      <c r="O110" s="308"/>
      <c r="P110" s="213"/>
      <c r="Q110" s="213"/>
      <c r="R110" s="213"/>
      <c r="S110" s="213"/>
      <c r="T110" s="213"/>
      <c r="V110" s="213"/>
      <c r="Y110" s="213"/>
      <c r="Z110" s="213"/>
      <c r="AA110" s="213"/>
      <c r="AB110" s="213"/>
      <c r="AC110" s="197"/>
      <c r="AD110" s="197"/>
      <c r="AE110" s="197"/>
      <c r="AF110" s="197"/>
      <c r="AG110" s="213"/>
      <c r="AH110" s="213"/>
      <c r="AI110" s="213"/>
      <c r="AJ110" s="213"/>
      <c r="AK110" s="213"/>
      <c r="AL110" s="213"/>
      <c r="AM110" s="213"/>
      <c r="AN110" s="213"/>
      <c r="AO110" s="213"/>
      <c r="AP110" s="213"/>
      <c r="AQ110" s="213"/>
      <c r="AR110" s="212"/>
      <c r="AS110" s="213"/>
      <c r="AT110" s="213"/>
      <c r="AU110" s="213"/>
      <c r="AV110" s="212"/>
      <c r="AW110" s="223"/>
      <c r="AX110" s="308"/>
      <c r="AY110" s="213"/>
      <c r="AZ110" s="213"/>
      <c r="BA110" s="213"/>
      <c r="BB110" s="213"/>
      <c r="BC110" s="213"/>
      <c r="BD110" s="213"/>
      <c r="BE110" s="213"/>
      <c r="BF110" s="213"/>
      <c r="BG110" s="213"/>
      <c r="BH110" s="213"/>
      <c r="BI110" s="213"/>
      <c r="BJ110" s="213"/>
      <c r="BK110" s="213"/>
      <c r="BL110" s="213"/>
      <c r="BM110" s="213"/>
      <c r="BN110" s="213"/>
      <c r="BO110" s="212"/>
      <c r="BT110" s="212"/>
      <c r="BU110" s="213"/>
      <c r="BV110" s="220"/>
    </row>
    <row r="111" spans="1:74" s="194" customFormat="1" x14ac:dyDescent="0.2">
      <c r="A111" s="193"/>
      <c r="B111" s="223"/>
      <c r="C111" s="263"/>
      <c r="E111" s="223"/>
      <c r="F111" s="196"/>
      <c r="G111" s="271"/>
      <c r="H111" s="277"/>
      <c r="I111" s="196"/>
      <c r="L111" s="196"/>
      <c r="M111" s="285"/>
      <c r="N111" s="223"/>
      <c r="O111" s="308"/>
      <c r="P111" s="213"/>
      <c r="Q111" s="213"/>
      <c r="R111" s="213"/>
      <c r="S111" s="213"/>
      <c r="T111" s="213"/>
      <c r="V111" s="213"/>
      <c r="Y111" s="213"/>
      <c r="Z111" s="213"/>
      <c r="AA111" s="213"/>
      <c r="AB111" s="213"/>
      <c r="AC111" s="197"/>
      <c r="AD111" s="197"/>
      <c r="AE111" s="197"/>
      <c r="AF111" s="197"/>
      <c r="AG111" s="213"/>
      <c r="AH111" s="213"/>
      <c r="AI111" s="213"/>
      <c r="AJ111" s="213"/>
      <c r="AK111" s="213"/>
      <c r="AL111" s="213"/>
      <c r="AM111" s="213"/>
      <c r="AN111" s="213"/>
      <c r="AO111" s="213"/>
      <c r="AP111" s="213"/>
      <c r="AQ111" s="213"/>
      <c r="AR111" s="212"/>
      <c r="AS111" s="213"/>
      <c r="AT111" s="213"/>
      <c r="AU111" s="213"/>
      <c r="AV111" s="212"/>
      <c r="AW111" s="223"/>
      <c r="AX111" s="308"/>
      <c r="AY111" s="213"/>
      <c r="AZ111" s="213"/>
      <c r="BA111" s="213"/>
      <c r="BB111" s="213"/>
      <c r="BC111" s="213"/>
      <c r="BD111" s="213"/>
      <c r="BE111" s="213"/>
      <c r="BF111" s="213"/>
      <c r="BG111" s="213"/>
      <c r="BH111" s="213"/>
      <c r="BI111" s="213"/>
      <c r="BJ111" s="213"/>
      <c r="BK111" s="213"/>
      <c r="BL111" s="213"/>
      <c r="BM111" s="213"/>
      <c r="BN111" s="213"/>
      <c r="BO111" s="212"/>
      <c r="BT111" s="212"/>
      <c r="BU111" s="213"/>
      <c r="BV111" s="220"/>
    </row>
    <row r="112" spans="1:74" s="194" customFormat="1" x14ac:dyDescent="0.2">
      <c r="A112" s="193"/>
      <c r="B112" s="223"/>
      <c r="C112" s="263"/>
      <c r="E112" s="223"/>
      <c r="G112" s="271"/>
      <c r="H112" s="277"/>
      <c r="I112" s="196"/>
      <c r="L112" s="196"/>
      <c r="M112" s="285"/>
      <c r="N112" s="223"/>
      <c r="O112" s="308"/>
      <c r="P112" s="213"/>
      <c r="Q112" s="213"/>
      <c r="R112" s="213"/>
      <c r="S112" s="213"/>
      <c r="T112" s="213"/>
      <c r="V112" s="213"/>
      <c r="Y112" s="213"/>
      <c r="Z112" s="213"/>
      <c r="AA112" s="213"/>
      <c r="AB112" s="213"/>
      <c r="AC112" s="197"/>
      <c r="AD112" s="197"/>
      <c r="AE112" s="197"/>
      <c r="AF112" s="197"/>
      <c r="AG112" s="213"/>
      <c r="AH112" s="213"/>
      <c r="AI112" s="213"/>
      <c r="AJ112" s="213"/>
      <c r="AK112" s="213"/>
      <c r="AL112" s="213"/>
      <c r="AM112" s="213"/>
      <c r="AN112" s="213"/>
      <c r="AO112" s="213"/>
      <c r="AP112" s="213"/>
      <c r="AQ112" s="213"/>
      <c r="AR112" s="212"/>
      <c r="AS112" s="213"/>
      <c r="AT112" s="213"/>
      <c r="AU112" s="213"/>
      <c r="AV112" s="212"/>
      <c r="AW112" s="223"/>
      <c r="AX112" s="308"/>
      <c r="AY112" s="213"/>
      <c r="AZ112" s="213"/>
      <c r="BA112" s="213"/>
      <c r="BB112" s="213"/>
      <c r="BC112" s="213"/>
      <c r="BD112" s="213"/>
      <c r="BE112" s="213"/>
      <c r="BF112" s="213"/>
      <c r="BG112" s="213"/>
      <c r="BH112" s="213"/>
      <c r="BI112" s="213"/>
      <c r="BJ112" s="213"/>
      <c r="BK112" s="213"/>
      <c r="BL112" s="213"/>
      <c r="BM112" s="213"/>
      <c r="BN112" s="213"/>
      <c r="BO112" s="212"/>
      <c r="BT112" s="212"/>
      <c r="BU112" s="213"/>
      <c r="BV112" s="220"/>
    </row>
    <row r="113" spans="1:74" s="194" customFormat="1" x14ac:dyDescent="0.2">
      <c r="A113" s="193"/>
      <c r="B113" s="223"/>
      <c r="C113" s="263"/>
      <c r="E113" s="223"/>
      <c r="G113" s="271"/>
      <c r="H113" s="277"/>
      <c r="I113" s="196"/>
      <c r="L113" s="196"/>
      <c r="M113" s="285"/>
      <c r="N113" s="223"/>
      <c r="O113" s="308"/>
      <c r="P113" s="213"/>
      <c r="Q113" s="213"/>
      <c r="R113" s="213"/>
      <c r="S113" s="213"/>
      <c r="T113" s="213"/>
      <c r="V113" s="213"/>
      <c r="Y113" s="213"/>
      <c r="Z113" s="213"/>
      <c r="AA113" s="213"/>
      <c r="AB113" s="213"/>
      <c r="AC113" s="197"/>
      <c r="AD113" s="197"/>
      <c r="AE113" s="197"/>
      <c r="AF113" s="197"/>
      <c r="AG113" s="213"/>
      <c r="AH113" s="213"/>
      <c r="AI113" s="213"/>
      <c r="AJ113" s="213"/>
      <c r="AK113" s="213"/>
      <c r="AL113" s="213"/>
      <c r="AM113" s="213"/>
      <c r="AN113" s="213"/>
      <c r="AO113" s="213"/>
      <c r="AP113" s="213"/>
      <c r="AQ113" s="213"/>
      <c r="AR113" s="212"/>
      <c r="AS113" s="213"/>
      <c r="AT113" s="213"/>
      <c r="AU113" s="213"/>
      <c r="AV113" s="212"/>
      <c r="AW113" s="223"/>
      <c r="AX113" s="308"/>
      <c r="AY113" s="213"/>
      <c r="AZ113" s="213"/>
      <c r="BA113" s="213"/>
      <c r="BB113" s="213"/>
      <c r="BC113" s="213"/>
      <c r="BD113" s="213"/>
      <c r="BE113" s="213"/>
      <c r="BF113" s="213"/>
      <c r="BG113" s="213"/>
      <c r="BH113" s="213"/>
      <c r="BI113" s="213"/>
      <c r="BJ113" s="213"/>
      <c r="BK113" s="213"/>
      <c r="BL113" s="213"/>
      <c r="BM113" s="213"/>
      <c r="BN113" s="213"/>
      <c r="BO113" s="212"/>
      <c r="BT113" s="212"/>
      <c r="BU113" s="213"/>
      <c r="BV113" s="220"/>
    </row>
    <row r="114" spans="1:74" s="194" customFormat="1" x14ac:dyDescent="0.2">
      <c r="A114" s="193"/>
      <c r="B114" s="223"/>
      <c r="C114" s="263"/>
      <c r="E114" s="223"/>
      <c r="G114" s="271"/>
      <c r="H114" s="277"/>
      <c r="I114" s="196"/>
      <c r="L114" s="196"/>
      <c r="M114" s="285"/>
      <c r="N114" s="223"/>
      <c r="O114" s="308"/>
      <c r="P114" s="213"/>
      <c r="Q114" s="213"/>
      <c r="R114" s="213"/>
      <c r="S114" s="213"/>
      <c r="T114" s="213"/>
      <c r="V114" s="213"/>
      <c r="Y114" s="213"/>
      <c r="Z114" s="213"/>
      <c r="AA114" s="213"/>
      <c r="AB114" s="213"/>
      <c r="AC114" s="197"/>
      <c r="AD114" s="197"/>
      <c r="AE114" s="197"/>
      <c r="AF114" s="197"/>
      <c r="AG114" s="213"/>
      <c r="AH114" s="213"/>
      <c r="AI114" s="213"/>
      <c r="AJ114" s="213"/>
      <c r="AK114" s="213"/>
      <c r="AL114" s="213"/>
      <c r="AM114" s="213"/>
      <c r="AN114" s="213"/>
      <c r="AO114" s="213"/>
      <c r="AP114" s="213"/>
      <c r="AQ114" s="213"/>
      <c r="AR114" s="212"/>
      <c r="AS114" s="213"/>
      <c r="AT114" s="213"/>
      <c r="AU114" s="213"/>
      <c r="AV114" s="212"/>
      <c r="AW114" s="223"/>
      <c r="AX114" s="308"/>
      <c r="AY114" s="213"/>
      <c r="AZ114" s="213"/>
      <c r="BA114" s="213"/>
      <c r="BB114" s="213"/>
      <c r="BC114" s="213"/>
      <c r="BD114" s="213"/>
      <c r="BE114" s="213"/>
      <c r="BF114" s="213"/>
      <c r="BG114" s="213"/>
      <c r="BH114" s="213"/>
      <c r="BI114" s="213"/>
      <c r="BJ114" s="213"/>
      <c r="BK114" s="213"/>
      <c r="BL114" s="213"/>
      <c r="BM114" s="213"/>
      <c r="BN114" s="213"/>
      <c r="BO114" s="212"/>
      <c r="BT114" s="212"/>
      <c r="BU114" s="213"/>
      <c r="BV114" s="220"/>
    </row>
    <row r="115" spans="1:74" s="194" customFormat="1" x14ac:dyDescent="0.2">
      <c r="A115" s="193"/>
      <c r="B115" s="223"/>
      <c r="C115" s="263"/>
      <c r="E115" s="223"/>
      <c r="G115" s="271"/>
      <c r="H115" s="277"/>
      <c r="I115" s="196"/>
      <c r="L115" s="196"/>
      <c r="M115" s="285"/>
      <c r="N115" s="223"/>
      <c r="O115" s="308"/>
      <c r="P115" s="213"/>
      <c r="Q115" s="213"/>
      <c r="R115" s="213"/>
      <c r="S115" s="213"/>
      <c r="T115" s="213"/>
      <c r="V115" s="213"/>
      <c r="Y115" s="213"/>
      <c r="Z115" s="213"/>
      <c r="AA115" s="213"/>
      <c r="AB115" s="213"/>
      <c r="AC115" s="197"/>
      <c r="AD115" s="197"/>
      <c r="AE115" s="197"/>
      <c r="AF115" s="197"/>
      <c r="AG115" s="213"/>
      <c r="AH115" s="213"/>
      <c r="AI115" s="213"/>
      <c r="AJ115" s="213"/>
      <c r="AK115" s="213"/>
      <c r="AL115" s="213"/>
      <c r="AM115" s="213"/>
      <c r="AN115" s="213"/>
      <c r="AO115" s="213"/>
      <c r="AP115" s="213"/>
      <c r="AQ115" s="213"/>
      <c r="AR115" s="212"/>
      <c r="AS115" s="213"/>
      <c r="AT115" s="213"/>
      <c r="AU115" s="213"/>
      <c r="AV115" s="212"/>
      <c r="AW115" s="223"/>
      <c r="AX115" s="308"/>
      <c r="AY115" s="213"/>
      <c r="AZ115" s="213"/>
      <c r="BA115" s="213"/>
      <c r="BB115" s="213"/>
      <c r="BC115" s="213"/>
      <c r="BD115" s="213"/>
      <c r="BE115" s="213"/>
      <c r="BF115" s="213"/>
      <c r="BG115" s="213"/>
      <c r="BH115" s="213"/>
      <c r="BI115" s="213"/>
      <c r="BJ115" s="213"/>
      <c r="BK115" s="213"/>
      <c r="BL115" s="213"/>
      <c r="BM115" s="213"/>
      <c r="BN115" s="213"/>
      <c r="BO115" s="212"/>
      <c r="BT115" s="212"/>
      <c r="BU115" s="213"/>
      <c r="BV115" s="220"/>
    </row>
    <row r="116" spans="1:74" s="194" customFormat="1" x14ac:dyDescent="0.2">
      <c r="A116" s="193"/>
      <c r="B116" s="223"/>
      <c r="C116" s="263"/>
      <c r="E116" s="223"/>
      <c r="G116" s="271"/>
      <c r="H116" s="277"/>
      <c r="I116" s="196"/>
      <c r="L116" s="196"/>
      <c r="M116" s="285"/>
      <c r="N116" s="223"/>
      <c r="O116" s="308"/>
      <c r="P116" s="213"/>
      <c r="Q116" s="213"/>
      <c r="R116" s="213"/>
      <c r="S116" s="213"/>
      <c r="T116" s="213"/>
      <c r="V116" s="213"/>
      <c r="Y116" s="213"/>
      <c r="Z116" s="213"/>
      <c r="AA116" s="213"/>
      <c r="AB116" s="213"/>
      <c r="AC116" s="197"/>
      <c r="AD116" s="197"/>
      <c r="AE116" s="197"/>
      <c r="AF116" s="197"/>
      <c r="AG116" s="213"/>
      <c r="AH116" s="213"/>
      <c r="AI116" s="213"/>
      <c r="AJ116" s="213"/>
      <c r="AK116" s="213"/>
      <c r="AL116" s="213"/>
      <c r="AM116" s="213"/>
      <c r="AN116" s="213"/>
      <c r="AO116" s="213"/>
      <c r="AP116" s="213"/>
      <c r="AQ116" s="213"/>
      <c r="AR116" s="212"/>
      <c r="AS116" s="213"/>
      <c r="AT116" s="213"/>
      <c r="AU116" s="213"/>
      <c r="AV116" s="212"/>
      <c r="AW116" s="223"/>
      <c r="AX116" s="308"/>
      <c r="AY116" s="213"/>
      <c r="AZ116" s="213"/>
      <c r="BA116" s="213"/>
      <c r="BB116" s="213"/>
      <c r="BC116" s="213"/>
      <c r="BD116" s="213"/>
      <c r="BE116" s="213"/>
      <c r="BF116" s="213"/>
      <c r="BG116" s="213"/>
      <c r="BH116" s="213"/>
      <c r="BI116" s="213"/>
      <c r="BJ116" s="213"/>
      <c r="BK116" s="213"/>
      <c r="BL116" s="213"/>
      <c r="BM116" s="213"/>
      <c r="BN116" s="213"/>
      <c r="BO116" s="212"/>
      <c r="BT116" s="212"/>
      <c r="BU116" s="213"/>
      <c r="BV116" s="220"/>
    </row>
    <row r="117" spans="1:74" s="194" customFormat="1" x14ac:dyDescent="0.2">
      <c r="A117" s="193"/>
      <c r="B117" s="223"/>
      <c r="C117" s="263"/>
      <c r="E117" s="223"/>
      <c r="G117" s="271"/>
      <c r="H117" s="277"/>
      <c r="I117" s="196"/>
      <c r="L117" s="196"/>
      <c r="M117" s="285"/>
      <c r="N117" s="223"/>
      <c r="O117" s="308"/>
      <c r="P117" s="213"/>
      <c r="Q117" s="213"/>
      <c r="R117" s="213"/>
      <c r="S117" s="213"/>
      <c r="T117" s="213"/>
      <c r="V117" s="213"/>
      <c r="Y117" s="213"/>
      <c r="Z117" s="213"/>
      <c r="AA117" s="213"/>
      <c r="AB117" s="213"/>
      <c r="AC117" s="197"/>
      <c r="AD117" s="197"/>
      <c r="AE117" s="197"/>
      <c r="AF117" s="197"/>
      <c r="AG117" s="213"/>
      <c r="AH117" s="213"/>
      <c r="AI117" s="213"/>
      <c r="AJ117" s="213"/>
      <c r="AK117" s="213"/>
      <c r="AL117" s="213"/>
      <c r="AM117" s="213"/>
      <c r="AN117" s="213"/>
      <c r="AO117" s="213"/>
      <c r="AP117" s="213"/>
      <c r="AQ117" s="213"/>
      <c r="AR117" s="212"/>
      <c r="AS117" s="213"/>
      <c r="AT117" s="213"/>
      <c r="AU117" s="213"/>
      <c r="AV117" s="212"/>
      <c r="AW117" s="223"/>
      <c r="AX117" s="308"/>
      <c r="AY117" s="213"/>
      <c r="AZ117" s="213"/>
      <c r="BA117" s="213"/>
      <c r="BB117" s="213"/>
      <c r="BC117" s="213"/>
      <c r="BD117" s="213"/>
      <c r="BE117" s="213"/>
      <c r="BF117" s="213"/>
      <c r="BG117" s="213"/>
      <c r="BH117" s="213"/>
      <c r="BI117" s="213"/>
      <c r="BJ117" s="213"/>
      <c r="BK117" s="213"/>
      <c r="BL117" s="213"/>
      <c r="BM117" s="213"/>
      <c r="BN117" s="213"/>
      <c r="BO117" s="212"/>
      <c r="BT117" s="212"/>
      <c r="BU117" s="213"/>
      <c r="BV117" s="220"/>
    </row>
    <row r="118" spans="1:74" s="194" customFormat="1" x14ac:dyDescent="0.2">
      <c r="A118" s="193"/>
      <c r="B118" s="223"/>
      <c r="C118" s="263"/>
      <c r="E118" s="223"/>
      <c r="G118" s="271"/>
      <c r="H118" s="277"/>
      <c r="I118" s="196"/>
      <c r="L118" s="196"/>
      <c r="M118" s="285"/>
      <c r="N118" s="223"/>
      <c r="O118" s="308"/>
      <c r="P118" s="213"/>
      <c r="Q118" s="213"/>
      <c r="R118" s="213"/>
      <c r="S118" s="213"/>
      <c r="T118" s="213"/>
      <c r="V118" s="213"/>
      <c r="Y118" s="213"/>
      <c r="Z118" s="213"/>
      <c r="AA118" s="213"/>
      <c r="AB118" s="213"/>
      <c r="AC118" s="197"/>
      <c r="AD118" s="197"/>
      <c r="AE118" s="197"/>
      <c r="AF118" s="197"/>
      <c r="AG118" s="213"/>
      <c r="AH118" s="213"/>
      <c r="AI118" s="213"/>
      <c r="AJ118" s="213"/>
      <c r="AK118" s="213"/>
      <c r="AL118" s="213"/>
      <c r="AM118" s="213"/>
      <c r="AN118" s="213"/>
      <c r="AO118" s="213"/>
      <c r="AP118" s="213"/>
      <c r="AQ118" s="213"/>
      <c r="AR118" s="212"/>
      <c r="AS118" s="213"/>
      <c r="AT118" s="213"/>
      <c r="AU118" s="213"/>
      <c r="AV118" s="212"/>
      <c r="AW118" s="223"/>
      <c r="AX118" s="308"/>
      <c r="AY118" s="213"/>
      <c r="AZ118" s="213"/>
      <c r="BA118" s="213"/>
      <c r="BB118" s="213"/>
      <c r="BC118" s="213"/>
      <c r="BD118" s="213"/>
      <c r="BE118" s="213"/>
      <c r="BF118" s="213"/>
      <c r="BG118" s="213"/>
      <c r="BH118" s="213"/>
      <c r="BI118" s="213"/>
      <c r="BJ118" s="213"/>
      <c r="BK118" s="213"/>
      <c r="BL118" s="213"/>
      <c r="BM118" s="213"/>
      <c r="BN118" s="213"/>
      <c r="BO118" s="212"/>
      <c r="BT118" s="212"/>
      <c r="BU118" s="213"/>
      <c r="BV118" s="220"/>
    </row>
    <row r="119" spans="1:74" s="194" customFormat="1" x14ac:dyDescent="0.2">
      <c r="A119" s="193"/>
      <c r="B119" s="223"/>
      <c r="C119" s="263"/>
      <c r="E119" s="223"/>
      <c r="G119" s="271"/>
      <c r="H119" s="277"/>
      <c r="I119" s="196"/>
      <c r="L119" s="196"/>
      <c r="M119" s="285"/>
      <c r="N119" s="223"/>
      <c r="O119" s="308"/>
      <c r="P119" s="213"/>
      <c r="Q119" s="213"/>
      <c r="R119" s="213"/>
      <c r="S119" s="213"/>
      <c r="T119" s="213"/>
      <c r="V119" s="213"/>
      <c r="Y119" s="213"/>
      <c r="Z119" s="213"/>
      <c r="AA119" s="213"/>
      <c r="AB119" s="213"/>
      <c r="AC119" s="197"/>
      <c r="AD119" s="197"/>
      <c r="AE119" s="197"/>
      <c r="AF119" s="197"/>
      <c r="AG119" s="213"/>
      <c r="AH119" s="213"/>
      <c r="AI119" s="213"/>
      <c r="AJ119" s="213"/>
      <c r="AK119" s="213"/>
      <c r="AL119" s="213"/>
      <c r="AM119" s="213"/>
      <c r="AN119" s="213"/>
      <c r="AO119" s="213"/>
      <c r="AP119" s="213"/>
      <c r="AQ119" s="213"/>
      <c r="AR119" s="212"/>
      <c r="AS119" s="213"/>
      <c r="AT119" s="213"/>
      <c r="AU119" s="213"/>
      <c r="AV119" s="212"/>
      <c r="AW119" s="223"/>
      <c r="AX119" s="308"/>
      <c r="AY119" s="213"/>
      <c r="AZ119" s="213"/>
      <c r="BA119" s="213"/>
      <c r="BB119" s="213"/>
      <c r="BC119" s="213"/>
      <c r="BD119" s="213"/>
      <c r="BE119" s="213"/>
      <c r="BF119" s="213"/>
      <c r="BG119" s="213"/>
      <c r="BH119" s="213"/>
      <c r="BI119" s="213"/>
      <c r="BJ119" s="213"/>
      <c r="BK119" s="213"/>
      <c r="BL119" s="213"/>
      <c r="BM119" s="213"/>
      <c r="BN119" s="213"/>
      <c r="BO119" s="212"/>
      <c r="BT119" s="212"/>
      <c r="BU119" s="213"/>
      <c r="BV119" s="220"/>
    </row>
    <row r="120" spans="1:74" s="194" customFormat="1" x14ac:dyDescent="0.2">
      <c r="A120" s="193"/>
      <c r="B120" s="223"/>
      <c r="C120" s="263"/>
      <c r="E120" s="223"/>
      <c r="G120" s="271"/>
      <c r="H120" s="277"/>
      <c r="I120" s="196"/>
      <c r="L120" s="196"/>
      <c r="M120" s="285"/>
      <c r="N120" s="223"/>
      <c r="O120" s="308"/>
      <c r="P120" s="213"/>
      <c r="Q120" s="213"/>
      <c r="R120" s="213"/>
      <c r="S120" s="213"/>
      <c r="T120" s="213"/>
      <c r="V120" s="213"/>
      <c r="Y120" s="213"/>
      <c r="Z120" s="213"/>
      <c r="AA120" s="213"/>
      <c r="AB120" s="213"/>
      <c r="AC120" s="197"/>
      <c r="AD120" s="197"/>
      <c r="AE120" s="197"/>
      <c r="AF120" s="197"/>
      <c r="AG120" s="213"/>
      <c r="AH120" s="213"/>
      <c r="AI120" s="213"/>
      <c r="AJ120" s="213"/>
      <c r="AK120" s="213"/>
      <c r="AL120" s="213"/>
      <c r="AM120" s="213"/>
      <c r="AN120" s="213"/>
      <c r="AO120" s="213"/>
      <c r="AP120" s="213"/>
      <c r="AQ120" s="213"/>
      <c r="AR120" s="212"/>
      <c r="AS120" s="213"/>
      <c r="AT120" s="213"/>
      <c r="AU120" s="213"/>
      <c r="AV120" s="212"/>
      <c r="AW120" s="223"/>
      <c r="AX120" s="308"/>
      <c r="AY120" s="213"/>
      <c r="AZ120" s="213"/>
      <c r="BA120" s="213"/>
      <c r="BB120" s="213"/>
      <c r="BC120" s="213"/>
      <c r="BD120" s="213"/>
      <c r="BE120" s="213"/>
      <c r="BF120" s="213"/>
      <c r="BG120" s="213"/>
      <c r="BH120" s="213"/>
      <c r="BI120" s="213"/>
      <c r="BJ120" s="213"/>
      <c r="BK120" s="213"/>
      <c r="BL120" s="213"/>
      <c r="BM120" s="213"/>
      <c r="BN120" s="213"/>
      <c r="BO120" s="212"/>
      <c r="BT120" s="212"/>
      <c r="BU120" s="213"/>
      <c r="BV120" s="220"/>
    </row>
    <row r="121" spans="1:74" s="194" customFormat="1" x14ac:dyDescent="0.2">
      <c r="A121" s="193"/>
      <c r="B121" s="223"/>
      <c r="C121" s="263"/>
      <c r="E121" s="223"/>
      <c r="G121" s="271"/>
      <c r="H121" s="277"/>
      <c r="I121" s="196"/>
      <c r="L121" s="196"/>
      <c r="M121" s="285"/>
      <c r="N121" s="223"/>
      <c r="O121" s="308"/>
      <c r="P121" s="213"/>
      <c r="Q121" s="213"/>
      <c r="R121" s="213"/>
      <c r="S121" s="213"/>
      <c r="T121" s="213"/>
      <c r="V121" s="213"/>
      <c r="Y121" s="213"/>
      <c r="Z121" s="213"/>
      <c r="AA121" s="213"/>
      <c r="AB121" s="213"/>
      <c r="AC121" s="197"/>
      <c r="AD121" s="197"/>
      <c r="AE121" s="197"/>
      <c r="AF121" s="197"/>
      <c r="AG121" s="213"/>
      <c r="AH121" s="213"/>
      <c r="AI121" s="213"/>
      <c r="AJ121" s="213"/>
      <c r="AK121" s="213"/>
      <c r="AL121" s="213"/>
      <c r="AM121" s="213"/>
      <c r="AN121" s="213"/>
      <c r="AO121" s="213"/>
      <c r="AP121" s="213"/>
      <c r="AQ121" s="213"/>
      <c r="AR121" s="212"/>
      <c r="AS121" s="213"/>
      <c r="AT121" s="213"/>
      <c r="AU121" s="213"/>
      <c r="AV121" s="212"/>
      <c r="AW121" s="223"/>
      <c r="AX121" s="308"/>
      <c r="AY121" s="213"/>
      <c r="AZ121" s="213"/>
      <c r="BA121" s="213"/>
      <c r="BB121" s="213"/>
      <c r="BC121" s="213"/>
      <c r="BD121" s="213"/>
      <c r="BE121" s="213"/>
      <c r="BF121" s="213"/>
      <c r="BG121" s="213"/>
      <c r="BH121" s="213"/>
      <c r="BI121" s="213"/>
      <c r="BJ121" s="213"/>
      <c r="BK121" s="213"/>
      <c r="BL121" s="213"/>
      <c r="BM121" s="213"/>
      <c r="BN121" s="213"/>
      <c r="BO121" s="212"/>
      <c r="BT121" s="212"/>
      <c r="BU121" s="213"/>
      <c r="BV121" s="220"/>
    </row>
    <row r="122" spans="1:74" s="194" customFormat="1" x14ac:dyDescent="0.2">
      <c r="A122" s="193"/>
      <c r="B122" s="223"/>
      <c r="C122" s="263"/>
      <c r="E122" s="223"/>
      <c r="G122" s="271"/>
      <c r="H122" s="277"/>
      <c r="I122" s="196"/>
      <c r="L122" s="196"/>
      <c r="M122" s="285"/>
      <c r="N122" s="223"/>
      <c r="O122" s="308"/>
      <c r="P122" s="213"/>
      <c r="Q122" s="213"/>
      <c r="R122" s="213"/>
      <c r="S122" s="213"/>
      <c r="T122" s="213"/>
      <c r="V122" s="213"/>
      <c r="Y122" s="213"/>
      <c r="Z122" s="213"/>
      <c r="AA122" s="213"/>
      <c r="AB122" s="213"/>
      <c r="AC122" s="197"/>
      <c r="AD122" s="197"/>
      <c r="AE122" s="197"/>
      <c r="AF122" s="197"/>
      <c r="AG122" s="213"/>
      <c r="AH122" s="213"/>
      <c r="AI122" s="213"/>
      <c r="AJ122" s="213"/>
      <c r="AK122" s="213"/>
      <c r="AL122" s="213"/>
      <c r="AM122" s="213"/>
      <c r="AN122" s="213"/>
      <c r="AO122" s="213"/>
      <c r="AP122" s="213"/>
      <c r="AQ122" s="213"/>
      <c r="AR122" s="212"/>
      <c r="AS122" s="213"/>
      <c r="AT122" s="213"/>
      <c r="AU122" s="213"/>
      <c r="AV122" s="212"/>
      <c r="AW122" s="223"/>
      <c r="AX122" s="308"/>
      <c r="AY122" s="213"/>
      <c r="AZ122" s="213"/>
      <c r="BA122" s="213"/>
      <c r="BB122" s="213"/>
      <c r="BC122" s="213"/>
      <c r="BD122" s="213"/>
      <c r="BE122" s="213"/>
      <c r="BF122" s="213"/>
      <c r="BG122" s="213"/>
      <c r="BH122" s="213"/>
      <c r="BI122" s="213"/>
      <c r="BJ122" s="213"/>
      <c r="BK122" s="213"/>
      <c r="BL122" s="213"/>
      <c r="BM122" s="213"/>
      <c r="BN122" s="213"/>
      <c r="BO122" s="212"/>
      <c r="BT122" s="212"/>
      <c r="BU122" s="213"/>
      <c r="BV122" s="220"/>
    </row>
    <row r="123" spans="1:74" s="194" customFormat="1" x14ac:dyDescent="0.2">
      <c r="A123" s="193"/>
      <c r="B123" s="223"/>
      <c r="C123" s="263"/>
      <c r="E123" s="223"/>
      <c r="G123" s="271"/>
      <c r="H123" s="277"/>
      <c r="I123" s="196"/>
      <c r="L123" s="196"/>
      <c r="M123" s="285"/>
      <c r="N123" s="223"/>
      <c r="O123" s="308"/>
      <c r="P123" s="213"/>
      <c r="Q123" s="213"/>
      <c r="R123" s="213"/>
      <c r="S123" s="213"/>
      <c r="T123" s="213"/>
      <c r="V123" s="213"/>
      <c r="Y123" s="213"/>
      <c r="Z123" s="213"/>
      <c r="AA123" s="213"/>
      <c r="AB123" s="213"/>
      <c r="AC123" s="197"/>
      <c r="AD123" s="197"/>
      <c r="AE123" s="197"/>
      <c r="AF123" s="197"/>
      <c r="AG123" s="213"/>
      <c r="AH123" s="213"/>
      <c r="AI123" s="213"/>
      <c r="AJ123" s="213"/>
      <c r="AK123" s="213"/>
      <c r="AL123" s="213"/>
      <c r="AM123" s="213"/>
      <c r="AN123" s="213"/>
      <c r="AO123" s="213"/>
      <c r="AP123" s="213"/>
      <c r="AQ123" s="213"/>
      <c r="AR123" s="212"/>
      <c r="AS123" s="213"/>
      <c r="AT123" s="213"/>
      <c r="AU123" s="213"/>
      <c r="AV123" s="212"/>
      <c r="AW123" s="223"/>
      <c r="AX123" s="308"/>
      <c r="AY123" s="213"/>
      <c r="AZ123" s="213"/>
      <c r="BA123" s="213"/>
      <c r="BB123" s="213"/>
      <c r="BC123" s="213"/>
      <c r="BD123" s="213"/>
      <c r="BE123" s="213"/>
      <c r="BF123" s="213"/>
      <c r="BG123" s="213"/>
      <c r="BH123" s="213"/>
      <c r="BI123" s="213"/>
      <c r="BJ123" s="213"/>
      <c r="BK123" s="213"/>
      <c r="BL123" s="213"/>
      <c r="BM123" s="213"/>
      <c r="BN123" s="213"/>
      <c r="BO123" s="212"/>
      <c r="BT123" s="212"/>
      <c r="BU123" s="213"/>
      <c r="BV123" s="220"/>
    </row>
    <row r="124" spans="1:74" s="194" customFormat="1" x14ac:dyDescent="0.2">
      <c r="A124" s="193"/>
      <c r="B124" s="223"/>
      <c r="C124" s="263"/>
      <c r="E124" s="223"/>
      <c r="G124" s="271"/>
      <c r="H124" s="277"/>
      <c r="I124" s="196"/>
      <c r="L124" s="196"/>
      <c r="M124" s="285"/>
      <c r="N124" s="223"/>
      <c r="O124" s="308"/>
      <c r="P124" s="213"/>
      <c r="Q124" s="213"/>
      <c r="R124" s="213"/>
      <c r="S124" s="213"/>
      <c r="T124" s="213"/>
      <c r="V124" s="213"/>
      <c r="Y124" s="213"/>
      <c r="Z124" s="213"/>
      <c r="AA124" s="213"/>
      <c r="AB124" s="213"/>
      <c r="AC124" s="197"/>
      <c r="AD124" s="197"/>
      <c r="AE124" s="197"/>
      <c r="AF124" s="197"/>
      <c r="AG124" s="213"/>
      <c r="AH124" s="213"/>
      <c r="AI124" s="213"/>
      <c r="AJ124" s="213"/>
      <c r="AK124" s="213"/>
      <c r="AL124" s="213"/>
      <c r="AM124" s="213"/>
      <c r="AN124" s="213"/>
      <c r="AO124" s="213"/>
      <c r="AP124" s="213"/>
      <c r="AQ124" s="213"/>
      <c r="AR124" s="212"/>
      <c r="AS124" s="213"/>
      <c r="AT124" s="213"/>
      <c r="AU124" s="213"/>
      <c r="AV124" s="212"/>
      <c r="AW124" s="223"/>
      <c r="AX124" s="308"/>
      <c r="AY124" s="213"/>
      <c r="AZ124" s="213"/>
      <c r="BA124" s="213"/>
      <c r="BB124" s="213"/>
      <c r="BC124" s="213"/>
      <c r="BD124" s="213"/>
      <c r="BE124" s="213"/>
      <c r="BF124" s="213"/>
      <c r="BG124" s="213"/>
      <c r="BH124" s="213"/>
      <c r="BI124" s="213"/>
      <c r="BJ124" s="213"/>
      <c r="BK124" s="213"/>
      <c r="BL124" s="213"/>
      <c r="BM124" s="213"/>
      <c r="BN124" s="213"/>
      <c r="BO124" s="212"/>
      <c r="BT124" s="212"/>
      <c r="BU124" s="213"/>
      <c r="BV124" s="220"/>
    </row>
    <row r="125" spans="1:74" s="194" customFormat="1" x14ac:dyDescent="0.2">
      <c r="A125" s="193"/>
      <c r="B125" s="223"/>
      <c r="C125" s="263"/>
      <c r="E125" s="223"/>
      <c r="G125" s="271"/>
      <c r="H125" s="277"/>
      <c r="I125" s="196"/>
      <c r="L125" s="196"/>
      <c r="M125" s="285"/>
      <c r="N125" s="223"/>
      <c r="O125" s="308"/>
      <c r="P125" s="213"/>
      <c r="Q125" s="213"/>
      <c r="R125" s="213"/>
      <c r="S125" s="213"/>
      <c r="T125" s="213"/>
      <c r="V125" s="213"/>
      <c r="Y125" s="213"/>
      <c r="Z125" s="213"/>
      <c r="AA125" s="213"/>
      <c r="AB125" s="213"/>
      <c r="AC125" s="197"/>
      <c r="AD125" s="197"/>
      <c r="AE125" s="197"/>
      <c r="AF125" s="197"/>
      <c r="AG125" s="213"/>
      <c r="AH125" s="213"/>
      <c r="AI125" s="213"/>
      <c r="AJ125" s="213"/>
      <c r="AK125" s="213"/>
      <c r="AL125" s="213"/>
      <c r="AM125" s="213"/>
      <c r="AN125" s="213"/>
      <c r="AO125" s="213"/>
      <c r="AP125" s="213"/>
      <c r="AQ125" s="213"/>
      <c r="AR125" s="212"/>
      <c r="AS125" s="213"/>
      <c r="AT125" s="213"/>
      <c r="AU125" s="213"/>
      <c r="AV125" s="212"/>
      <c r="AW125" s="223"/>
      <c r="AX125" s="308"/>
      <c r="AY125" s="213"/>
      <c r="AZ125" s="213"/>
      <c r="BA125" s="213"/>
      <c r="BB125" s="213"/>
      <c r="BC125" s="213"/>
      <c r="BD125" s="213"/>
      <c r="BE125" s="213"/>
      <c r="BF125" s="213"/>
      <c r="BG125" s="213"/>
      <c r="BH125" s="213"/>
      <c r="BI125" s="213"/>
      <c r="BJ125" s="213"/>
      <c r="BK125" s="213"/>
      <c r="BL125" s="213"/>
      <c r="BM125" s="213"/>
      <c r="BN125" s="213"/>
      <c r="BO125" s="212"/>
      <c r="BT125" s="212"/>
      <c r="BU125" s="213"/>
      <c r="BV125" s="220"/>
    </row>
    <row r="126" spans="1:74" s="194" customFormat="1" x14ac:dyDescent="0.2">
      <c r="A126" s="193"/>
      <c r="B126" s="223"/>
      <c r="C126" s="263"/>
      <c r="E126" s="223"/>
      <c r="G126" s="271"/>
      <c r="H126" s="277"/>
      <c r="I126" s="196"/>
      <c r="L126" s="196"/>
      <c r="M126" s="285"/>
      <c r="N126" s="223"/>
      <c r="O126" s="308"/>
      <c r="P126" s="213"/>
      <c r="Q126" s="213"/>
      <c r="R126" s="213"/>
      <c r="S126" s="213"/>
      <c r="T126" s="213"/>
      <c r="V126" s="213"/>
      <c r="Y126" s="213"/>
      <c r="Z126" s="213"/>
      <c r="AA126" s="213"/>
      <c r="AB126" s="213"/>
      <c r="AC126" s="197"/>
      <c r="AD126" s="197"/>
      <c r="AE126" s="197"/>
      <c r="AF126" s="197"/>
      <c r="AG126" s="213"/>
      <c r="AH126" s="213"/>
      <c r="AI126" s="213"/>
      <c r="AJ126" s="213"/>
      <c r="AK126" s="213"/>
      <c r="AL126" s="213"/>
      <c r="AM126" s="213"/>
      <c r="AN126" s="213"/>
      <c r="AO126" s="213"/>
      <c r="AP126" s="213"/>
      <c r="AQ126" s="213"/>
      <c r="AR126" s="212"/>
      <c r="AS126" s="213"/>
      <c r="AT126" s="213"/>
      <c r="AU126" s="213"/>
      <c r="AV126" s="212"/>
      <c r="AW126" s="223"/>
      <c r="AX126" s="308"/>
      <c r="AY126" s="213"/>
      <c r="AZ126" s="213"/>
      <c r="BA126" s="213"/>
      <c r="BB126" s="213"/>
      <c r="BC126" s="213"/>
      <c r="BD126" s="213"/>
      <c r="BE126" s="213"/>
      <c r="BF126" s="213"/>
      <c r="BG126" s="213"/>
      <c r="BH126" s="213"/>
      <c r="BI126" s="213"/>
      <c r="BJ126" s="213"/>
      <c r="BK126" s="213"/>
      <c r="BL126" s="213"/>
      <c r="BM126" s="213"/>
      <c r="BN126" s="213"/>
      <c r="BO126" s="212"/>
      <c r="BT126" s="212"/>
      <c r="BU126" s="213"/>
      <c r="BV126" s="220"/>
    </row>
    <row r="127" spans="1:74" s="194" customFormat="1" x14ac:dyDescent="0.2">
      <c r="A127" s="193"/>
      <c r="B127" s="223"/>
      <c r="C127" s="263"/>
      <c r="E127" s="223"/>
      <c r="G127" s="271"/>
      <c r="H127" s="277"/>
      <c r="I127" s="196"/>
      <c r="L127" s="196"/>
      <c r="M127" s="285"/>
      <c r="N127" s="223"/>
      <c r="O127" s="308"/>
      <c r="P127" s="213"/>
      <c r="Q127" s="213"/>
      <c r="R127" s="213"/>
      <c r="S127" s="213"/>
      <c r="T127" s="213"/>
      <c r="V127" s="213"/>
      <c r="Y127" s="213"/>
      <c r="Z127" s="213"/>
      <c r="AA127" s="213"/>
      <c r="AB127" s="213"/>
      <c r="AC127" s="197"/>
      <c r="AD127" s="197"/>
      <c r="AE127" s="197"/>
      <c r="AF127" s="197"/>
      <c r="AG127" s="213"/>
      <c r="AH127" s="213"/>
      <c r="AI127" s="213"/>
      <c r="AJ127" s="213"/>
      <c r="AK127" s="213"/>
      <c r="AL127" s="213"/>
      <c r="AM127" s="213"/>
      <c r="AN127" s="213"/>
      <c r="AO127" s="213"/>
      <c r="AP127" s="213"/>
      <c r="AQ127" s="213"/>
      <c r="AR127" s="212"/>
      <c r="AS127" s="213"/>
      <c r="AT127" s="213"/>
      <c r="AU127" s="213"/>
      <c r="AV127" s="212"/>
      <c r="AW127" s="223"/>
      <c r="AX127" s="308"/>
      <c r="AY127" s="213"/>
      <c r="AZ127" s="213"/>
      <c r="BA127" s="213"/>
      <c r="BB127" s="213"/>
      <c r="BC127" s="213"/>
      <c r="BD127" s="213"/>
      <c r="BE127" s="213"/>
      <c r="BF127" s="213"/>
      <c r="BG127" s="213"/>
      <c r="BH127" s="213"/>
      <c r="BI127" s="213"/>
      <c r="BJ127" s="213"/>
      <c r="BK127" s="213"/>
      <c r="BL127" s="213"/>
      <c r="BM127" s="213"/>
      <c r="BN127" s="213"/>
      <c r="BO127" s="212"/>
      <c r="BT127" s="212"/>
      <c r="BU127" s="213"/>
      <c r="BV127" s="220"/>
    </row>
    <row r="128" spans="1:74" s="194" customFormat="1" x14ac:dyDescent="0.2">
      <c r="A128" s="193"/>
      <c r="B128" s="223"/>
      <c r="C128" s="263"/>
      <c r="E128" s="223"/>
      <c r="G128" s="271"/>
      <c r="H128" s="277"/>
      <c r="I128" s="196"/>
      <c r="L128" s="196"/>
      <c r="M128" s="285"/>
      <c r="N128" s="223"/>
      <c r="O128" s="308"/>
      <c r="P128" s="213"/>
      <c r="Q128" s="213"/>
      <c r="R128" s="213"/>
      <c r="S128" s="213"/>
      <c r="T128" s="213"/>
      <c r="V128" s="213"/>
      <c r="Y128" s="213"/>
      <c r="Z128" s="213"/>
      <c r="AA128" s="213"/>
      <c r="AB128" s="213"/>
      <c r="AC128" s="197"/>
      <c r="AD128" s="197"/>
      <c r="AE128" s="197"/>
      <c r="AF128" s="197"/>
      <c r="AG128" s="213"/>
      <c r="AH128" s="213"/>
      <c r="AI128" s="213"/>
      <c r="AJ128" s="213"/>
      <c r="AK128" s="213"/>
      <c r="AL128" s="213"/>
      <c r="AM128" s="213"/>
      <c r="AN128" s="213"/>
      <c r="AO128" s="213"/>
      <c r="AP128" s="213"/>
      <c r="AQ128" s="213"/>
      <c r="AR128" s="212"/>
      <c r="AS128" s="213"/>
      <c r="AT128" s="213"/>
      <c r="AU128" s="213"/>
      <c r="AV128" s="212"/>
      <c r="AW128" s="223"/>
      <c r="AX128" s="308"/>
      <c r="AY128" s="213"/>
      <c r="AZ128" s="213"/>
      <c r="BA128" s="213"/>
      <c r="BB128" s="213"/>
      <c r="BC128" s="213"/>
      <c r="BD128" s="213"/>
      <c r="BE128" s="213"/>
      <c r="BF128" s="213"/>
      <c r="BG128" s="213"/>
      <c r="BH128" s="213"/>
      <c r="BI128" s="213"/>
      <c r="BJ128" s="213"/>
      <c r="BK128" s="213"/>
      <c r="BL128" s="213"/>
      <c r="BM128" s="213"/>
      <c r="BN128" s="213"/>
      <c r="BO128" s="212"/>
      <c r="BT128" s="212"/>
      <c r="BU128" s="213"/>
      <c r="BV128" s="220"/>
    </row>
    <row r="129" spans="1:74" s="194" customFormat="1" x14ac:dyDescent="0.2">
      <c r="A129" s="193"/>
      <c r="B129" s="223"/>
      <c r="C129" s="263"/>
      <c r="E129" s="223"/>
      <c r="G129" s="271"/>
      <c r="H129" s="277"/>
      <c r="I129" s="196"/>
      <c r="L129" s="196"/>
      <c r="M129" s="285"/>
      <c r="N129" s="223"/>
      <c r="O129" s="308"/>
      <c r="P129" s="213"/>
      <c r="Q129" s="213"/>
      <c r="R129" s="213"/>
      <c r="S129" s="213"/>
      <c r="T129" s="213"/>
      <c r="V129" s="213"/>
      <c r="Y129" s="213"/>
      <c r="Z129" s="213"/>
      <c r="AA129" s="213"/>
      <c r="AB129" s="213"/>
      <c r="AC129" s="197"/>
      <c r="AD129" s="197"/>
      <c r="AE129" s="197"/>
      <c r="AF129" s="197"/>
      <c r="AG129" s="213"/>
      <c r="AH129" s="213"/>
      <c r="AI129" s="213"/>
      <c r="AJ129" s="213"/>
      <c r="AK129" s="213"/>
      <c r="AL129" s="213"/>
      <c r="AM129" s="213"/>
      <c r="AN129" s="213"/>
      <c r="AO129" s="213"/>
      <c r="AP129" s="213"/>
      <c r="AQ129" s="213"/>
      <c r="AR129" s="212"/>
      <c r="AS129" s="213"/>
      <c r="AT129" s="213"/>
      <c r="AU129" s="213"/>
      <c r="AV129" s="212"/>
      <c r="AW129" s="223"/>
      <c r="AX129" s="308"/>
      <c r="AY129" s="213"/>
      <c r="AZ129" s="213"/>
      <c r="BA129" s="213"/>
      <c r="BB129" s="213"/>
      <c r="BC129" s="213"/>
      <c r="BD129" s="213"/>
      <c r="BE129" s="213"/>
      <c r="BF129" s="213"/>
      <c r="BG129" s="213"/>
      <c r="BH129" s="213"/>
      <c r="BI129" s="213"/>
      <c r="BJ129" s="213"/>
      <c r="BK129" s="213"/>
      <c r="BL129" s="213"/>
      <c r="BM129" s="213"/>
      <c r="BN129" s="213"/>
      <c r="BO129" s="212"/>
      <c r="BT129" s="212"/>
      <c r="BU129" s="213"/>
      <c r="BV129" s="220"/>
    </row>
    <row r="130" spans="1:74" s="194" customFormat="1" x14ac:dyDescent="0.2">
      <c r="A130" s="193"/>
      <c r="B130" s="223"/>
      <c r="C130" s="263"/>
      <c r="E130" s="223"/>
      <c r="G130" s="271"/>
      <c r="H130" s="277"/>
      <c r="I130" s="196"/>
      <c r="L130" s="196"/>
      <c r="M130" s="285"/>
      <c r="N130" s="223"/>
      <c r="O130" s="308"/>
      <c r="P130" s="213"/>
      <c r="Q130" s="213"/>
      <c r="R130" s="213"/>
      <c r="S130" s="213"/>
      <c r="T130" s="213"/>
      <c r="V130" s="213"/>
      <c r="Y130" s="213"/>
      <c r="Z130" s="213"/>
      <c r="AA130" s="213"/>
      <c r="AB130" s="213"/>
      <c r="AC130" s="197"/>
      <c r="AD130" s="197"/>
      <c r="AE130" s="197"/>
      <c r="AF130" s="197"/>
      <c r="AG130" s="213"/>
      <c r="AH130" s="213"/>
      <c r="AI130" s="213"/>
      <c r="AJ130" s="213"/>
      <c r="AK130" s="213"/>
      <c r="AL130" s="213"/>
      <c r="AM130" s="213"/>
      <c r="AN130" s="213"/>
      <c r="AO130" s="213"/>
      <c r="AP130" s="213"/>
      <c r="AQ130" s="213"/>
      <c r="AR130" s="212"/>
      <c r="AS130" s="213"/>
      <c r="AT130" s="213"/>
      <c r="AU130" s="213"/>
      <c r="AV130" s="212"/>
      <c r="AW130" s="223"/>
      <c r="AX130" s="308"/>
      <c r="AY130" s="213"/>
      <c r="AZ130" s="213"/>
      <c r="BA130" s="213"/>
      <c r="BB130" s="213"/>
      <c r="BC130" s="213"/>
      <c r="BD130" s="213"/>
      <c r="BE130" s="213"/>
      <c r="BF130" s="213"/>
      <c r="BG130" s="213"/>
      <c r="BH130" s="213"/>
      <c r="BI130" s="213"/>
      <c r="BJ130" s="213"/>
      <c r="BK130" s="213"/>
      <c r="BL130" s="213"/>
      <c r="BM130" s="213"/>
      <c r="BN130" s="213"/>
      <c r="BO130" s="212"/>
      <c r="BT130" s="212"/>
      <c r="BU130" s="213"/>
      <c r="BV130" s="220"/>
    </row>
    <row r="131" spans="1:74" s="194" customFormat="1" x14ac:dyDescent="0.2">
      <c r="A131" s="193"/>
      <c r="B131" s="223"/>
      <c r="C131" s="263"/>
      <c r="E131" s="223"/>
      <c r="G131" s="271"/>
      <c r="H131" s="277"/>
      <c r="I131" s="196"/>
      <c r="L131" s="196"/>
      <c r="M131" s="285"/>
      <c r="N131" s="223"/>
      <c r="O131" s="308"/>
      <c r="P131" s="213"/>
      <c r="Q131" s="213"/>
      <c r="R131" s="213"/>
      <c r="S131" s="213"/>
      <c r="T131" s="213"/>
      <c r="V131" s="213"/>
      <c r="Y131" s="213"/>
      <c r="Z131" s="213"/>
      <c r="AA131" s="213"/>
      <c r="AB131" s="213"/>
      <c r="AC131" s="197"/>
      <c r="AD131" s="197"/>
      <c r="AE131" s="197"/>
      <c r="AF131" s="197"/>
      <c r="AG131" s="213"/>
      <c r="AH131" s="213"/>
      <c r="AI131" s="213"/>
      <c r="AJ131" s="213"/>
      <c r="AK131" s="213"/>
      <c r="AL131" s="213"/>
      <c r="AM131" s="213"/>
      <c r="AN131" s="213"/>
      <c r="AO131" s="213"/>
      <c r="AP131" s="213"/>
      <c r="AQ131" s="213"/>
      <c r="AR131" s="212"/>
      <c r="AS131" s="213"/>
      <c r="AT131" s="213"/>
      <c r="AU131" s="213"/>
      <c r="AV131" s="212"/>
      <c r="AW131" s="223"/>
      <c r="AX131" s="308"/>
      <c r="AY131" s="213"/>
      <c r="AZ131" s="213"/>
      <c r="BA131" s="213"/>
      <c r="BB131" s="213"/>
      <c r="BC131" s="213"/>
      <c r="BD131" s="213"/>
      <c r="BE131" s="213"/>
      <c r="BF131" s="213"/>
      <c r="BG131" s="213"/>
      <c r="BH131" s="213"/>
      <c r="BI131" s="213"/>
      <c r="BJ131" s="213"/>
      <c r="BK131" s="213"/>
      <c r="BL131" s="213"/>
      <c r="BM131" s="213"/>
      <c r="BN131" s="213"/>
      <c r="BO131" s="212"/>
      <c r="BT131" s="212"/>
      <c r="BU131" s="213"/>
      <c r="BV131" s="220"/>
    </row>
    <row r="132" spans="1:74" s="194" customFormat="1" x14ac:dyDescent="0.2">
      <c r="A132" s="193"/>
      <c r="B132" s="223"/>
      <c r="C132" s="263"/>
      <c r="E132" s="223"/>
      <c r="G132" s="271"/>
      <c r="H132" s="277"/>
      <c r="I132" s="196"/>
      <c r="L132" s="196"/>
      <c r="M132" s="285"/>
      <c r="N132" s="223"/>
      <c r="O132" s="308"/>
      <c r="P132" s="213"/>
      <c r="Q132" s="213"/>
      <c r="R132" s="213"/>
      <c r="S132" s="213"/>
      <c r="T132" s="213"/>
      <c r="V132" s="213"/>
      <c r="Y132" s="213"/>
      <c r="Z132" s="213"/>
      <c r="AA132" s="213"/>
      <c r="AB132" s="213"/>
      <c r="AC132" s="197"/>
      <c r="AD132" s="197"/>
      <c r="AE132" s="197"/>
      <c r="AF132" s="197"/>
      <c r="AG132" s="213"/>
      <c r="AH132" s="213"/>
      <c r="AI132" s="213"/>
      <c r="AJ132" s="213"/>
      <c r="AK132" s="213"/>
      <c r="AL132" s="213"/>
      <c r="AM132" s="213"/>
      <c r="AN132" s="213"/>
      <c r="AO132" s="213"/>
      <c r="AP132" s="213"/>
      <c r="AQ132" s="213"/>
      <c r="AR132" s="212"/>
      <c r="AS132" s="213"/>
      <c r="AT132" s="213"/>
      <c r="AU132" s="213"/>
      <c r="AV132" s="212"/>
      <c r="AW132" s="223"/>
      <c r="AX132" s="308"/>
      <c r="AY132" s="213"/>
      <c r="AZ132" s="213"/>
      <c r="BA132" s="213"/>
      <c r="BB132" s="213"/>
      <c r="BC132" s="213"/>
      <c r="BD132" s="213"/>
      <c r="BE132" s="213"/>
      <c r="BF132" s="213"/>
      <c r="BG132" s="213"/>
      <c r="BH132" s="213"/>
      <c r="BI132" s="213"/>
      <c r="BJ132" s="213"/>
      <c r="BK132" s="213"/>
      <c r="BL132" s="213"/>
      <c r="BM132" s="213"/>
      <c r="BN132" s="213"/>
      <c r="BO132" s="212"/>
      <c r="BT132" s="212"/>
      <c r="BU132" s="213"/>
      <c r="BV132" s="220"/>
    </row>
    <row r="133" spans="1:74" s="194" customFormat="1" x14ac:dyDescent="0.2">
      <c r="A133" s="193"/>
      <c r="B133" s="223"/>
      <c r="C133" s="263"/>
      <c r="E133" s="223"/>
      <c r="G133" s="271"/>
      <c r="H133" s="277"/>
      <c r="I133" s="196"/>
      <c r="L133" s="196"/>
      <c r="M133" s="285"/>
      <c r="N133" s="223"/>
      <c r="O133" s="308"/>
      <c r="P133" s="213"/>
      <c r="Q133" s="213"/>
      <c r="R133" s="213"/>
      <c r="S133" s="213"/>
      <c r="T133" s="213"/>
      <c r="V133" s="213"/>
      <c r="Y133" s="213"/>
      <c r="Z133" s="213"/>
      <c r="AA133" s="213"/>
      <c r="AB133" s="213"/>
      <c r="AC133" s="197"/>
      <c r="AD133" s="197"/>
      <c r="AE133" s="197"/>
      <c r="AF133" s="197"/>
      <c r="AG133" s="213"/>
      <c r="AH133" s="213"/>
      <c r="AI133" s="213"/>
      <c r="AJ133" s="213"/>
      <c r="AK133" s="213"/>
      <c r="AL133" s="213"/>
      <c r="AM133" s="213"/>
      <c r="AN133" s="213"/>
      <c r="AO133" s="213"/>
      <c r="AP133" s="213"/>
      <c r="AQ133" s="213"/>
      <c r="AR133" s="212"/>
      <c r="AS133" s="213"/>
      <c r="AT133" s="213"/>
      <c r="AU133" s="213"/>
      <c r="AV133" s="212"/>
      <c r="AW133" s="223"/>
      <c r="AX133" s="308"/>
      <c r="AY133" s="213"/>
      <c r="AZ133" s="213"/>
      <c r="BA133" s="213"/>
      <c r="BB133" s="213"/>
      <c r="BC133" s="213"/>
      <c r="BD133" s="213"/>
      <c r="BE133" s="213"/>
      <c r="BF133" s="213"/>
      <c r="BG133" s="213"/>
      <c r="BH133" s="213"/>
      <c r="BI133" s="213"/>
      <c r="BJ133" s="213"/>
      <c r="BK133" s="213"/>
      <c r="BL133" s="213"/>
      <c r="BM133" s="213"/>
      <c r="BN133" s="213"/>
      <c r="BO133" s="212"/>
      <c r="BT133" s="212"/>
      <c r="BU133" s="213"/>
      <c r="BV133" s="220"/>
    </row>
    <row r="134" spans="1:74" s="194" customFormat="1" x14ac:dyDescent="0.2">
      <c r="A134" s="193"/>
      <c r="B134" s="223"/>
      <c r="C134" s="263"/>
      <c r="E134" s="223"/>
      <c r="G134" s="271"/>
      <c r="H134" s="277"/>
      <c r="I134" s="196"/>
      <c r="L134" s="196"/>
      <c r="M134" s="285"/>
      <c r="N134" s="223"/>
      <c r="O134" s="308"/>
      <c r="P134" s="213"/>
      <c r="Q134" s="213"/>
      <c r="R134" s="213"/>
      <c r="S134" s="213"/>
      <c r="T134" s="213"/>
      <c r="V134" s="213"/>
      <c r="Y134" s="213"/>
      <c r="Z134" s="213"/>
      <c r="AA134" s="213"/>
      <c r="AB134" s="213"/>
      <c r="AC134" s="197"/>
      <c r="AD134" s="197"/>
      <c r="AE134" s="197"/>
      <c r="AF134" s="197"/>
      <c r="AG134" s="213"/>
      <c r="AH134" s="213"/>
      <c r="AI134" s="213"/>
      <c r="AJ134" s="213"/>
      <c r="AK134" s="213"/>
      <c r="AL134" s="213"/>
      <c r="AM134" s="213"/>
      <c r="AN134" s="213"/>
      <c r="AO134" s="213"/>
      <c r="AP134" s="213"/>
      <c r="AQ134" s="213"/>
      <c r="AR134" s="212"/>
      <c r="AS134" s="213"/>
      <c r="AT134" s="213"/>
      <c r="AU134" s="213"/>
      <c r="AV134" s="212"/>
      <c r="AW134" s="223"/>
      <c r="AX134" s="308"/>
      <c r="AY134" s="213"/>
      <c r="AZ134" s="213"/>
      <c r="BA134" s="213"/>
      <c r="BB134" s="213"/>
      <c r="BC134" s="213"/>
      <c r="BD134" s="213"/>
      <c r="BE134" s="213"/>
      <c r="BF134" s="213"/>
      <c r="BG134" s="213"/>
      <c r="BH134" s="213"/>
      <c r="BI134" s="213"/>
      <c r="BJ134" s="213"/>
      <c r="BK134" s="213"/>
      <c r="BL134" s="213"/>
      <c r="BM134" s="213"/>
      <c r="BN134" s="213"/>
      <c r="BO134" s="212"/>
      <c r="BT134" s="212"/>
      <c r="BU134" s="213"/>
      <c r="BV134" s="220"/>
    </row>
    <row r="135" spans="1:74" s="194" customFormat="1" x14ac:dyDescent="0.2">
      <c r="A135" s="193"/>
      <c r="B135" s="223"/>
      <c r="C135" s="263"/>
      <c r="E135" s="223"/>
      <c r="G135" s="271"/>
      <c r="H135" s="277"/>
      <c r="I135" s="196"/>
      <c r="L135" s="196"/>
      <c r="M135" s="287"/>
      <c r="N135" s="223"/>
      <c r="O135" s="308"/>
      <c r="P135" s="213"/>
      <c r="Q135" s="213"/>
      <c r="R135" s="213"/>
      <c r="S135" s="213"/>
      <c r="T135" s="213"/>
      <c r="V135" s="213"/>
      <c r="Y135" s="213"/>
      <c r="Z135" s="213"/>
      <c r="AA135" s="213"/>
      <c r="AB135" s="213"/>
      <c r="AC135" s="197"/>
      <c r="AD135" s="197"/>
      <c r="AE135" s="197"/>
      <c r="AF135" s="197"/>
      <c r="AG135" s="213"/>
      <c r="AH135" s="213"/>
      <c r="AI135" s="213"/>
      <c r="AJ135" s="213"/>
      <c r="AK135" s="213"/>
      <c r="AL135" s="213"/>
      <c r="AM135" s="213"/>
      <c r="AN135" s="213"/>
      <c r="AO135" s="213"/>
      <c r="AP135" s="213"/>
      <c r="AQ135" s="213"/>
      <c r="AR135" s="212"/>
      <c r="AS135" s="213"/>
      <c r="AT135" s="213"/>
      <c r="AU135" s="213"/>
      <c r="AV135" s="212"/>
      <c r="AW135" s="223"/>
      <c r="AX135" s="308"/>
      <c r="AY135" s="213"/>
      <c r="AZ135" s="213"/>
      <c r="BA135" s="213"/>
      <c r="BB135" s="213"/>
      <c r="BC135" s="213"/>
      <c r="BD135" s="213"/>
      <c r="BE135" s="213"/>
      <c r="BF135" s="213"/>
      <c r="BG135" s="213"/>
      <c r="BH135" s="213"/>
      <c r="BI135" s="213"/>
      <c r="BJ135" s="213"/>
      <c r="BK135" s="213"/>
      <c r="BL135" s="213"/>
      <c r="BM135" s="213"/>
      <c r="BN135" s="213"/>
      <c r="BO135" s="212"/>
      <c r="BT135" s="212"/>
      <c r="BU135" s="213"/>
      <c r="BV135" s="220"/>
    </row>
    <row r="136" spans="1:74" s="194" customFormat="1" x14ac:dyDescent="0.2">
      <c r="A136" s="193"/>
      <c r="B136" s="223"/>
      <c r="C136" s="263"/>
      <c r="E136" s="223"/>
      <c r="G136" s="271"/>
      <c r="H136" s="277"/>
      <c r="I136" s="196"/>
      <c r="L136" s="196"/>
      <c r="M136" s="287"/>
      <c r="N136" s="223"/>
      <c r="O136" s="308"/>
      <c r="P136" s="213"/>
      <c r="Q136" s="213"/>
      <c r="R136" s="213"/>
      <c r="S136" s="213"/>
      <c r="T136" s="213"/>
      <c r="V136" s="213"/>
      <c r="Y136" s="213"/>
      <c r="Z136" s="213"/>
      <c r="AA136" s="213"/>
      <c r="AB136" s="213"/>
      <c r="AC136" s="197"/>
      <c r="AD136" s="197"/>
      <c r="AE136" s="197"/>
      <c r="AF136" s="197"/>
      <c r="AG136" s="213"/>
      <c r="AH136" s="213"/>
      <c r="AI136" s="213"/>
      <c r="AJ136" s="213"/>
      <c r="AK136" s="213"/>
      <c r="AL136" s="213"/>
      <c r="AM136" s="213"/>
      <c r="AN136" s="213"/>
      <c r="AO136" s="213"/>
      <c r="AP136" s="213"/>
      <c r="AQ136" s="213"/>
      <c r="AR136" s="212"/>
      <c r="AS136" s="213"/>
      <c r="AT136" s="213"/>
      <c r="AU136" s="213"/>
      <c r="AV136" s="212"/>
      <c r="AW136" s="223"/>
      <c r="AX136" s="308"/>
      <c r="AY136" s="213"/>
      <c r="AZ136" s="213"/>
      <c r="BA136" s="213"/>
      <c r="BB136" s="213"/>
      <c r="BC136" s="213"/>
      <c r="BD136" s="213"/>
      <c r="BE136" s="213"/>
      <c r="BF136" s="213"/>
      <c r="BG136" s="213"/>
      <c r="BH136" s="213"/>
      <c r="BI136" s="213"/>
      <c r="BJ136" s="213"/>
      <c r="BK136" s="213"/>
      <c r="BL136" s="213"/>
      <c r="BM136" s="213"/>
      <c r="BN136" s="213"/>
      <c r="BO136" s="212"/>
      <c r="BT136" s="212"/>
      <c r="BU136" s="213"/>
      <c r="BV136" s="220"/>
    </row>
    <row r="137" spans="1:74" s="194" customFormat="1" x14ac:dyDescent="0.2">
      <c r="A137" s="193"/>
      <c r="B137" s="223"/>
      <c r="C137" s="263"/>
      <c r="E137" s="223"/>
      <c r="G137" s="271"/>
      <c r="H137" s="277"/>
      <c r="I137" s="196"/>
      <c r="L137" s="196"/>
      <c r="M137" s="287"/>
      <c r="N137" s="223"/>
      <c r="O137" s="308"/>
      <c r="P137" s="213"/>
      <c r="Q137" s="213"/>
      <c r="R137" s="213"/>
      <c r="S137" s="213"/>
      <c r="T137" s="213"/>
      <c r="V137" s="213"/>
      <c r="Y137" s="213"/>
      <c r="Z137" s="213"/>
      <c r="AA137" s="213"/>
      <c r="AB137" s="213"/>
      <c r="AC137" s="197"/>
      <c r="AD137" s="197"/>
      <c r="AE137" s="197"/>
      <c r="AF137" s="197"/>
      <c r="AG137" s="213"/>
      <c r="AH137" s="213"/>
      <c r="AI137" s="213"/>
      <c r="AJ137" s="213"/>
      <c r="AK137" s="213"/>
      <c r="AL137" s="213"/>
      <c r="AM137" s="213"/>
      <c r="AN137" s="213"/>
      <c r="AO137" s="213"/>
      <c r="AP137" s="213"/>
      <c r="AQ137" s="213"/>
      <c r="AR137" s="212"/>
      <c r="AS137" s="213"/>
      <c r="AT137" s="213"/>
      <c r="AU137" s="213"/>
      <c r="AV137" s="212"/>
      <c r="AW137" s="223"/>
      <c r="AX137" s="308"/>
      <c r="AY137" s="213"/>
      <c r="AZ137" s="213"/>
      <c r="BA137" s="213"/>
      <c r="BB137" s="213"/>
      <c r="BC137" s="213"/>
      <c r="BD137" s="213"/>
      <c r="BE137" s="213"/>
      <c r="BF137" s="213"/>
      <c r="BG137" s="213"/>
      <c r="BH137" s="213"/>
      <c r="BI137" s="213"/>
      <c r="BJ137" s="213"/>
      <c r="BK137" s="213"/>
      <c r="BL137" s="213"/>
      <c r="BM137" s="213"/>
      <c r="BN137" s="213"/>
      <c r="BO137" s="212"/>
      <c r="BT137" s="212"/>
      <c r="BU137" s="213"/>
      <c r="BV137" s="220"/>
    </row>
    <row r="138" spans="1:74" s="194" customFormat="1" x14ac:dyDescent="0.2">
      <c r="A138" s="193"/>
      <c r="B138" s="223"/>
      <c r="C138" s="263"/>
      <c r="E138" s="223"/>
      <c r="G138" s="271"/>
      <c r="H138" s="277"/>
      <c r="I138" s="196"/>
      <c r="L138" s="196"/>
      <c r="M138" s="287"/>
      <c r="N138" s="223"/>
      <c r="O138" s="308"/>
      <c r="P138" s="213"/>
      <c r="Q138" s="213"/>
      <c r="R138" s="213"/>
      <c r="S138" s="213"/>
      <c r="T138" s="213"/>
      <c r="V138" s="213"/>
      <c r="Y138" s="213"/>
      <c r="Z138" s="213"/>
      <c r="AA138" s="213"/>
      <c r="AB138" s="213"/>
      <c r="AC138" s="197"/>
      <c r="AD138" s="197"/>
      <c r="AE138" s="197"/>
      <c r="AF138" s="197"/>
      <c r="AG138" s="213"/>
      <c r="AH138" s="213"/>
      <c r="AI138" s="213"/>
      <c r="AJ138" s="213"/>
      <c r="AK138" s="213"/>
      <c r="AL138" s="213"/>
      <c r="AM138" s="213"/>
      <c r="AN138" s="213"/>
      <c r="AO138" s="213"/>
      <c r="AP138" s="213"/>
      <c r="AQ138" s="213"/>
      <c r="AR138" s="212"/>
      <c r="AS138" s="213"/>
      <c r="AT138" s="213"/>
      <c r="AU138" s="213"/>
      <c r="AV138" s="212"/>
      <c r="AW138" s="223"/>
      <c r="AX138" s="308"/>
      <c r="AY138" s="213"/>
      <c r="AZ138" s="213"/>
      <c r="BA138" s="213"/>
      <c r="BB138" s="213"/>
      <c r="BC138" s="213"/>
      <c r="BD138" s="213"/>
      <c r="BE138" s="213"/>
      <c r="BF138" s="213"/>
      <c r="BG138" s="213"/>
      <c r="BH138" s="213"/>
      <c r="BI138" s="213"/>
      <c r="BJ138" s="213"/>
      <c r="BK138" s="213"/>
      <c r="BL138" s="213"/>
      <c r="BM138" s="213"/>
      <c r="BN138" s="213"/>
      <c r="BO138" s="212"/>
      <c r="BT138" s="212"/>
      <c r="BU138" s="213"/>
      <c r="BV138" s="220"/>
    </row>
    <row r="139" spans="1:74" s="194" customFormat="1" x14ac:dyDescent="0.2">
      <c r="A139" s="193"/>
      <c r="B139" s="223"/>
      <c r="C139" s="263"/>
      <c r="E139" s="223"/>
      <c r="G139" s="271"/>
      <c r="H139" s="277"/>
      <c r="I139" s="196"/>
      <c r="L139" s="196"/>
      <c r="M139" s="285"/>
      <c r="N139" s="223"/>
      <c r="O139" s="308"/>
      <c r="P139" s="213"/>
      <c r="Q139" s="213"/>
      <c r="R139" s="223"/>
      <c r="S139" s="223"/>
      <c r="T139" s="213"/>
      <c r="V139" s="213"/>
      <c r="Y139" s="213"/>
      <c r="Z139" s="213"/>
      <c r="AA139" s="213"/>
      <c r="AB139" s="213"/>
      <c r="AC139" s="197"/>
      <c r="AD139" s="197"/>
      <c r="AE139" s="197"/>
      <c r="AF139" s="197"/>
      <c r="AG139" s="213"/>
      <c r="AH139" s="213"/>
      <c r="AI139" s="213"/>
      <c r="AJ139" s="213"/>
      <c r="AK139" s="213"/>
      <c r="AL139" s="213"/>
      <c r="AM139" s="213"/>
      <c r="AN139" s="213"/>
      <c r="AO139" s="213"/>
      <c r="AP139" s="213"/>
      <c r="AQ139" s="213"/>
      <c r="AR139" s="212"/>
      <c r="AS139" s="213"/>
      <c r="AT139" s="213"/>
      <c r="AU139" s="213"/>
      <c r="AV139" s="212"/>
      <c r="AW139" s="223"/>
      <c r="AX139" s="308"/>
      <c r="AY139" s="213"/>
      <c r="AZ139" s="213"/>
      <c r="BA139" s="213"/>
      <c r="BB139" s="213"/>
      <c r="BC139" s="213"/>
      <c r="BD139" s="213"/>
      <c r="BE139" s="213"/>
      <c r="BF139" s="213"/>
      <c r="BG139" s="213"/>
      <c r="BH139" s="213"/>
      <c r="BI139" s="213"/>
      <c r="BJ139" s="213"/>
      <c r="BK139" s="213"/>
      <c r="BL139" s="213"/>
      <c r="BM139" s="213"/>
      <c r="BN139" s="213"/>
      <c r="BO139" s="212"/>
      <c r="BT139" s="212"/>
      <c r="BU139" s="213"/>
      <c r="BV139" s="220"/>
    </row>
    <row r="140" spans="1:74" s="194" customFormat="1" x14ac:dyDescent="0.2">
      <c r="A140" s="193"/>
      <c r="B140" s="223"/>
      <c r="C140" s="263"/>
      <c r="E140" s="223"/>
      <c r="G140" s="271"/>
      <c r="H140" s="277"/>
      <c r="I140" s="196"/>
      <c r="L140" s="196"/>
      <c r="M140" s="287"/>
      <c r="N140" s="223"/>
      <c r="O140" s="308"/>
      <c r="P140" s="213"/>
      <c r="Q140" s="213"/>
      <c r="R140" s="213"/>
      <c r="S140" s="213"/>
      <c r="T140" s="213"/>
      <c r="V140" s="213"/>
      <c r="Y140" s="213"/>
      <c r="Z140" s="213"/>
      <c r="AA140" s="213"/>
      <c r="AB140" s="213"/>
      <c r="AC140" s="197"/>
      <c r="AD140" s="197"/>
      <c r="AE140" s="197"/>
      <c r="AF140" s="197"/>
      <c r="AG140" s="213"/>
      <c r="AH140" s="213"/>
      <c r="AI140" s="213"/>
      <c r="AJ140" s="213"/>
      <c r="AK140" s="213"/>
      <c r="AL140" s="213"/>
      <c r="AM140" s="213"/>
      <c r="AN140" s="213"/>
      <c r="AO140" s="213"/>
      <c r="AP140" s="213"/>
      <c r="AQ140" s="213"/>
      <c r="AR140" s="212"/>
      <c r="AS140" s="213"/>
      <c r="AT140" s="213"/>
      <c r="AU140" s="213"/>
      <c r="AV140" s="212"/>
      <c r="AW140" s="223"/>
      <c r="AX140" s="308"/>
      <c r="AY140" s="213"/>
      <c r="AZ140" s="213"/>
      <c r="BA140" s="213"/>
      <c r="BB140" s="213"/>
      <c r="BC140" s="213"/>
      <c r="BD140" s="213"/>
      <c r="BE140" s="213"/>
      <c r="BF140" s="213"/>
      <c r="BG140" s="213"/>
      <c r="BH140" s="213"/>
      <c r="BI140" s="213"/>
      <c r="BJ140" s="213"/>
      <c r="BK140" s="213"/>
      <c r="BL140" s="213"/>
      <c r="BM140" s="213"/>
      <c r="BN140" s="213"/>
      <c r="BO140" s="212"/>
      <c r="BT140" s="212"/>
      <c r="BU140" s="213"/>
      <c r="BV140" s="220"/>
    </row>
    <row r="141" spans="1:74" s="194" customFormat="1" x14ac:dyDescent="0.2">
      <c r="A141" s="193"/>
      <c r="B141" s="223"/>
      <c r="C141" s="263"/>
      <c r="E141" s="223"/>
      <c r="G141" s="271"/>
      <c r="H141" s="277"/>
      <c r="I141" s="196"/>
      <c r="L141" s="196"/>
      <c r="M141" s="287"/>
      <c r="N141" s="223"/>
      <c r="O141" s="308"/>
      <c r="P141" s="213"/>
      <c r="Q141" s="213"/>
      <c r="R141" s="213"/>
      <c r="S141" s="213"/>
      <c r="T141" s="213"/>
      <c r="V141" s="213"/>
      <c r="Y141" s="213"/>
      <c r="Z141" s="213"/>
      <c r="AA141" s="213"/>
      <c r="AB141" s="213"/>
      <c r="AC141" s="197"/>
      <c r="AD141" s="197"/>
      <c r="AE141" s="197"/>
      <c r="AF141" s="197"/>
      <c r="AG141" s="213"/>
      <c r="AH141" s="213"/>
      <c r="AI141" s="213"/>
      <c r="AJ141" s="213"/>
      <c r="AK141" s="213"/>
      <c r="AL141" s="213"/>
      <c r="AM141" s="213"/>
      <c r="AN141" s="213"/>
      <c r="AO141" s="213"/>
      <c r="AP141" s="213"/>
      <c r="AQ141" s="213"/>
      <c r="AR141" s="212"/>
      <c r="AS141" s="213"/>
      <c r="AT141" s="213"/>
      <c r="AU141" s="213"/>
      <c r="AV141" s="212"/>
      <c r="AW141" s="223"/>
      <c r="AX141" s="308"/>
      <c r="AY141" s="213"/>
      <c r="AZ141" s="213"/>
      <c r="BA141" s="213"/>
      <c r="BB141" s="213"/>
      <c r="BC141" s="213"/>
      <c r="BD141" s="213"/>
      <c r="BE141" s="213"/>
      <c r="BF141" s="213"/>
      <c r="BG141" s="213"/>
      <c r="BH141" s="213"/>
      <c r="BI141" s="213"/>
      <c r="BJ141" s="213"/>
      <c r="BK141" s="213"/>
      <c r="BL141" s="213"/>
      <c r="BM141" s="213"/>
      <c r="BN141" s="213"/>
      <c r="BO141" s="212"/>
      <c r="BT141" s="212"/>
      <c r="BU141" s="213"/>
      <c r="BV141" s="220"/>
    </row>
    <row r="142" spans="1:74" s="194" customFormat="1" x14ac:dyDescent="0.2">
      <c r="A142" s="193"/>
      <c r="B142" s="223"/>
      <c r="C142" s="263"/>
      <c r="E142" s="223"/>
      <c r="G142" s="271"/>
      <c r="H142" s="277"/>
      <c r="I142" s="196"/>
      <c r="L142" s="196"/>
      <c r="M142" s="287"/>
      <c r="N142" s="223"/>
      <c r="O142" s="308"/>
      <c r="P142" s="213"/>
      <c r="Q142" s="213"/>
      <c r="R142" s="213"/>
      <c r="S142" s="213"/>
      <c r="T142" s="213"/>
      <c r="V142" s="213"/>
      <c r="Y142" s="213"/>
      <c r="Z142" s="213"/>
      <c r="AA142" s="213"/>
      <c r="AB142" s="213"/>
      <c r="AC142" s="197"/>
      <c r="AD142" s="197"/>
      <c r="AE142" s="197"/>
      <c r="AF142" s="197"/>
      <c r="AG142" s="213"/>
      <c r="AH142" s="213"/>
      <c r="AI142" s="213"/>
      <c r="AJ142" s="213"/>
      <c r="AK142" s="213"/>
      <c r="AL142" s="213"/>
      <c r="AM142" s="213"/>
      <c r="AN142" s="213"/>
      <c r="AO142" s="213"/>
      <c r="AP142" s="213"/>
      <c r="AQ142" s="213"/>
      <c r="AR142" s="212"/>
      <c r="AS142" s="213"/>
      <c r="AT142" s="213"/>
      <c r="AU142" s="213"/>
      <c r="AV142" s="212"/>
      <c r="AW142" s="223"/>
      <c r="AX142" s="308"/>
      <c r="AY142" s="213"/>
      <c r="AZ142" s="213"/>
      <c r="BA142" s="213"/>
      <c r="BB142" s="213"/>
      <c r="BC142" s="213"/>
      <c r="BD142" s="213"/>
      <c r="BE142" s="213"/>
      <c r="BF142" s="213"/>
      <c r="BG142" s="213"/>
      <c r="BH142" s="213"/>
      <c r="BI142" s="213"/>
      <c r="BJ142" s="213"/>
      <c r="BK142" s="213"/>
      <c r="BL142" s="213"/>
      <c r="BM142" s="213"/>
      <c r="BN142" s="213"/>
      <c r="BO142" s="212"/>
      <c r="BT142" s="212"/>
      <c r="BU142" s="213"/>
      <c r="BV142" s="220"/>
    </row>
    <row r="143" spans="1:74" s="194" customFormat="1" x14ac:dyDescent="0.2">
      <c r="A143" s="193"/>
      <c r="B143" s="223"/>
      <c r="C143" s="263"/>
      <c r="E143" s="223"/>
      <c r="G143" s="271"/>
      <c r="H143" s="277"/>
      <c r="I143" s="196"/>
      <c r="L143" s="196"/>
      <c r="M143" s="287"/>
      <c r="N143" s="223"/>
      <c r="O143" s="308"/>
      <c r="P143" s="213"/>
      <c r="Q143" s="213"/>
      <c r="R143" s="213"/>
      <c r="S143" s="213"/>
      <c r="T143" s="213"/>
      <c r="V143" s="213"/>
      <c r="Y143" s="213"/>
      <c r="Z143" s="213"/>
      <c r="AA143" s="213"/>
      <c r="AB143" s="213"/>
      <c r="AC143" s="197"/>
      <c r="AD143" s="197"/>
      <c r="AE143" s="197"/>
      <c r="AF143" s="197"/>
      <c r="AG143" s="213"/>
      <c r="AH143" s="213"/>
      <c r="AI143" s="213"/>
      <c r="AJ143" s="213"/>
      <c r="AK143" s="213"/>
      <c r="AL143" s="213"/>
      <c r="AM143" s="213"/>
      <c r="AN143" s="213"/>
      <c r="AO143" s="213"/>
      <c r="AP143" s="213"/>
      <c r="AQ143" s="213"/>
      <c r="AR143" s="212"/>
      <c r="AS143" s="213"/>
      <c r="AT143" s="213"/>
      <c r="AU143" s="213"/>
      <c r="AV143" s="212"/>
      <c r="AW143" s="223"/>
      <c r="AX143" s="308"/>
      <c r="AY143" s="213"/>
      <c r="AZ143" s="213"/>
      <c r="BA143" s="213"/>
      <c r="BB143" s="213"/>
      <c r="BC143" s="213"/>
      <c r="BD143" s="213"/>
      <c r="BE143" s="213"/>
      <c r="BF143" s="213"/>
      <c r="BG143" s="213"/>
      <c r="BH143" s="213"/>
      <c r="BI143" s="213"/>
      <c r="BJ143" s="213"/>
      <c r="BK143" s="213"/>
      <c r="BL143" s="213"/>
      <c r="BM143" s="213"/>
      <c r="BN143" s="213"/>
      <c r="BO143" s="212"/>
      <c r="BT143" s="212"/>
      <c r="BU143" s="213"/>
      <c r="BV143" s="220"/>
    </row>
    <row r="144" spans="1:74" s="194" customFormat="1" x14ac:dyDescent="0.2">
      <c r="A144" s="193"/>
      <c r="B144" s="223"/>
      <c r="C144" s="263"/>
      <c r="E144" s="223"/>
      <c r="G144" s="271"/>
      <c r="H144" s="277"/>
      <c r="I144" s="196"/>
      <c r="L144" s="196"/>
      <c r="M144" s="287"/>
      <c r="N144" s="223"/>
      <c r="O144" s="308"/>
      <c r="P144" s="213"/>
      <c r="Q144" s="213"/>
      <c r="R144" s="213"/>
      <c r="S144" s="213"/>
      <c r="T144" s="213"/>
      <c r="V144" s="213"/>
      <c r="Y144" s="213"/>
      <c r="Z144" s="213"/>
      <c r="AA144" s="213"/>
      <c r="AB144" s="213"/>
      <c r="AC144" s="197"/>
      <c r="AD144" s="197"/>
      <c r="AE144" s="197"/>
      <c r="AF144" s="197"/>
      <c r="AG144" s="213"/>
      <c r="AH144" s="213"/>
      <c r="AI144" s="213"/>
      <c r="AJ144" s="213"/>
      <c r="AK144" s="213"/>
      <c r="AL144" s="213"/>
      <c r="AM144" s="213"/>
      <c r="AN144" s="213"/>
      <c r="AO144" s="213"/>
      <c r="AP144" s="213"/>
      <c r="AQ144" s="213"/>
      <c r="AR144" s="212"/>
      <c r="AS144" s="213"/>
      <c r="AT144" s="213"/>
      <c r="AU144" s="213"/>
      <c r="AV144" s="212"/>
      <c r="AW144" s="223"/>
      <c r="AX144" s="308"/>
      <c r="AY144" s="213"/>
      <c r="AZ144" s="213"/>
      <c r="BA144" s="213"/>
      <c r="BB144" s="213"/>
      <c r="BC144" s="213"/>
      <c r="BD144" s="213"/>
      <c r="BE144" s="213"/>
      <c r="BF144" s="213"/>
      <c r="BG144" s="213"/>
      <c r="BH144" s="213"/>
      <c r="BI144" s="213"/>
      <c r="BJ144" s="213"/>
      <c r="BK144" s="213"/>
      <c r="BL144" s="213"/>
      <c r="BM144" s="213"/>
      <c r="BN144" s="213"/>
      <c r="BO144" s="212"/>
      <c r="BT144" s="212"/>
      <c r="BU144" s="213"/>
      <c r="BV144" s="220"/>
    </row>
    <row r="145" spans="1:74" s="194" customFormat="1" x14ac:dyDescent="0.2">
      <c r="A145" s="193"/>
      <c r="B145" s="223"/>
      <c r="C145" s="263"/>
      <c r="E145" s="223"/>
      <c r="G145" s="271"/>
      <c r="H145" s="277"/>
      <c r="I145" s="196"/>
      <c r="L145" s="196"/>
      <c r="M145" s="287"/>
      <c r="N145" s="223"/>
      <c r="O145" s="308"/>
      <c r="P145" s="213"/>
      <c r="Q145" s="213"/>
      <c r="R145" s="213"/>
      <c r="S145" s="213"/>
      <c r="T145" s="213"/>
      <c r="V145" s="213"/>
      <c r="Y145" s="213"/>
      <c r="Z145" s="213"/>
      <c r="AA145" s="213"/>
      <c r="AB145" s="213"/>
      <c r="AC145" s="197"/>
      <c r="AD145" s="197"/>
      <c r="AE145" s="197"/>
      <c r="AF145" s="197"/>
      <c r="AG145" s="213"/>
      <c r="AH145" s="213"/>
      <c r="AI145" s="213"/>
      <c r="AJ145" s="213"/>
      <c r="AK145" s="213"/>
      <c r="AL145" s="213"/>
      <c r="AM145" s="213"/>
      <c r="AN145" s="213"/>
      <c r="AO145" s="213"/>
      <c r="AP145" s="213"/>
      <c r="AQ145" s="213"/>
      <c r="AR145" s="212"/>
      <c r="AS145" s="213"/>
      <c r="AT145" s="213"/>
      <c r="AU145" s="213"/>
      <c r="AV145" s="212"/>
      <c r="AW145" s="223"/>
      <c r="AX145" s="308"/>
      <c r="AY145" s="213"/>
      <c r="AZ145" s="213"/>
      <c r="BA145" s="213"/>
      <c r="BB145" s="213"/>
      <c r="BC145" s="213"/>
      <c r="BD145" s="213"/>
      <c r="BE145" s="213"/>
      <c r="BF145" s="213"/>
      <c r="BG145" s="213"/>
      <c r="BH145" s="213"/>
      <c r="BI145" s="213"/>
      <c r="BJ145" s="213"/>
      <c r="BK145" s="213"/>
      <c r="BL145" s="213"/>
      <c r="BM145" s="213"/>
      <c r="BN145" s="213"/>
      <c r="BO145" s="212"/>
      <c r="BT145" s="212"/>
      <c r="BU145" s="213"/>
      <c r="BV145" s="220"/>
    </row>
    <row r="146" spans="1:74" s="194" customFormat="1" x14ac:dyDescent="0.2">
      <c r="A146" s="193"/>
      <c r="B146" s="223"/>
      <c r="C146" s="263"/>
      <c r="E146" s="223"/>
      <c r="G146" s="271"/>
      <c r="H146" s="277"/>
      <c r="I146" s="196"/>
      <c r="L146" s="196"/>
      <c r="M146" s="287"/>
      <c r="N146" s="223"/>
      <c r="O146" s="308"/>
      <c r="P146" s="213"/>
      <c r="Q146" s="213"/>
      <c r="R146" s="213"/>
      <c r="S146" s="213"/>
      <c r="T146" s="213"/>
      <c r="V146" s="213"/>
      <c r="Y146" s="213"/>
      <c r="Z146" s="213"/>
      <c r="AA146" s="213"/>
      <c r="AB146" s="213"/>
      <c r="AC146" s="197"/>
      <c r="AD146" s="197"/>
      <c r="AE146" s="197"/>
      <c r="AF146" s="197"/>
      <c r="AG146" s="213"/>
      <c r="AH146" s="213"/>
      <c r="AI146" s="213"/>
      <c r="AJ146" s="213"/>
      <c r="AK146" s="213"/>
      <c r="AL146" s="213"/>
      <c r="AM146" s="213"/>
      <c r="AN146" s="213"/>
      <c r="AO146" s="213"/>
      <c r="AP146" s="213"/>
      <c r="AQ146" s="213"/>
      <c r="AR146" s="212"/>
      <c r="AS146" s="213"/>
      <c r="AT146" s="213"/>
      <c r="AU146" s="213"/>
      <c r="AV146" s="212"/>
      <c r="AW146" s="223"/>
      <c r="AX146" s="308"/>
      <c r="AY146" s="213"/>
      <c r="AZ146" s="213"/>
      <c r="BA146" s="213"/>
      <c r="BB146" s="213"/>
      <c r="BC146" s="213"/>
      <c r="BD146" s="213"/>
      <c r="BE146" s="213"/>
      <c r="BF146" s="213"/>
      <c r="BG146" s="213"/>
      <c r="BH146" s="213"/>
      <c r="BI146" s="213"/>
      <c r="BJ146" s="213"/>
      <c r="BK146" s="213"/>
      <c r="BL146" s="213"/>
      <c r="BM146" s="213"/>
      <c r="BN146" s="213"/>
      <c r="BO146" s="212"/>
      <c r="BT146" s="212"/>
      <c r="BU146" s="213"/>
      <c r="BV146" s="220"/>
    </row>
    <row r="147" spans="1:74" s="194" customFormat="1" x14ac:dyDescent="0.2">
      <c r="A147" s="193"/>
      <c r="B147" s="223"/>
      <c r="C147" s="263"/>
      <c r="E147" s="223"/>
      <c r="G147" s="271"/>
      <c r="H147" s="277"/>
      <c r="I147" s="196"/>
      <c r="L147" s="196"/>
      <c r="M147" s="287"/>
      <c r="N147" s="223"/>
      <c r="O147" s="308"/>
      <c r="P147" s="213"/>
      <c r="Q147" s="213"/>
      <c r="R147" s="213"/>
      <c r="S147" s="213"/>
      <c r="T147" s="213"/>
      <c r="V147" s="213"/>
      <c r="Y147" s="213"/>
      <c r="Z147" s="213"/>
      <c r="AA147" s="213"/>
      <c r="AB147" s="213"/>
      <c r="AC147" s="197"/>
      <c r="AD147" s="197"/>
      <c r="AE147" s="197"/>
      <c r="AF147" s="197"/>
      <c r="AG147" s="213"/>
      <c r="AH147" s="213"/>
      <c r="AI147" s="213"/>
      <c r="AJ147" s="213"/>
      <c r="AK147" s="213"/>
      <c r="AL147" s="213"/>
      <c r="AM147" s="213"/>
      <c r="AN147" s="213"/>
      <c r="AO147" s="213"/>
      <c r="AP147" s="213"/>
      <c r="AQ147" s="213"/>
      <c r="AR147" s="212"/>
      <c r="AS147" s="213"/>
      <c r="AT147" s="213"/>
      <c r="AU147" s="213"/>
      <c r="AV147" s="212"/>
      <c r="AW147" s="223"/>
      <c r="AX147" s="308"/>
      <c r="AY147" s="213"/>
      <c r="AZ147" s="213"/>
      <c r="BA147" s="213"/>
      <c r="BB147" s="213"/>
      <c r="BC147" s="213"/>
      <c r="BD147" s="213"/>
      <c r="BE147" s="213"/>
      <c r="BF147" s="213"/>
      <c r="BG147" s="213"/>
      <c r="BH147" s="213"/>
      <c r="BI147" s="213"/>
      <c r="BJ147" s="213"/>
      <c r="BK147" s="213"/>
      <c r="BL147" s="213"/>
      <c r="BM147" s="213"/>
      <c r="BN147" s="213"/>
      <c r="BO147" s="212"/>
      <c r="BT147" s="212"/>
      <c r="BU147" s="213"/>
      <c r="BV147" s="220"/>
    </row>
    <row r="148" spans="1:74" s="194" customFormat="1" x14ac:dyDescent="0.2">
      <c r="A148" s="193"/>
      <c r="B148" s="223"/>
      <c r="C148" s="263"/>
      <c r="E148" s="223"/>
      <c r="G148" s="271"/>
      <c r="H148" s="277"/>
      <c r="I148" s="196"/>
      <c r="L148" s="196"/>
      <c r="M148" s="287"/>
      <c r="N148" s="223"/>
      <c r="O148" s="308"/>
      <c r="P148" s="213"/>
      <c r="Q148" s="213"/>
      <c r="R148" s="213"/>
      <c r="S148" s="213"/>
      <c r="T148" s="213"/>
      <c r="V148" s="213"/>
      <c r="Y148" s="213"/>
      <c r="Z148" s="213"/>
      <c r="AA148" s="213"/>
      <c r="AB148" s="213"/>
      <c r="AC148" s="197"/>
      <c r="AD148" s="197"/>
      <c r="AE148" s="197"/>
      <c r="AF148" s="197"/>
      <c r="AG148" s="213"/>
      <c r="AH148" s="213"/>
      <c r="AI148" s="213"/>
      <c r="AJ148" s="213"/>
      <c r="AK148" s="213"/>
      <c r="AL148" s="213"/>
      <c r="AM148" s="213"/>
      <c r="AN148" s="213"/>
      <c r="AO148" s="213"/>
      <c r="AP148" s="213"/>
      <c r="AQ148" s="213"/>
      <c r="AR148" s="212"/>
      <c r="AS148" s="213"/>
      <c r="AT148" s="213"/>
      <c r="AU148" s="213"/>
      <c r="AV148" s="212"/>
      <c r="AW148" s="223"/>
      <c r="AX148" s="308"/>
      <c r="AY148" s="213"/>
      <c r="AZ148" s="213"/>
      <c r="BA148" s="213"/>
      <c r="BB148" s="213"/>
      <c r="BC148" s="213"/>
      <c r="BD148" s="213"/>
      <c r="BE148" s="213"/>
      <c r="BF148" s="213"/>
      <c r="BG148" s="213"/>
      <c r="BH148" s="213"/>
      <c r="BI148" s="213"/>
      <c r="BJ148" s="213"/>
      <c r="BK148" s="213"/>
      <c r="BL148" s="213"/>
      <c r="BM148" s="213"/>
      <c r="BN148" s="213"/>
      <c r="BO148" s="212"/>
      <c r="BT148" s="212"/>
      <c r="BU148" s="213"/>
      <c r="BV148" s="220"/>
    </row>
    <row r="149" spans="1:74" s="194" customFormat="1" x14ac:dyDescent="0.2">
      <c r="A149" s="193"/>
      <c r="B149" s="223"/>
      <c r="C149" s="263"/>
      <c r="E149" s="223"/>
      <c r="G149" s="271"/>
      <c r="H149" s="277"/>
      <c r="I149" s="196"/>
      <c r="L149" s="196"/>
      <c r="M149" s="287"/>
      <c r="N149" s="223"/>
      <c r="O149" s="308"/>
      <c r="P149" s="213"/>
      <c r="Q149" s="213"/>
      <c r="R149" s="213"/>
      <c r="S149" s="213"/>
      <c r="T149" s="213"/>
      <c r="V149" s="213"/>
      <c r="Y149" s="213"/>
      <c r="Z149" s="213"/>
      <c r="AA149" s="213"/>
      <c r="AB149" s="213"/>
      <c r="AC149" s="197"/>
      <c r="AD149" s="197"/>
      <c r="AE149" s="197"/>
      <c r="AF149" s="197"/>
      <c r="AG149" s="213"/>
      <c r="AH149" s="213"/>
      <c r="AI149" s="213"/>
      <c r="AJ149" s="213"/>
      <c r="AK149" s="213"/>
      <c r="AL149" s="213"/>
      <c r="AM149" s="213"/>
      <c r="AN149" s="213"/>
      <c r="AO149" s="213"/>
      <c r="AP149" s="213"/>
      <c r="AQ149" s="213"/>
      <c r="AR149" s="212"/>
      <c r="AS149" s="213"/>
      <c r="AT149" s="213"/>
      <c r="AU149" s="213"/>
      <c r="AV149" s="212"/>
      <c r="AW149" s="223"/>
      <c r="AX149" s="308"/>
      <c r="AY149" s="213"/>
      <c r="AZ149" s="213"/>
      <c r="BA149" s="213"/>
      <c r="BB149" s="213"/>
      <c r="BC149" s="213"/>
      <c r="BD149" s="213"/>
      <c r="BE149" s="213"/>
      <c r="BF149" s="213"/>
      <c r="BG149" s="213"/>
      <c r="BH149" s="213"/>
      <c r="BI149" s="213"/>
      <c r="BJ149" s="213"/>
      <c r="BK149" s="213"/>
      <c r="BL149" s="213"/>
      <c r="BM149" s="213"/>
      <c r="BN149" s="213"/>
      <c r="BO149" s="212"/>
      <c r="BT149" s="212"/>
      <c r="BU149" s="213"/>
      <c r="BV149" s="220"/>
    </row>
    <row r="150" spans="1:74" s="194" customFormat="1" x14ac:dyDescent="0.2">
      <c r="A150" s="193"/>
      <c r="B150" s="223"/>
      <c r="C150" s="263"/>
      <c r="E150" s="223"/>
      <c r="G150" s="271"/>
      <c r="H150" s="277"/>
      <c r="I150" s="196"/>
      <c r="L150" s="196"/>
      <c r="M150" s="287"/>
      <c r="N150" s="223"/>
      <c r="O150" s="308"/>
      <c r="P150" s="213"/>
      <c r="Q150" s="213"/>
      <c r="R150" s="213"/>
      <c r="S150" s="213"/>
      <c r="T150" s="213"/>
      <c r="V150" s="213"/>
      <c r="Y150" s="213"/>
      <c r="Z150" s="213"/>
      <c r="AA150" s="213"/>
      <c r="AB150" s="213"/>
      <c r="AC150" s="197"/>
      <c r="AD150" s="197"/>
      <c r="AE150" s="197"/>
      <c r="AF150" s="197"/>
      <c r="AG150" s="213"/>
      <c r="AH150" s="213"/>
      <c r="AI150" s="213"/>
      <c r="AJ150" s="213"/>
      <c r="AK150" s="213"/>
      <c r="AL150" s="213"/>
      <c r="AM150" s="213"/>
      <c r="AN150" s="213"/>
      <c r="AO150" s="213"/>
      <c r="AP150" s="213"/>
      <c r="AQ150" s="213"/>
      <c r="AR150" s="212"/>
      <c r="AS150" s="213"/>
      <c r="AT150" s="213"/>
      <c r="AU150" s="213"/>
      <c r="AV150" s="212"/>
      <c r="AW150" s="223"/>
      <c r="AX150" s="308"/>
      <c r="AY150" s="213"/>
      <c r="AZ150" s="213"/>
      <c r="BA150" s="213"/>
      <c r="BB150" s="213"/>
      <c r="BC150" s="213"/>
      <c r="BD150" s="213"/>
      <c r="BE150" s="213"/>
      <c r="BF150" s="213"/>
      <c r="BG150" s="213"/>
      <c r="BH150" s="213"/>
      <c r="BI150" s="213"/>
      <c r="BJ150" s="213"/>
      <c r="BK150" s="213"/>
      <c r="BL150" s="213"/>
      <c r="BM150" s="213"/>
      <c r="BN150" s="213"/>
      <c r="BO150" s="212"/>
      <c r="BT150" s="212"/>
      <c r="BU150" s="213"/>
      <c r="BV150" s="220"/>
    </row>
    <row r="151" spans="1:74" s="194" customFormat="1" x14ac:dyDescent="0.2">
      <c r="A151" s="193"/>
      <c r="B151" s="223"/>
      <c r="C151" s="263"/>
      <c r="E151" s="223"/>
      <c r="G151" s="271"/>
      <c r="H151" s="277"/>
      <c r="I151" s="196"/>
      <c r="L151" s="196"/>
      <c r="M151" s="287"/>
      <c r="N151" s="223"/>
      <c r="O151" s="308"/>
      <c r="P151" s="213"/>
      <c r="Q151" s="213"/>
      <c r="R151" s="213"/>
      <c r="S151" s="213"/>
      <c r="T151" s="213"/>
      <c r="V151" s="213"/>
      <c r="Y151" s="213"/>
      <c r="Z151" s="213"/>
      <c r="AA151" s="213"/>
      <c r="AB151" s="213"/>
      <c r="AC151" s="197"/>
      <c r="AD151" s="197"/>
      <c r="AE151" s="197"/>
      <c r="AF151" s="197"/>
      <c r="AG151" s="213"/>
      <c r="AH151" s="213"/>
      <c r="AI151" s="213"/>
      <c r="AJ151" s="213"/>
      <c r="AK151" s="213"/>
      <c r="AL151" s="213"/>
      <c r="AM151" s="213"/>
      <c r="AN151" s="213"/>
      <c r="AO151" s="213"/>
      <c r="AP151" s="213"/>
      <c r="AQ151" s="213"/>
      <c r="AR151" s="212"/>
      <c r="AS151" s="213"/>
      <c r="AT151" s="213"/>
      <c r="AU151" s="213"/>
      <c r="AV151" s="212"/>
      <c r="AW151" s="223"/>
      <c r="AX151" s="308"/>
      <c r="AY151" s="213"/>
      <c r="AZ151" s="213"/>
      <c r="BA151" s="213"/>
      <c r="BB151" s="213"/>
      <c r="BC151" s="213"/>
      <c r="BD151" s="213"/>
      <c r="BE151" s="213"/>
      <c r="BF151" s="213"/>
      <c r="BG151" s="213"/>
      <c r="BH151" s="213"/>
      <c r="BI151" s="213"/>
      <c r="BJ151" s="213"/>
      <c r="BK151" s="213"/>
      <c r="BL151" s="213"/>
      <c r="BM151" s="213"/>
      <c r="BN151" s="213"/>
      <c r="BO151" s="212"/>
      <c r="BT151" s="212"/>
      <c r="BU151" s="213"/>
      <c r="BV151" s="220"/>
    </row>
    <row r="152" spans="1:74" s="194" customFormat="1" x14ac:dyDescent="0.2">
      <c r="A152" s="193"/>
      <c r="B152" s="223"/>
      <c r="C152" s="263"/>
      <c r="E152" s="223"/>
      <c r="G152" s="271"/>
      <c r="H152" s="277"/>
      <c r="I152" s="196"/>
      <c r="L152" s="196"/>
      <c r="M152" s="287"/>
      <c r="N152" s="223"/>
      <c r="O152" s="308"/>
      <c r="P152" s="213"/>
      <c r="Q152" s="213"/>
      <c r="R152" s="213"/>
      <c r="S152" s="213"/>
      <c r="T152" s="213"/>
      <c r="V152" s="213"/>
      <c r="Y152" s="213"/>
      <c r="Z152" s="213"/>
      <c r="AA152" s="213"/>
      <c r="AB152" s="213"/>
      <c r="AC152" s="197"/>
      <c r="AD152" s="197"/>
      <c r="AE152" s="197"/>
      <c r="AF152" s="197"/>
      <c r="AG152" s="213"/>
      <c r="AH152" s="213"/>
      <c r="AI152" s="213"/>
      <c r="AJ152" s="213"/>
      <c r="AK152" s="213"/>
      <c r="AL152" s="213"/>
      <c r="AM152" s="213"/>
      <c r="AN152" s="213"/>
      <c r="AO152" s="213"/>
      <c r="AP152" s="213"/>
      <c r="AQ152" s="213"/>
      <c r="AR152" s="212"/>
      <c r="AS152" s="213"/>
      <c r="AT152" s="213"/>
      <c r="AU152" s="213"/>
      <c r="AV152" s="212"/>
      <c r="AW152" s="223"/>
      <c r="AX152" s="308"/>
      <c r="AY152" s="213"/>
      <c r="AZ152" s="213"/>
      <c r="BA152" s="213"/>
      <c r="BB152" s="213"/>
      <c r="BC152" s="213"/>
      <c r="BD152" s="213"/>
      <c r="BE152" s="213"/>
      <c r="BF152" s="213"/>
      <c r="BG152" s="213"/>
      <c r="BH152" s="213"/>
      <c r="BI152" s="213"/>
      <c r="BJ152" s="213"/>
      <c r="BK152" s="213"/>
      <c r="BL152" s="213"/>
      <c r="BM152" s="213"/>
      <c r="BN152" s="213"/>
      <c r="BO152" s="212"/>
      <c r="BT152" s="212"/>
      <c r="BU152" s="213"/>
      <c r="BV152" s="220"/>
    </row>
    <row r="153" spans="1:74" s="194" customFormat="1" x14ac:dyDescent="0.2">
      <c r="A153" s="193"/>
      <c r="B153" s="223"/>
      <c r="C153" s="263"/>
      <c r="E153" s="223"/>
      <c r="G153" s="271"/>
      <c r="H153" s="277"/>
      <c r="I153" s="196"/>
      <c r="L153" s="196"/>
      <c r="M153" s="287"/>
      <c r="N153" s="223"/>
      <c r="O153" s="308"/>
      <c r="P153" s="213"/>
      <c r="Q153" s="213"/>
      <c r="R153" s="213"/>
      <c r="S153" s="213"/>
      <c r="T153" s="213"/>
      <c r="V153" s="213"/>
      <c r="Y153" s="213"/>
      <c r="Z153" s="213"/>
      <c r="AA153" s="213"/>
      <c r="AB153" s="213"/>
      <c r="AC153" s="197"/>
      <c r="AD153" s="197"/>
      <c r="AE153" s="197"/>
      <c r="AF153" s="197"/>
      <c r="AG153" s="213"/>
      <c r="AH153" s="213"/>
      <c r="AI153" s="213"/>
      <c r="AJ153" s="213"/>
      <c r="AK153" s="213"/>
      <c r="AL153" s="213"/>
      <c r="AM153" s="213"/>
      <c r="AN153" s="213"/>
      <c r="AO153" s="213"/>
      <c r="AP153" s="213"/>
      <c r="AQ153" s="213"/>
      <c r="AR153" s="212"/>
      <c r="AS153" s="213"/>
      <c r="AT153" s="213"/>
      <c r="AU153" s="213"/>
      <c r="AV153" s="212"/>
      <c r="AW153" s="223"/>
      <c r="AX153" s="308"/>
      <c r="AY153" s="213"/>
      <c r="AZ153" s="213"/>
      <c r="BA153" s="213"/>
      <c r="BB153" s="213"/>
      <c r="BC153" s="213"/>
      <c r="BD153" s="213"/>
      <c r="BE153" s="213"/>
      <c r="BF153" s="213"/>
      <c r="BG153" s="213"/>
      <c r="BH153" s="213"/>
      <c r="BI153" s="213"/>
      <c r="BJ153" s="213"/>
      <c r="BK153" s="213"/>
      <c r="BL153" s="213"/>
      <c r="BM153" s="213"/>
      <c r="BN153" s="213"/>
      <c r="BO153" s="212"/>
      <c r="BT153" s="212"/>
      <c r="BU153" s="213"/>
      <c r="BV153" s="220"/>
    </row>
    <row r="154" spans="1:74" s="194" customFormat="1" x14ac:dyDescent="0.2">
      <c r="A154" s="193"/>
      <c r="B154" s="223"/>
      <c r="C154" s="263"/>
      <c r="E154" s="223"/>
      <c r="G154" s="271"/>
      <c r="H154" s="277"/>
      <c r="I154" s="196"/>
      <c r="L154" s="196"/>
      <c r="M154" s="287"/>
      <c r="N154" s="223"/>
      <c r="O154" s="308"/>
      <c r="P154" s="213"/>
      <c r="Q154" s="213"/>
      <c r="R154" s="213"/>
      <c r="S154" s="213"/>
      <c r="T154" s="213"/>
      <c r="V154" s="213"/>
      <c r="Y154" s="213"/>
      <c r="Z154" s="213"/>
      <c r="AA154" s="213"/>
      <c r="AB154" s="213"/>
      <c r="AC154" s="197"/>
      <c r="AD154" s="197"/>
      <c r="AE154" s="197"/>
      <c r="AF154" s="197"/>
      <c r="AG154" s="213"/>
      <c r="AH154" s="213"/>
      <c r="AI154" s="213"/>
      <c r="AJ154" s="213"/>
      <c r="AK154" s="213"/>
      <c r="AL154" s="213"/>
      <c r="AM154" s="213"/>
      <c r="AN154" s="213"/>
      <c r="AO154" s="213"/>
      <c r="AP154" s="213"/>
      <c r="AQ154" s="213"/>
      <c r="AR154" s="212"/>
      <c r="AS154" s="213"/>
      <c r="AT154" s="213"/>
      <c r="AU154" s="213"/>
      <c r="AV154" s="212"/>
      <c r="AW154" s="223"/>
      <c r="AX154" s="308"/>
      <c r="AY154" s="213"/>
      <c r="AZ154" s="213"/>
      <c r="BA154" s="213"/>
      <c r="BB154" s="213"/>
      <c r="BC154" s="213"/>
      <c r="BD154" s="213"/>
      <c r="BE154" s="213"/>
      <c r="BF154" s="213"/>
      <c r="BG154" s="213"/>
      <c r="BH154" s="213"/>
      <c r="BI154" s="213"/>
      <c r="BJ154" s="213"/>
      <c r="BK154" s="213"/>
      <c r="BL154" s="213"/>
      <c r="BM154" s="213"/>
      <c r="BN154" s="213"/>
      <c r="BO154" s="212"/>
      <c r="BT154" s="212"/>
      <c r="BU154" s="213"/>
      <c r="BV154" s="220"/>
    </row>
    <row r="155" spans="1:74" s="194" customFormat="1" x14ac:dyDescent="0.2">
      <c r="A155" s="193"/>
      <c r="B155" s="223"/>
      <c r="C155" s="263"/>
      <c r="E155" s="223"/>
      <c r="G155" s="271"/>
      <c r="H155" s="277"/>
      <c r="I155" s="196"/>
      <c r="L155" s="196"/>
      <c r="M155" s="287"/>
      <c r="N155" s="223"/>
      <c r="O155" s="308"/>
      <c r="P155" s="213"/>
      <c r="Q155" s="213"/>
      <c r="R155" s="213"/>
      <c r="S155" s="213"/>
      <c r="T155" s="213"/>
      <c r="V155" s="213"/>
      <c r="Y155" s="213"/>
      <c r="Z155" s="213"/>
      <c r="AA155" s="213"/>
      <c r="AB155" s="213"/>
      <c r="AC155" s="197"/>
      <c r="AD155" s="197"/>
      <c r="AE155" s="197"/>
      <c r="AF155" s="197"/>
      <c r="AG155" s="213"/>
      <c r="AH155" s="213"/>
      <c r="AI155" s="213"/>
      <c r="AJ155" s="213"/>
      <c r="AK155" s="213"/>
      <c r="AL155" s="213"/>
      <c r="AM155" s="213"/>
      <c r="AN155" s="213"/>
      <c r="AO155" s="213"/>
      <c r="AP155" s="213"/>
      <c r="AQ155" s="213"/>
      <c r="AR155" s="212"/>
      <c r="AS155" s="213"/>
      <c r="AT155" s="213"/>
      <c r="AU155" s="213"/>
      <c r="AV155" s="212"/>
      <c r="AW155" s="223"/>
      <c r="AX155" s="308"/>
      <c r="AY155" s="213"/>
      <c r="AZ155" s="213"/>
      <c r="BA155" s="213"/>
      <c r="BB155" s="213"/>
      <c r="BC155" s="213"/>
      <c r="BD155" s="213"/>
      <c r="BE155" s="213"/>
      <c r="BF155" s="213"/>
      <c r="BG155" s="213"/>
      <c r="BH155" s="213"/>
      <c r="BI155" s="213"/>
      <c r="BJ155" s="213"/>
      <c r="BK155" s="213"/>
      <c r="BL155" s="213"/>
      <c r="BM155" s="213"/>
      <c r="BN155" s="213"/>
      <c r="BO155" s="212"/>
      <c r="BT155" s="212"/>
      <c r="BU155" s="213"/>
      <c r="BV155" s="220"/>
    </row>
    <row r="156" spans="1:74" s="194" customFormat="1" x14ac:dyDescent="0.2">
      <c r="A156" s="193"/>
      <c r="B156" s="223"/>
      <c r="C156" s="263"/>
      <c r="E156" s="223"/>
      <c r="G156" s="271"/>
      <c r="H156" s="277"/>
      <c r="I156" s="196"/>
      <c r="L156" s="196"/>
      <c r="M156" s="287"/>
      <c r="N156" s="223"/>
      <c r="O156" s="308"/>
      <c r="P156" s="213"/>
      <c r="Q156" s="213"/>
      <c r="R156" s="213"/>
      <c r="S156" s="213"/>
      <c r="T156" s="213"/>
      <c r="V156" s="213"/>
      <c r="Y156" s="213"/>
      <c r="Z156" s="213"/>
      <c r="AA156" s="213"/>
      <c r="AB156" s="213"/>
      <c r="AC156" s="197"/>
      <c r="AD156" s="197"/>
      <c r="AE156" s="197"/>
      <c r="AF156" s="197"/>
      <c r="AG156" s="213"/>
      <c r="AH156" s="213"/>
      <c r="AI156" s="213"/>
      <c r="AJ156" s="213"/>
      <c r="AK156" s="213"/>
      <c r="AL156" s="213"/>
      <c r="AM156" s="213"/>
      <c r="AN156" s="213"/>
      <c r="AO156" s="213"/>
      <c r="AP156" s="213"/>
      <c r="AQ156" s="213"/>
      <c r="AR156" s="212"/>
      <c r="AS156" s="213"/>
      <c r="AT156" s="213"/>
      <c r="AU156" s="213"/>
      <c r="AV156" s="212"/>
      <c r="AW156" s="223"/>
      <c r="AX156" s="308"/>
      <c r="AY156" s="213"/>
      <c r="AZ156" s="213"/>
      <c r="BA156" s="213"/>
      <c r="BB156" s="213"/>
      <c r="BC156" s="213"/>
      <c r="BD156" s="213"/>
      <c r="BE156" s="213"/>
      <c r="BF156" s="213"/>
      <c r="BG156" s="213"/>
      <c r="BH156" s="213"/>
      <c r="BI156" s="213"/>
      <c r="BJ156" s="213"/>
      <c r="BK156" s="213"/>
      <c r="BL156" s="213"/>
      <c r="BM156" s="213"/>
      <c r="BN156" s="213"/>
      <c r="BO156" s="212"/>
      <c r="BT156" s="212"/>
      <c r="BU156" s="213"/>
      <c r="BV156" s="220"/>
    </row>
    <row r="157" spans="1:74" s="194" customFormat="1" x14ac:dyDescent="0.2">
      <c r="A157" s="193"/>
      <c r="B157" s="223"/>
      <c r="C157" s="263"/>
      <c r="E157" s="223"/>
      <c r="G157" s="271"/>
      <c r="H157" s="277"/>
      <c r="I157" s="196"/>
      <c r="L157" s="196"/>
      <c r="M157" s="287"/>
      <c r="N157" s="223"/>
      <c r="O157" s="308"/>
      <c r="P157" s="213"/>
      <c r="Q157" s="213"/>
      <c r="R157" s="213"/>
      <c r="S157" s="213"/>
      <c r="T157" s="213"/>
      <c r="V157" s="213"/>
      <c r="Y157" s="213"/>
      <c r="Z157" s="213"/>
      <c r="AA157" s="213"/>
      <c r="AB157" s="213"/>
      <c r="AC157" s="197"/>
      <c r="AD157" s="197"/>
      <c r="AE157" s="197"/>
      <c r="AF157" s="197"/>
      <c r="AG157" s="213"/>
      <c r="AH157" s="213"/>
      <c r="AI157" s="213"/>
      <c r="AJ157" s="213"/>
      <c r="AK157" s="213"/>
      <c r="AL157" s="213"/>
      <c r="AM157" s="213"/>
      <c r="AN157" s="213"/>
      <c r="AO157" s="213"/>
      <c r="AP157" s="213"/>
      <c r="AQ157" s="213"/>
      <c r="AR157" s="212"/>
      <c r="AS157" s="213"/>
      <c r="AT157" s="213"/>
      <c r="AU157" s="213"/>
      <c r="AV157" s="212"/>
      <c r="AW157" s="223"/>
      <c r="AX157" s="308"/>
      <c r="AY157" s="213"/>
      <c r="AZ157" s="213"/>
      <c r="BA157" s="213"/>
      <c r="BB157" s="213"/>
      <c r="BC157" s="213"/>
      <c r="BD157" s="213"/>
      <c r="BE157" s="213"/>
      <c r="BF157" s="213"/>
      <c r="BG157" s="213"/>
      <c r="BH157" s="213"/>
      <c r="BI157" s="213"/>
      <c r="BJ157" s="213"/>
      <c r="BK157" s="213"/>
      <c r="BL157" s="213"/>
      <c r="BM157" s="213"/>
      <c r="BN157" s="213"/>
      <c r="BO157" s="212"/>
      <c r="BT157" s="212"/>
      <c r="BU157" s="213"/>
      <c r="BV157" s="220"/>
    </row>
    <row r="158" spans="1:74" s="194" customFormat="1" x14ac:dyDescent="0.2">
      <c r="A158" s="193"/>
      <c r="B158" s="223"/>
      <c r="C158" s="263"/>
      <c r="E158" s="223"/>
      <c r="G158" s="271"/>
      <c r="H158" s="277"/>
      <c r="I158" s="196"/>
      <c r="L158" s="196"/>
      <c r="M158" s="287"/>
      <c r="N158" s="223"/>
      <c r="O158" s="308"/>
      <c r="P158" s="213"/>
      <c r="Q158" s="213"/>
      <c r="R158" s="213"/>
      <c r="S158" s="213"/>
      <c r="T158" s="213"/>
      <c r="V158" s="213"/>
      <c r="Y158" s="213"/>
      <c r="Z158" s="213"/>
      <c r="AA158" s="213"/>
      <c r="AB158" s="213"/>
      <c r="AC158" s="197"/>
      <c r="AD158" s="197"/>
      <c r="AE158" s="197"/>
      <c r="AF158" s="197"/>
      <c r="AG158" s="213"/>
      <c r="AH158" s="213"/>
      <c r="AI158" s="213"/>
      <c r="AJ158" s="213"/>
      <c r="AK158" s="213"/>
      <c r="AL158" s="213"/>
      <c r="AM158" s="213"/>
      <c r="AN158" s="213"/>
      <c r="AO158" s="213"/>
      <c r="AP158" s="213"/>
      <c r="AQ158" s="213"/>
      <c r="AR158" s="212"/>
      <c r="AS158" s="213"/>
      <c r="AT158" s="213"/>
      <c r="AU158" s="213"/>
      <c r="AV158" s="212"/>
      <c r="AW158" s="223"/>
      <c r="AX158" s="308"/>
      <c r="AY158" s="213"/>
      <c r="AZ158" s="213"/>
      <c r="BA158" s="213"/>
      <c r="BB158" s="213"/>
      <c r="BC158" s="213"/>
      <c r="BD158" s="213"/>
      <c r="BE158" s="213"/>
      <c r="BF158" s="213"/>
      <c r="BG158" s="213"/>
      <c r="BH158" s="213"/>
      <c r="BI158" s="213"/>
      <c r="BJ158" s="213"/>
      <c r="BK158" s="213"/>
      <c r="BL158" s="213"/>
      <c r="BM158" s="213"/>
      <c r="BN158" s="213"/>
      <c r="BO158" s="212"/>
      <c r="BT158" s="212"/>
      <c r="BU158" s="213"/>
      <c r="BV158" s="220"/>
    </row>
    <row r="159" spans="1:74" s="194" customFormat="1" x14ac:dyDescent="0.2">
      <c r="A159" s="193"/>
      <c r="B159" s="223"/>
      <c r="C159" s="263"/>
      <c r="E159" s="223"/>
      <c r="G159" s="271"/>
      <c r="H159" s="277"/>
      <c r="I159" s="196"/>
      <c r="L159" s="196"/>
      <c r="M159" s="287"/>
      <c r="N159" s="223"/>
      <c r="O159" s="308"/>
      <c r="P159" s="213"/>
      <c r="Q159" s="213"/>
      <c r="R159" s="213"/>
      <c r="S159" s="213"/>
      <c r="T159" s="213"/>
      <c r="V159" s="213"/>
      <c r="Y159" s="213"/>
      <c r="Z159" s="213"/>
      <c r="AA159" s="213"/>
      <c r="AB159" s="213"/>
      <c r="AC159" s="197"/>
      <c r="AD159" s="197"/>
      <c r="AE159" s="197"/>
      <c r="AF159" s="197"/>
      <c r="AG159" s="213"/>
      <c r="AH159" s="213"/>
      <c r="AI159" s="213"/>
      <c r="AJ159" s="213"/>
      <c r="AK159" s="213"/>
      <c r="AL159" s="213"/>
      <c r="AM159" s="213"/>
      <c r="AN159" s="213"/>
      <c r="AO159" s="213"/>
      <c r="AP159" s="213"/>
      <c r="AQ159" s="213"/>
      <c r="AR159" s="212"/>
      <c r="AS159" s="213"/>
      <c r="AT159" s="213"/>
      <c r="AU159" s="213"/>
      <c r="AV159" s="212"/>
      <c r="AW159" s="223"/>
      <c r="AX159" s="308"/>
      <c r="AY159" s="213"/>
      <c r="AZ159" s="213"/>
      <c r="BA159" s="213"/>
      <c r="BB159" s="213"/>
      <c r="BC159" s="213"/>
      <c r="BD159" s="213"/>
      <c r="BE159" s="213"/>
      <c r="BF159" s="213"/>
      <c r="BG159" s="213"/>
      <c r="BH159" s="213"/>
      <c r="BI159" s="213"/>
      <c r="BJ159" s="213"/>
      <c r="BK159" s="213"/>
      <c r="BL159" s="213"/>
      <c r="BM159" s="213"/>
      <c r="BN159" s="213"/>
      <c r="BO159" s="212"/>
      <c r="BT159" s="212"/>
      <c r="BU159" s="213"/>
      <c r="BV159" s="220"/>
    </row>
    <row r="160" spans="1:74" s="194" customFormat="1" x14ac:dyDescent="0.2">
      <c r="A160" s="193"/>
      <c r="B160" s="223"/>
      <c r="C160" s="263"/>
      <c r="E160" s="223"/>
      <c r="G160" s="271"/>
      <c r="H160" s="277"/>
      <c r="I160" s="196"/>
      <c r="L160" s="196"/>
      <c r="M160" s="287"/>
      <c r="N160" s="223"/>
      <c r="O160" s="308"/>
      <c r="P160" s="213"/>
      <c r="Q160" s="213"/>
      <c r="R160" s="213"/>
      <c r="S160" s="213"/>
      <c r="T160" s="213"/>
      <c r="V160" s="213"/>
      <c r="Y160" s="213"/>
      <c r="Z160" s="213"/>
      <c r="AA160" s="213"/>
      <c r="AB160" s="213"/>
      <c r="AC160" s="197"/>
      <c r="AD160" s="197"/>
      <c r="AE160" s="197"/>
      <c r="AF160" s="197"/>
      <c r="AG160" s="213"/>
      <c r="AH160" s="213"/>
      <c r="AI160" s="213"/>
      <c r="AJ160" s="213"/>
      <c r="AK160" s="213"/>
      <c r="AL160" s="213"/>
      <c r="AM160" s="213"/>
      <c r="AN160" s="213"/>
      <c r="AO160" s="213"/>
      <c r="AP160" s="213"/>
      <c r="AQ160" s="213"/>
      <c r="AR160" s="212"/>
      <c r="AS160" s="213"/>
      <c r="AT160" s="213"/>
      <c r="AU160" s="213"/>
      <c r="AV160" s="212"/>
      <c r="AW160" s="223"/>
      <c r="AX160" s="308"/>
      <c r="AY160" s="213"/>
      <c r="AZ160" s="213"/>
      <c r="BA160" s="213"/>
      <c r="BB160" s="213"/>
      <c r="BC160" s="213"/>
      <c r="BD160" s="213"/>
      <c r="BE160" s="213"/>
      <c r="BF160" s="213"/>
      <c r="BG160" s="213"/>
      <c r="BH160" s="213"/>
      <c r="BI160" s="213"/>
      <c r="BJ160" s="213"/>
      <c r="BK160" s="213"/>
      <c r="BL160" s="213"/>
      <c r="BM160" s="213"/>
      <c r="BN160" s="213"/>
      <c r="BO160" s="212"/>
      <c r="BT160" s="212"/>
      <c r="BU160" s="213"/>
      <c r="BV160" s="220"/>
    </row>
    <row r="161" spans="1:74" s="194" customFormat="1" x14ac:dyDescent="0.2">
      <c r="A161" s="193"/>
      <c r="B161" s="223"/>
      <c r="C161" s="263"/>
      <c r="E161" s="223"/>
      <c r="G161" s="271"/>
      <c r="H161" s="277"/>
      <c r="I161" s="196"/>
      <c r="L161" s="196"/>
      <c r="M161" s="287"/>
      <c r="N161" s="223"/>
      <c r="O161" s="308"/>
      <c r="P161" s="213"/>
      <c r="Q161" s="213"/>
      <c r="R161" s="213"/>
      <c r="S161" s="213"/>
      <c r="T161" s="213"/>
      <c r="V161" s="213"/>
      <c r="Y161" s="213"/>
      <c r="Z161" s="213"/>
      <c r="AA161" s="213"/>
      <c r="AB161" s="213"/>
      <c r="AC161" s="197"/>
      <c r="AD161" s="197"/>
      <c r="AE161" s="197"/>
      <c r="AF161" s="197"/>
      <c r="AG161" s="213"/>
      <c r="AH161" s="213"/>
      <c r="AI161" s="213"/>
      <c r="AJ161" s="213"/>
      <c r="AK161" s="213"/>
      <c r="AL161" s="213"/>
      <c r="AM161" s="213"/>
      <c r="AN161" s="213"/>
      <c r="AO161" s="213"/>
      <c r="AP161" s="213"/>
      <c r="AQ161" s="213"/>
      <c r="AR161" s="212"/>
      <c r="AS161" s="213"/>
      <c r="AT161" s="213"/>
      <c r="AU161" s="213"/>
      <c r="AV161" s="212"/>
      <c r="AW161" s="223"/>
      <c r="AX161" s="308"/>
      <c r="AY161" s="213"/>
      <c r="AZ161" s="213"/>
      <c r="BA161" s="213"/>
      <c r="BB161" s="213"/>
      <c r="BC161" s="213"/>
      <c r="BD161" s="213"/>
      <c r="BE161" s="213"/>
      <c r="BF161" s="213"/>
      <c r="BG161" s="213"/>
      <c r="BH161" s="213"/>
      <c r="BI161" s="213"/>
      <c r="BJ161" s="213"/>
      <c r="BK161" s="213"/>
      <c r="BL161" s="213"/>
      <c r="BM161" s="213"/>
      <c r="BN161" s="213"/>
      <c r="BO161" s="212"/>
      <c r="BT161" s="212"/>
      <c r="BU161" s="213"/>
      <c r="BV161" s="220"/>
    </row>
    <row r="162" spans="1:74" s="194" customFormat="1" x14ac:dyDescent="0.2">
      <c r="A162" s="193"/>
      <c r="B162" s="223"/>
      <c r="C162" s="263"/>
      <c r="E162" s="223"/>
      <c r="G162" s="271"/>
      <c r="H162" s="277"/>
      <c r="I162" s="196"/>
      <c r="L162" s="196"/>
      <c r="M162" s="287"/>
      <c r="N162" s="223"/>
      <c r="O162" s="308"/>
      <c r="P162" s="213"/>
      <c r="Q162" s="213"/>
      <c r="R162" s="213"/>
      <c r="S162" s="213"/>
      <c r="T162" s="213"/>
      <c r="V162" s="213"/>
      <c r="Y162" s="213"/>
      <c r="Z162" s="213"/>
      <c r="AA162" s="213"/>
      <c r="AB162" s="213"/>
      <c r="AC162" s="197"/>
      <c r="AD162" s="197"/>
      <c r="AE162" s="197"/>
      <c r="AF162" s="197"/>
      <c r="AG162" s="213"/>
      <c r="AH162" s="213"/>
      <c r="AI162" s="213"/>
      <c r="AJ162" s="213"/>
      <c r="AK162" s="213"/>
      <c r="AL162" s="213"/>
      <c r="AM162" s="213"/>
      <c r="AN162" s="213"/>
      <c r="AO162" s="213"/>
      <c r="AP162" s="213"/>
      <c r="AQ162" s="213"/>
      <c r="AR162" s="212"/>
      <c r="AS162" s="213"/>
      <c r="AT162" s="213"/>
      <c r="AU162" s="213"/>
      <c r="AV162" s="212"/>
      <c r="AW162" s="223"/>
      <c r="AX162" s="308"/>
      <c r="AY162" s="213"/>
      <c r="AZ162" s="213"/>
      <c r="BA162" s="213"/>
      <c r="BB162" s="213"/>
      <c r="BC162" s="213"/>
      <c r="BD162" s="213"/>
      <c r="BE162" s="213"/>
      <c r="BF162" s="213"/>
      <c r="BG162" s="213"/>
      <c r="BH162" s="213"/>
      <c r="BI162" s="213"/>
      <c r="BJ162" s="213"/>
      <c r="BK162" s="213"/>
      <c r="BL162" s="213"/>
      <c r="BM162" s="213"/>
      <c r="BN162" s="213"/>
      <c r="BO162" s="212"/>
      <c r="BT162" s="212"/>
      <c r="BU162" s="213"/>
      <c r="BV162" s="220"/>
    </row>
    <row r="163" spans="1:74" s="194" customFormat="1" x14ac:dyDescent="0.2">
      <c r="A163" s="193"/>
      <c r="B163" s="223"/>
      <c r="C163" s="263"/>
      <c r="E163" s="223"/>
      <c r="G163" s="271"/>
      <c r="H163" s="277"/>
      <c r="I163" s="196"/>
      <c r="L163" s="196"/>
      <c r="M163" s="287"/>
      <c r="N163" s="223"/>
      <c r="O163" s="308"/>
      <c r="P163" s="213"/>
      <c r="Q163" s="213"/>
      <c r="R163" s="213"/>
      <c r="S163" s="213"/>
      <c r="T163" s="213"/>
      <c r="V163" s="213"/>
      <c r="Y163" s="213"/>
      <c r="Z163" s="213"/>
      <c r="AA163" s="213"/>
      <c r="AB163" s="213"/>
      <c r="AC163" s="197"/>
      <c r="AD163" s="197"/>
      <c r="AE163" s="197"/>
      <c r="AF163" s="197"/>
      <c r="AG163" s="213"/>
      <c r="AH163" s="213"/>
      <c r="AI163" s="213"/>
      <c r="AJ163" s="213"/>
      <c r="AK163" s="213"/>
      <c r="AL163" s="213"/>
      <c r="AM163" s="213"/>
      <c r="AN163" s="213"/>
      <c r="AO163" s="213"/>
      <c r="AP163" s="213"/>
      <c r="AQ163" s="213"/>
      <c r="AR163" s="212"/>
      <c r="AS163" s="213"/>
      <c r="AT163" s="213"/>
      <c r="AU163" s="213"/>
      <c r="AV163" s="212"/>
      <c r="AW163" s="223"/>
      <c r="AX163" s="308"/>
      <c r="AY163" s="213"/>
      <c r="AZ163" s="213"/>
      <c r="BA163" s="213"/>
      <c r="BB163" s="213"/>
      <c r="BC163" s="213"/>
      <c r="BD163" s="213"/>
      <c r="BE163" s="213"/>
      <c r="BF163" s="213"/>
      <c r="BG163" s="213"/>
      <c r="BH163" s="213"/>
      <c r="BI163" s="213"/>
      <c r="BJ163" s="213"/>
      <c r="BK163" s="213"/>
      <c r="BL163" s="213"/>
      <c r="BM163" s="213"/>
      <c r="BN163" s="213"/>
      <c r="BO163" s="212"/>
      <c r="BT163" s="212"/>
      <c r="BU163" s="213"/>
      <c r="BV163" s="220"/>
    </row>
    <row r="164" spans="1:74" s="194" customFormat="1" x14ac:dyDescent="0.2">
      <c r="A164" s="193"/>
      <c r="B164" s="223"/>
      <c r="C164" s="263"/>
      <c r="E164" s="223"/>
      <c r="G164" s="271"/>
      <c r="H164" s="277"/>
      <c r="I164" s="196"/>
      <c r="L164" s="196"/>
      <c r="M164" s="287"/>
      <c r="N164" s="223"/>
      <c r="O164" s="308"/>
      <c r="P164" s="213"/>
      <c r="Q164" s="213"/>
      <c r="R164" s="213"/>
      <c r="S164" s="213"/>
      <c r="T164" s="213"/>
      <c r="V164" s="213"/>
      <c r="Y164" s="213"/>
      <c r="Z164" s="213"/>
      <c r="AA164" s="213"/>
      <c r="AB164" s="213"/>
      <c r="AC164" s="197"/>
      <c r="AD164" s="197"/>
      <c r="AE164" s="197"/>
      <c r="AF164" s="197"/>
      <c r="AG164" s="213"/>
      <c r="AH164" s="213"/>
      <c r="AI164" s="213"/>
      <c r="AJ164" s="213"/>
      <c r="AK164" s="213"/>
      <c r="AL164" s="213"/>
      <c r="AM164" s="213"/>
      <c r="AN164" s="213"/>
      <c r="AO164" s="213"/>
      <c r="AP164" s="213"/>
      <c r="AQ164" s="213"/>
      <c r="AR164" s="212"/>
      <c r="AS164" s="213"/>
      <c r="AT164" s="213"/>
      <c r="AU164" s="213"/>
      <c r="AV164" s="212"/>
      <c r="AW164" s="223"/>
      <c r="AX164" s="308"/>
      <c r="AY164" s="213"/>
      <c r="AZ164" s="213"/>
      <c r="BA164" s="213"/>
      <c r="BB164" s="213"/>
      <c r="BC164" s="213"/>
      <c r="BD164" s="213"/>
      <c r="BE164" s="213"/>
      <c r="BF164" s="213"/>
      <c r="BG164" s="213"/>
      <c r="BH164" s="213"/>
      <c r="BI164" s="213"/>
      <c r="BJ164" s="213"/>
      <c r="BK164" s="213"/>
      <c r="BL164" s="213"/>
      <c r="BM164" s="213"/>
      <c r="BN164" s="213"/>
      <c r="BO164" s="212"/>
      <c r="BT164" s="212"/>
      <c r="BU164" s="213"/>
      <c r="BV164" s="220"/>
    </row>
    <row r="165" spans="1:74" s="194" customFormat="1" x14ac:dyDescent="0.2">
      <c r="A165" s="193"/>
      <c r="B165" s="223"/>
      <c r="C165" s="263"/>
      <c r="E165" s="223"/>
      <c r="G165" s="271"/>
      <c r="H165" s="277"/>
      <c r="I165" s="196"/>
      <c r="L165" s="196"/>
      <c r="M165" s="287"/>
      <c r="N165" s="223"/>
      <c r="O165" s="308"/>
      <c r="P165" s="213"/>
      <c r="Q165" s="213"/>
      <c r="R165" s="213"/>
      <c r="S165" s="213"/>
      <c r="T165" s="213"/>
      <c r="V165" s="213"/>
      <c r="Y165" s="213"/>
      <c r="Z165" s="213"/>
      <c r="AA165" s="213"/>
      <c r="AB165" s="213"/>
      <c r="AC165" s="197"/>
      <c r="AD165" s="197"/>
      <c r="AE165" s="197"/>
      <c r="AF165" s="197"/>
      <c r="AG165" s="213"/>
      <c r="AH165" s="213"/>
      <c r="AI165" s="213"/>
      <c r="AJ165" s="213"/>
      <c r="AK165" s="213"/>
      <c r="AL165" s="213"/>
      <c r="AM165" s="213"/>
      <c r="AN165" s="213"/>
      <c r="AO165" s="213"/>
      <c r="AP165" s="213"/>
      <c r="AQ165" s="213"/>
      <c r="AR165" s="212"/>
      <c r="AS165" s="213"/>
      <c r="AT165" s="213"/>
      <c r="AU165" s="213"/>
      <c r="AV165" s="212"/>
      <c r="AW165" s="223"/>
      <c r="AX165" s="308"/>
      <c r="AY165" s="213"/>
      <c r="AZ165" s="213"/>
      <c r="BA165" s="213"/>
      <c r="BB165" s="213"/>
      <c r="BC165" s="213"/>
      <c r="BD165" s="213"/>
      <c r="BE165" s="213"/>
      <c r="BF165" s="213"/>
      <c r="BG165" s="213"/>
      <c r="BH165" s="213"/>
      <c r="BI165" s="213"/>
      <c r="BJ165" s="213"/>
      <c r="BK165" s="213"/>
      <c r="BL165" s="213"/>
      <c r="BM165" s="213"/>
      <c r="BN165" s="213"/>
      <c r="BO165" s="212"/>
      <c r="BT165" s="212"/>
      <c r="BU165" s="213"/>
      <c r="BV165" s="220"/>
    </row>
    <row r="166" spans="1:74" s="194" customFormat="1" x14ac:dyDescent="0.2">
      <c r="A166" s="193"/>
      <c r="B166" s="223"/>
      <c r="C166" s="263"/>
      <c r="E166" s="223"/>
      <c r="G166" s="271"/>
      <c r="H166" s="277"/>
      <c r="I166" s="196"/>
      <c r="L166" s="196"/>
      <c r="M166" s="287"/>
      <c r="N166" s="223"/>
      <c r="O166" s="308"/>
      <c r="P166" s="213"/>
      <c r="Q166" s="213"/>
      <c r="R166" s="213"/>
      <c r="S166" s="213"/>
      <c r="T166" s="213"/>
      <c r="V166" s="213"/>
      <c r="Y166" s="213"/>
      <c r="Z166" s="213"/>
      <c r="AA166" s="213"/>
      <c r="AB166" s="213"/>
      <c r="AC166" s="197"/>
      <c r="AD166" s="197"/>
      <c r="AE166" s="197"/>
      <c r="AF166" s="197"/>
      <c r="AG166" s="213"/>
      <c r="AH166" s="213"/>
      <c r="AI166" s="213"/>
      <c r="AJ166" s="213"/>
      <c r="AK166" s="213"/>
      <c r="AL166" s="213"/>
      <c r="AM166" s="213"/>
      <c r="AN166" s="213"/>
      <c r="AO166" s="213"/>
      <c r="AP166" s="213"/>
      <c r="AQ166" s="213"/>
      <c r="AR166" s="212"/>
      <c r="AS166" s="213"/>
      <c r="AT166" s="213"/>
      <c r="AU166" s="213"/>
      <c r="AV166" s="212"/>
      <c r="AW166" s="223"/>
      <c r="AX166" s="308"/>
      <c r="AY166" s="213"/>
      <c r="AZ166" s="213"/>
      <c r="BA166" s="213"/>
      <c r="BB166" s="213"/>
      <c r="BC166" s="213"/>
      <c r="BD166" s="213"/>
      <c r="BE166" s="213"/>
      <c r="BF166" s="213"/>
      <c r="BG166" s="213"/>
      <c r="BH166" s="213"/>
      <c r="BI166" s="213"/>
      <c r="BJ166" s="213"/>
      <c r="BK166" s="213"/>
      <c r="BL166" s="213"/>
      <c r="BM166" s="213"/>
      <c r="BN166" s="213"/>
      <c r="BO166" s="212"/>
      <c r="BT166" s="212"/>
      <c r="BU166" s="213"/>
      <c r="BV166" s="220"/>
    </row>
    <row r="167" spans="1:74" s="194" customFormat="1" x14ac:dyDescent="0.2">
      <c r="A167" s="193"/>
      <c r="B167" s="223"/>
      <c r="C167" s="263"/>
      <c r="E167" s="223"/>
      <c r="G167" s="271"/>
      <c r="H167" s="277"/>
      <c r="I167" s="196"/>
      <c r="L167" s="196"/>
      <c r="M167" s="287"/>
      <c r="N167" s="223"/>
      <c r="O167" s="308"/>
      <c r="P167" s="213"/>
      <c r="Q167" s="213"/>
      <c r="R167" s="213"/>
      <c r="S167" s="213"/>
      <c r="T167" s="213"/>
      <c r="V167" s="213"/>
      <c r="Y167" s="213"/>
      <c r="Z167" s="213"/>
      <c r="AA167" s="213"/>
      <c r="AB167" s="213"/>
      <c r="AC167" s="197"/>
      <c r="AD167" s="197"/>
      <c r="AE167" s="197"/>
      <c r="AF167" s="197"/>
      <c r="AG167" s="213"/>
      <c r="AH167" s="213"/>
      <c r="AI167" s="213"/>
      <c r="AJ167" s="213"/>
      <c r="AK167" s="213"/>
      <c r="AL167" s="213"/>
      <c r="AM167" s="213"/>
      <c r="AN167" s="213"/>
      <c r="AO167" s="213"/>
      <c r="AP167" s="213"/>
      <c r="AQ167" s="213"/>
      <c r="AR167" s="212"/>
      <c r="AS167" s="213"/>
      <c r="AT167" s="213"/>
      <c r="AU167" s="213"/>
      <c r="AV167" s="212"/>
      <c r="AW167" s="223"/>
      <c r="AX167" s="308"/>
      <c r="AY167" s="213"/>
      <c r="AZ167" s="213"/>
      <c r="BA167" s="213"/>
      <c r="BB167" s="213"/>
      <c r="BC167" s="213"/>
      <c r="BD167" s="213"/>
      <c r="BE167" s="213"/>
      <c r="BF167" s="213"/>
      <c r="BG167" s="213"/>
      <c r="BH167" s="213"/>
      <c r="BI167" s="213"/>
      <c r="BJ167" s="213"/>
      <c r="BK167" s="213"/>
      <c r="BL167" s="213"/>
      <c r="BM167" s="213"/>
      <c r="BN167" s="213"/>
      <c r="BO167" s="212"/>
      <c r="BT167" s="212"/>
      <c r="BU167" s="213"/>
      <c r="BV167" s="220"/>
    </row>
    <row r="168" spans="1:74" s="194" customFormat="1" x14ac:dyDescent="0.2">
      <c r="A168" s="193"/>
      <c r="B168" s="223"/>
      <c r="C168" s="263"/>
      <c r="E168" s="223"/>
      <c r="G168" s="271"/>
      <c r="H168" s="277"/>
      <c r="I168" s="196"/>
      <c r="L168" s="196"/>
      <c r="M168" s="287"/>
      <c r="N168" s="223"/>
      <c r="O168" s="308"/>
      <c r="P168" s="213"/>
      <c r="Q168" s="213"/>
      <c r="R168" s="213"/>
      <c r="S168" s="213"/>
      <c r="T168" s="213"/>
      <c r="V168" s="213"/>
      <c r="Y168" s="213"/>
      <c r="Z168" s="213"/>
      <c r="AA168" s="213"/>
      <c r="AB168" s="213"/>
      <c r="AC168" s="197"/>
      <c r="AD168" s="197"/>
      <c r="AE168" s="197"/>
      <c r="AF168" s="197"/>
      <c r="AG168" s="213"/>
      <c r="AH168" s="213"/>
      <c r="AI168" s="213"/>
      <c r="AJ168" s="213"/>
      <c r="AK168" s="213"/>
      <c r="AL168" s="213"/>
      <c r="AM168" s="213"/>
      <c r="AN168" s="213"/>
      <c r="AO168" s="213"/>
      <c r="AP168" s="213"/>
      <c r="AQ168" s="213"/>
      <c r="AR168" s="212"/>
      <c r="AS168" s="213"/>
      <c r="AT168" s="213"/>
      <c r="AU168" s="213"/>
      <c r="AV168" s="212"/>
      <c r="AW168" s="223"/>
      <c r="AX168" s="308"/>
      <c r="AY168" s="213"/>
      <c r="AZ168" s="213"/>
      <c r="BA168" s="213"/>
      <c r="BB168" s="213"/>
      <c r="BC168" s="213"/>
      <c r="BD168" s="213"/>
      <c r="BE168" s="213"/>
      <c r="BF168" s="213"/>
      <c r="BG168" s="213"/>
      <c r="BH168" s="213"/>
      <c r="BI168" s="213"/>
      <c r="BJ168" s="213"/>
      <c r="BK168" s="213"/>
      <c r="BL168" s="213"/>
      <c r="BM168" s="213"/>
      <c r="BN168" s="213"/>
      <c r="BO168" s="212"/>
      <c r="BT168" s="212"/>
      <c r="BU168" s="213"/>
      <c r="BV168" s="220"/>
    </row>
    <row r="169" spans="1:74" s="194" customFormat="1" x14ac:dyDescent="0.2">
      <c r="A169" s="193"/>
      <c r="B169" s="223"/>
      <c r="C169" s="263"/>
      <c r="E169" s="223"/>
      <c r="G169" s="271"/>
      <c r="H169" s="277"/>
      <c r="I169" s="196"/>
      <c r="L169" s="196"/>
      <c r="M169" s="287"/>
      <c r="N169" s="223"/>
      <c r="O169" s="308"/>
      <c r="P169" s="213"/>
      <c r="Q169" s="213"/>
      <c r="R169" s="213"/>
      <c r="S169" s="213"/>
      <c r="T169" s="213"/>
      <c r="V169" s="213"/>
      <c r="Y169" s="213"/>
      <c r="Z169" s="213"/>
      <c r="AA169" s="213"/>
      <c r="AB169" s="213"/>
      <c r="AC169" s="197"/>
      <c r="AD169" s="197"/>
      <c r="AE169" s="197"/>
      <c r="AF169" s="197"/>
      <c r="AG169" s="213"/>
      <c r="AH169" s="213"/>
      <c r="AI169" s="213"/>
      <c r="AJ169" s="213"/>
      <c r="AK169" s="213"/>
      <c r="AL169" s="213"/>
      <c r="AM169" s="213"/>
      <c r="AN169" s="213"/>
      <c r="AO169" s="213"/>
      <c r="AP169" s="213"/>
      <c r="AQ169" s="213"/>
      <c r="AR169" s="212"/>
      <c r="AS169" s="213"/>
      <c r="AT169" s="213"/>
      <c r="AU169" s="213"/>
      <c r="AV169" s="212"/>
      <c r="AW169" s="223"/>
      <c r="AX169" s="308"/>
      <c r="AY169" s="213"/>
      <c r="AZ169" s="213"/>
      <c r="BA169" s="213"/>
      <c r="BB169" s="213"/>
      <c r="BC169" s="213"/>
      <c r="BD169" s="213"/>
      <c r="BE169" s="213"/>
      <c r="BF169" s="213"/>
      <c r="BG169" s="213"/>
      <c r="BH169" s="213"/>
      <c r="BI169" s="213"/>
      <c r="BJ169" s="213"/>
      <c r="BK169" s="213"/>
      <c r="BL169" s="213"/>
      <c r="BM169" s="213"/>
      <c r="BN169" s="213"/>
      <c r="BO169" s="212"/>
      <c r="BT169" s="212"/>
      <c r="BU169" s="213"/>
      <c r="BV169" s="220"/>
    </row>
    <row r="170" spans="1:74" s="194" customFormat="1" x14ac:dyDescent="0.2">
      <c r="A170" s="193"/>
      <c r="B170" s="223"/>
      <c r="C170" s="263"/>
      <c r="E170" s="223"/>
      <c r="G170" s="271"/>
      <c r="H170" s="277"/>
      <c r="I170" s="196"/>
      <c r="L170" s="196"/>
      <c r="M170" s="287"/>
      <c r="N170" s="223"/>
      <c r="O170" s="308"/>
      <c r="P170" s="213"/>
      <c r="Q170" s="213"/>
      <c r="R170" s="213"/>
      <c r="S170" s="213"/>
      <c r="T170" s="213"/>
      <c r="V170" s="213"/>
      <c r="Y170" s="213"/>
      <c r="Z170" s="213"/>
      <c r="AA170" s="213"/>
      <c r="AB170" s="213"/>
      <c r="AC170" s="197"/>
      <c r="AD170" s="197"/>
      <c r="AE170" s="197"/>
      <c r="AF170" s="197"/>
      <c r="AG170" s="213"/>
      <c r="AH170" s="213"/>
      <c r="AI170" s="213"/>
      <c r="AJ170" s="213"/>
      <c r="AK170" s="213"/>
      <c r="AL170" s="213"/>
      <c r="AM170" s="213"/>
      <c r="AN170" s="213"/>
      <c r="AO170" s="213"/>
      <c r="AP170" s="213"/>
      <c r="AQ170" s="213"/>
      <c r="AR170" s="212"/>
      <c r="AS170" s="213"/>
      <c r="AT170" s="213"/>
      <c r="AU170" s="213"/>
      <c r="AV170" s="212"/>
      <c r="AW170" s="223"/>
      <c r="AX170" s="308"/>
      <c r="AY170" s="213"/>
      <c r="AZ170" s="213"/>
      <c r="BA170" s="213"/>
      <c r="BB170" s="213"/>
      <c r="BC170" s="213"/>
      <c r="BD170" s="213"/>
      <c r="BE170" s="213"/>
      <c r="BF170" s="213"/>
      <c r="BG170" s="213"/>
      <c r="BH170" s="213"/>
      <c r="BI170" s="213"/>
      <c r="BJ170" s="213"/>
      <c r="BK170" s="213"/>
      <c r="BL170" s="213"/>
      <c r="BM170" s="213"/>
      <c r="BN170" s="213"/>
      <c r="BO170" s="212"/>
      <c r="BT170" s="212"/>
      <c r="BU170" s="213"/>
      <c r="BV170" s="220"/>
    </row>
    <row r="171" spans="1:74" s="194" customFormat="1" x14ac:dyDescent="0.2">
      <c r="A171" s="193"/>
      <c r="B171" s="223"/>
      <c r="C171" s="263"/>
      <c r="E171" s="223"/>
      <c r="G171" s="271"/>
      <c r="H171" s="277"/>
      <c r="I171" s="196"/>
      <c r="L171" s="196"/>
      <c r="M171" s="287"/>
      <c r="N171" s="223"/>
      <c r="O171" s="308"/>
      <c r="P171" s="213"/>
      <c r="Q171" s="213"/>
      <c r="R171" s="213"/>
      <c r="S171" s="213"/>
      <c r="T171" s="213"/>
      <c r="V171" s="213"/>
      <c r="Y171" s="213"/>
      <c r="Z171" s="213"/>
      <c r="AA171" s="213"/>
      <c r="AB171" s="213"/>
      <c r="AC171" s="197"/>
      <c r="AD171" s="197"/>
      <c r="AE171" s="197"/>
      <c r="AF171" s="197"/>
      <c r="AG171" s="213"/>
      <c r="AH171" s="213"/>
      <c r="AI171" s="213"/>
      <c r="AJ171" s="213"/>
      <c r="AK171" s="213"/>
      <c r="AL171" s="213"/>
      <c r="AM171" s="213"/>
      <c r="AN171" s="213"/>
      <c r="AO171" s="213"/>
      <c r="AP171" s="213"/>
      <c r="AQ171" s="213"/>
      <c r="AR171" s="212"/>
      <c r="AS171" s="213"/>
      <c r="AT171" s="213"/>
      <c r="AU171" s="213"/>
      <c r="AV171" s="212"/>
      <c r="AW171" s="223"/>
      <c r="AX171" s="308"/>
      <c r="AY171" s="213"/>
      <c r="AZ171" s="213"/>
      <c r="BA171" s="213"/>
      <c r="BB171" s="213"/>
      <c r="BC171" s="213"/>
      <c r="BD171" s="213"/>
      <c r="BE171" s="213"/>
      <c r="BF171" s="213"/>
      <c r="BG171" s="213"/>
      <c r="BH171" s="213"/>
      <c r="BI171" s="213"/>
      <c r="BJ171" s="213"/>
      <c r="BK171" s="213"/>
      <c r="BL171" s="213"/>
      <c r="BM171" s="213"/>
      <c r="BN171" s="213"/>
      <c r="BO171" s="212"/>
      <c r="BT171" s="212"/>
      <c r="BU171" s="213"/>
      <c r="BV171" s="220"/>
    </row>
    <row r="172" spans="1:74" s="194" customFormat="1" x14ac:dyDescent="0.2">
      <c r="A172" s="193"/>
      <c r="B172" s="223"/>
      <c r="C172" s="263"/>
      <c r="E172" s="223"/>
      <c r="G172" s="271"/>
      <c r="H172" s="277"/>
      <c r="I172" s="196"/>
      <c r="L172" s="196"/>
      <c r="M172" s="287"/>
      <c r="N172" s="223"/>
      <c r="O172" s="308"/>
      <c r="P172" s="213"/>
      <c r="Q172" s="213"/>
      <c r="R172" s="213"/>
      <c r="S172" s="213"/>
      <c r="T172" s="213"/>
      <c r="V172" s="213"/>
      <c r="Y172" s="213"/>
      <c r="Z172" s="213"/>
      <c r="AA172" s="213"/>
      <c r="AB172" s="213"/>
      <c r="AC172" s="197"/>
      <c r="AD172" s="197"/>
      <c r="AE172" s="197"/>
      <c r="AF172" s="197"/>
      <c r="AG172" s="213"/>
      <c r="AH172" s="213"/>
      <c r="AI172" s="213"/>
      <c r="AJ172" s="213"/>
      <c r="AK172" s="213"/>
      <c r="AL172" s="213"/>
      <c r="AM172" s="213"/>
      <c r="AN172" s="213"/>
      <c r="AO172" s="213"/>
      <c r="AP172" s="213"/>
      <c r="AQ172" s="213"/>
      <c r="AR172" s="212"/>
      <c r="AS172" s="213"/>
      <c r="AT172" s="213"/>
      <c r="AU172" s="213"/>
      <c r="AV172" s="212"/>
      <c r="AW172" s="223"/>
      <c r="AX172" s="308"/>
      <c r="AY172" s="213"/>
      <c r="AZ172" s="213"/>
      <c r="BA172" s="213"/>
      <c r="BB172" s="213"/>
      <c r="BC172" s="213"/>
      <c r="BD172" s="213"/>
      <c r="BE172" s="213"/>
      <c r="BF172" s="213"/>
      <c r="BG172" s="213"/>
      <c r="BH172" s="213"/>
      <c r="BI172" s="213"/>
      <c r="BJ172" s="213"/>
      <c r="BK172" s="213"/>
      <c r="BL172" s="213"/>
      <c r="BM172" s="213"/>
      <c r="BN172" s="213"/>
      <c r="BO172" s="212"/>
      <c r="BT172" s="212"/>
      <c r="BU172" s="213"/>
      <c r="BV172" s="220"/>
    </row>
    <row r="173" spans="1:74" s="194" customFormat="1" x14ac:dyDescent="0.2">
      <c r="A173" s="193"/>
      <c r="B173" s="223"/>
      <c r="C173" s="263"/>
      <c r="E173" s="223"/>
      <c r="G173" s="271"/>
      <c r="H173" s="277"/>
      <c r="I173" s="196"/>
      <c r="L173" s="196"/>
      <c r="M173" s="287"/>
      <c r="N173" s="223"/>
      <c r="O173" s="308"/>
      <c r="P173" s="213"/>
      <c r="Q173" s="213"/>
      <c r="R173" s="213"/>
      <c r="S173" s="213"/>
      <c r="T173" s="213"/>
      <c r="V173" s="213"/>
      <c r="Y173" s="213"/>
      <c r="Z173" s="213"/>
      <c r="AA173" s="213"/>
      <c r="AB173" s="213"/>
      <c r="AC173" s="197"/>
      <c r="AD173" s="197"/>
      <c r="AE173" s="197"/>
      <c r="AF173" s="197"/>
      <c r="AG173" s="213"/>
      <c r="AH173" s="213"/>
      <c r="AI173" s="213"/>
      <c r="AJ173" s="213"/>
      <c r="AK173" s="213"/>
      <c r="AL173" s="213"/>
      <c r="AM173" s="213"/>
      <c r="AN173" s="213"/>
      <c r="AO173" s="213"/>
      <c r="AP173" s="213"/>
      <c r="AQ173" s="213"/>
      <c r="AR173" s="212"/>
      <c r="AS173" s="213"/>
      <c r="AT173" s="213"/>
      <c r="AU173" s="213"/>
      <c r="AV173" s="212"/>
      <c r="AW173" s="223"/>
      <c r="AX173" s="308"/>
      <c r="AY173" s="213"/>
      <c r="AZ173" s="213"/>
      <c r="BA173" s="213"/>
      <c r="BB173" s="213"/>
      <c r="BC173" s="213"/>
      <c r="BD173" s="213"/>
      <c r="BE173" s="213"/>
      <c r="BF173" s="213"/>
      <c r="BG173" s="213"/>
      <c r="BH173" s="213"/>
      <c r="BI173" s="213"/>
      <c r="BJ173" s="213"/>
      <c r="BK173" s="213"/>
      <c r="BL173" s="213"/>
      <c r="BM173" s="213"/>
      <c r="BN173" s="213"/>
      <c r="BO173" s="212"/>
      <c r="BT173" s="212"/>
      <c r="BU173" s="213"/>
      <c r="BV173" s="220"/>
    </row>
    <row r="174" spans="1:74" s="194" customFormat="1" x14ac:dyDescent="0.2">
      <c r="A174" s="193"/>
      <c r="B174" s="223"/>
      <c r="C174" s="263"/>
      <c r="E174" s="223"/>
      <c r="G174" s="271"/>
      <c r="H174" s="277"/>
      <c r="I174" s="196"/>
      <c r="L174" s="196"/>
      <c r="M174" s="287"/>
      <c r="N174" s="223"/>
      <c r="O174" s="308"/>
      <c r="P174" s="213"/>
      <c r="Q174" s="213"/>
      <c r="R174" s="213"/>
      <c r="S174" s="213"/>
      <c r="T174" s="213"/>
      <c r="V174" s="213"/>
      <c r="Y174" s="213"/>
      <c r="Z174" s="213"/>
      <c r="AA174" s="213"/>
      <c r="AB174" s="213"/>
      <c r="AC174" s="197" t="str">
        <f>IF(Y174="","",Y174-Contents!$P$29)</f>
        <v/>
      </c>
      <c r="AD174" s="197" t="str">
        <f>IF(Z174="","",Z174-Contents!$P$29)</f>
        <v/>
      </c>
      <c r="AE174" s="197" t="str">
        <f>IF(AA174="","",AA174-Contents!$P$29)</f>
        <v/>
      </c>
      <c r="AF174" s="197" t="str">
        <f>IF(AB174="","",AB174-Contents!$P$29)</f>
        <v/>
      </c>
      <c r="AG174" s="213"/>
      <c r="AH174" s="213"/>
      <c r="AI174" s="213"/>
      <c r="AJ174" s="213"/>
      <c r="AK174" s="213"/>
      <c r="AL174" s="213"/>
      <c r="AM174" s="213"/>
      <c r="AN174" s="213"/>
      <c r="AO174" s="213"/>
      <c r="AP174" s="213"/>
      <c r="AQ174" s="213"/>
      <c r="AR174" s="212"/>
      <c r="AS174" s="213"/>
      <c r="AT174" s="213"/>
      <c r="AU174" s="213"/>
      <c r="AV174" s="212"/>
      <c r="AW174" s="223"/>
      <c r="AX174" s="308"/>
      <c r="AY174" s="213"/>
      <c r="AZ174" s="213"/>
      <c r="BA174" s="213"/>
      <c r="BB174" s="213"/>
      <c r="BC174" s="213"/>
      <c r="BD174" s="213"/>
      <c r="BE174" s="213"/>
      <c r="BF174" s="213"/>
      <c r="BG174" s="213"/>
      <c r="BH174" s="213"/>
      <c r="BI174" s="213"/>
      <c r="BJ174" s="213"/>
      <c r="BK174" s="213"/>
      <c r="BL174" s="213"/>
      <c r="BM174" s="213"/>
      <c r="BN174" s="213"/>
      <c r="BO174" s="212"/>
      <c r="BT174" s="212"/>
      <c r="BU174" s="213"/>
      <c r="BV174" s="220"/>
    </row>
    <row r="175" spans="1:74" s="194" customFormat="1" x14ac:dyDescent="0.2">
      <c r="A175" s="193"/>
      <c r="B175" s="223"/>
      <c r="C175" s="263"/>
      <c r="E175" s="223"/>
      <c r="G175" s="271"/>
      <c r="H175" s="277"/>
      <c r="I175" s="196"/>
      <c r="L175" s="196"/>
      <c r="M175" s="287"/>
      <c r="N175" s="223"/>
      <c r="O175" s="308"/>
      <c r="P175" s="213"/>
      <c r="Q175" s="213"/>
      <c r="R175" s="213"/>
      <c r="S175" s="213"/>
      <c r="T175" s="213"/>
      <c r="V175" s="213"/>
      <c r="Y175" s="213"/>
      <c r="Z175" s="213"/>
      <c r="AA175" s="213"/>
      <c r="AB175" s="213"/>
      <c r="AC175" s="197" t="str">
        <f>IF(Y175="","",Y175-Contents!$P$29)</f>
        <v/>
      </c>
      <c r="AD175" s="197" t="str">
        <f>IF(Z175="","",Z175-Contents!$P$29)</f>
        <v/>
      </c>
      <c r="AE175" s="197" t="str">
        <f>IF(AA175="","",AA175-Contents!$P$29)</f>
        <v/>
      </c>
      <c r="AF175" s="197" t="str">
        <f>IF(AB175="","",AB175-Contents!$P$29)</f>
        <v/>
      </c>
      <c r="AG175" s="213"/>
      <c r="AH175" s="213"/>
      <c r="AI175" s="213"/>
      <c r="AJ175" s="213"/>
      <c r="AK175" s="213"/>
      <c r="AL175" s="213"/>
      <c r="AM175" s="213"/>
      <c r="AN175" s="213"/>
      <c r="AO175" s="213"/>
      <c r="AP175" s="213"/>
      <c r="AQ175" s="213"/>
      <c r="AR175" s="212"/>
      <c r="AS175" s="213"/>
      <c r="AT175" s="213"/>
      <c r="AU175" s="213"/>
      <c r="AV175" s="212"/>
      <c r="AW175" s="223"/>
      <c r="AX175" s="308"/>
      <c r="AY175" s="213"/>
      <c r="AZ175" s="213"/>
      <c r="BA175" s="213"/>
      <c r="BB175" s="213"/>
      <c r="BC175" s="213"/>
      <c r="BD175" s="213"/>
      <c r="BE175" s="213"/>
      <c r="BF175" s="213"/>
      <c r="BG175" s="213"/>
      <c r="BH175" s="213"/>
      <c r="BI175" s="213"/>
      <c r="BJ175" s="213"/>
      <c r="BK175" s="213"/>
      <c r="BL175" s="213"/>
      <c r="BM175" s="213"/>
      <c r="BN175" s="213"/>
      <c r="BO175" s="212"/>
      <c r="BT175" s="212"/>
      <c r="BU175" s="213"/>
      <c r="BV175" s="220"/>
    </row>
    <row r="176" spans="1:74" s="194" customFormat="1" x14ac:dyDescent="0.2">
      <c r="A176" s="193"/>
      <c r="B176" s="223"/>
      <c r="C176" s="263"/>
      <c r="E176" s="223"/>
      <c r="G176" s="271"/>
      <c r="H176" s="277"/>
      <c r="I176" s="196"/>
      <c r="L176" s="196"/>
      <c r="M176" s="287"/>
      <c r="N176" s="223"/>
      <c r="O176" s="308"/>
      <c r="P176" s="213"/>
      <c r="Q176" s="213"/>
      <c r="R176" s="213"/>
      <c r="S176" s="213"/>
      <c r="T176" s="213"/>
      <c r="V176" s="213"/>
      <c r="Y176" s="213"/>
      <c r="Z176" s="213"/>
      <c r="AA176" s="213"/>
      <c r="AB176" s="213"/>
      <c r="AC176" s="197" t="str">
        <f>IF(Y176="","",Y176-Contents!$P$29)</f>
        <v/>
      </c>
      <c r="AD176" s="197" t="str">
        <f>IF(Z176="","",Z176-Contents!$P$29)</f>
        <v/>
      </c>
      <c r="AE176" s="197" t="str">
        <f>IF(AA176="","",AA176-Contents!$P$29)</f>
        <v/>
      </c>
      <c r="AF176" s="197" t="str">
        <f>IF(AB176="","",AB176-Contents!$P$29)</f>
        <v/>
      </c>
      <c r="AG176" s="213"/>
      <c r="AH176" s="213"/>
      <c r="AI176" s="213"/>
      <c r="AJ176" s="213"/>
      <c r="AK176" s="213"/>
      <c r="AL176" s="213"/>
      <c r="AM176" s="213"/>
      <c r="AN176" s="213"/>
      <c r="AO176" s="213"/>
      <c r="AP176" s="213"/>
      <c r="AQ176" s="213"/>
      <c r="AR176" s="212"/>
      <c r="AS176" s="213"/>
      <c r="AT176" s="213"/>
      <c r="AU176" s="213"/>
      <c r="AV176" s="212"/>
      <c r="AW176" s="223"/>
      <c r="AX176" s="308"/>
      <c r="AY176" s="213"/>
      <c r="AZ176" s="213"/>
      <c r="BA176" s="213"/>
      <c r="BB176" s="213"/>
      <c r="BC176" s="213"/>
      <c r="BD176" s="213"/>
      <c r="BE176" s="213"/>
      <c r="BF176" s="213"/>
      <c r="BG176" s="213"/>
      <c r="BH176" s="213"/>
      <c r="BI176" s="213"/>
      <c r="BJ176" s="213"/>
      <c r="BK176" s="213"/>
      <c r="BL176" s="213"/>
      <c r="BM176" s="213"/>
      <c r="BN176" s="213"/>
      <c r="BO176" s="212"/>
      <c r="BT176" s="212"/>
      <c r="BU176" s="213"/>
      <c r="BV176" s="220"/>
    </row>
    <row r="177" spans="1:74" s="194" customFormat="1" x14ac:dyDescent="0.2">
      <c r="A177" s="193"/>
      <c r="B177" s="223"/>
      <c r="C177" s="263"/>
      <c r="E177" s="223"/>
      <c r="G177" s="271"/>
      <c r="H177" s="277"/>
      <c r="I177" s="196"/>
      <c r="L177" s="196"/>
      <c r="M177" s="287"/>
      <c r="N177" s="223"/>
      <c r="O177" s="308"/>
      <c r="P177" s="213"/>
      <c r="Q177" s="213"/>
      <c r="R177" s="213"/>
      <c r="S177" s="213"/>
      <c r="T177" s="213"/>
      <c r="V177" s="213"/>
      <c r="Y177" s="213"/>
      <c r="Z177" s="213"/>
      <c r="AA177" s="213"/>
      <c r="AB177" s="213"/>
      <c r="AC177" s="197" t="str">
        <f>IF(Y177="","",Y177-Contents!$P$29)</f>
        <v/>
      </c>
      <c r="AD177" s="197" t="str">
        <f>IF(Z177="","",Z177-Contents!$P$29)</f>
        <v/>
      </c>
      <c r="AE177" s="197" t="str">
        <f>IF(AA177="","",AA177-Contents!$P$29)</f>
        <v/>
      </c>
      <c r="AF177" s="197" t="str">
        <f>IF(AB177="","",AB177-Contents!$P$29)</f>
        <v/>
      </c>
      <c r="AG177" s="213"/>
      <c r="AH177" s="213"/>
      <c r="AI177" s="213"/>
      <c r="AJ177" s="213"/>
      <c r="AK177" s="213"/>
      <c r="AL177" s="213"/>
      <c r="AM177" s="213"/>
      <c r="AN177" s="213"/>
      <c r="AO177" s="213"/>
      <c r="AP177" s="213"/>
      <c r="AQ177" s="213"/>
      <c r="AR177" s="212"/>
      <c r="AS177" s="213"/>
      <c r="AT177" s="213"/>
      <c r="AU177" s="213"/>
      <c r="AV177" s="212"/>
      <c r="AW177" s="223"/>
      <c r="AX177" s="308"/>
      <c r="AY177" s="213"/>
      <c r="AZ177" s="213"/>
      <c r="BA177" s="213"/>
      <c r="BB177" s="213"/>
      <c r="BC177" s="213"/>
      <c r="BD177" s="213"/>
      <c r="BE177" s="213"/>
      <c r="BF177" s="213"/>
      <c r="BG177" s="213"/>
      <c r="BH177" s="213"/>
      <c r="BI177" s="213"/>
      <c r="BJ177" s="213"/>
      <c r="BK177" s="213"/>
      <c r="BL177" s="213"/>
      <c r="BM177" s="213"/>
      <c r="BN177" s="213"/>
      <c r="BO177" s="212"/>
      <c r="BT177" s="212"/>
      <c r="BU177" s="213"/>
      <c r="BV177" s="220"/>
    </row>
    <row r="178" spans="1:74" s="194" customFormat="1" x14ac:dyDescent="0.2">
      <c r="A178" s="193"/>
      <c r="B178" s="223"/>
      <c r="C178" s="263"/>
      <c r="E178" s="223"/>
      <c r="G178" s="271"/>
      <c r="H178" s="277"/>
      <c r="I178" s="196"/>
      <c r="L178" s="196"/>
      <c r="M178" s="287"/>
      <c r="N178" s="223"/>
      <c r="O178" s="308"/>
      <c r="P178" s="213"/>
      <c r="Q178" s="213"/>
      <c r="R178" s="213"/>
      <c r="S178" s="213"/>
      <c r="T178" s="213"/>
      <c r="V178" s="213"/>
      <c r="Y178" s="213"/>
      <c r="Z178" s="213"/>
      <c r="AA178" s="213"/>
      <c r="AB178" s="213"/>
      <c r="AC178" s="197" t="str">
        <f>IF(Y178="","",Y178-Contents!$P$29)</f>
        <v/>
      </c>
      <c r="AD178" s="197" t="str">
        <f>IF(Z178="","",Z178-Contents!$P$29)</f>
        <v/>
      </c>
      <c r="AE178" s="197" t="str">
        <f>IF(AA178="","",AA178-Contents!$P$29)</f>
        <v/>
      </c>
      <c r="AF178" s="197" t="str">
        <f>IF(AB178="","",AB178-Contents!$P$29)</f>
        <v/>
      </c>
      <c r="AG178" s="213"/>
      <c r="AH178" s="213"/>
      <c r="AI178" s="213"/>
      <c r="AJ178" s="213"/>
      <c r="AK178" s="213"/>
      <c r="AL178" s="213"/>
      <c r="AM178" s="213"/>
      <c r="AN178" s="213"/>
      <c r="AO178" s="213"/>
      <c r="AP178" s="213"/>
      <c r="AQ178" s="213"/>
      <c r="AR178" s="212"/>
      <c r="AS178" s="213"/>
      <c r="AT178" s="213"/>
      <c r="AU178" s="213"/>
      <c r="AV178" s="212"/>
      <c r="AW178" s="223"/>
      <c r="AX178" s="308"/>
      <c r="AY178" s="213"/>
      <c r="AZ178" s="213"/>
      <c r="BA178" s="213"/>
      <c r="BB178" s="213"/>
      <c r="BC178" s="213"/>
      <c r="BD178" s="213"/>
      <c r="BE178" s="213"/>
      <c r="BF178" s="213"/>
      <c r="BG178" s="213"/>
      <c r="BH178" s="213"/>
      <c r="BI178" s="213"/>
      <c r="BJ178" s="213"/>
      <c r="BK178" s="213"/>
      <c r="BL178" s="213"/>
      <c r="BM178" s="213"/>
      <c r="BN178" s="213"/>
      <c r="BO178" s="212"/>
      <c r="BT178" s="212"/>
      <c r="BU178" s="213"/>
      <c r="BV178" s="220"/>
    </row>
    <row r="179" spans="1:74" s="194" customFormat="1" x14ac:dyDescent="0.2">
      <c r="A179" s="193"/>
      <c r="B179" s="223"/>
      <c r="C179" s="263"/>
      <c r="E179" s="223"/>
      <c r="G179" s="271"/>
      <c r="H179" s="277"/>
      <c r="I179" s="196"/>
      <c r="L179" s="196"/>
      <c r="M179" s="287"/>
      <c r="N179" s="223"/>
      <c r="O179" s="308"/>
      <c r="P179" s="213"/>
      <c r="Q179" s="213"/>
      <c r="R179" s="213"/>
      <c r="S179" s="213"/>
      <c r="T179" s="213"/>
      <c r="V179" s="213"/>
      <c r="Y179" s="213"/>
      <c r="Z179" s="213"/>
      <c r="AA179" s="213"/>
      <c r="AB179" s="213"/>
      <c r="AC179" s="197" t="str">
        <f>IF(Y179="","",Y179-Contents!$P$29)</f>
        <v/>
      </c>
      <c r="AD179" s="197" t="str">
        <f>IF(Z179="","",Z179-Contents!$P$29)</f>
        <v/>
      </c>
      <c r="AE179" s="197" t="str">
        <f>IF(AA179="","",AA179-Contents!$P$29)</f>
        <v/>
      </c>
      <c r="AF179" s="197" t="str">
        <f>IF(AB179="","",AB179-Contents!$P$29)</f>
        <v/>
      </c>
      <c r="AG179" s="213"/>
      <c r="AH179" s="213"/>
      <c r="AI179" s="213"/>
      <c r="AJ179" s="213"/>
      <c r="AK179" s="213"/>
      <c r="AL179" s="213"/>
      <c r="AM179" s="213"/>
      <c r="AN179" s="213"/>
      <c r="AO179" s="213"/>
      <c r="AP179" s="213"/>
      <c r="AQ179" s="213"/>
      <c r="AR179" s="212"/>
      <c r="AS179" s="213"/>
      <c r="AT179" s="213"/>
      <c r="AU179" s="213"/>
      <c r="AV179" s="212"/>
      <c r="AW179" s="223"/>
      <c r="AX179" s="308"/>
      <c r="AY179" s="213"/>
      <c r="AZ179" s="213"/>
      <c r="BA179" s="213"/>
      <c r="BB179" s="213"/>
      <c r="BC179" s="213"/>
      <c r="BD179" s="213"/>
      <c r="BE179" s="213"/>
      <c r="BF179" s="213"/>
      <c r="BG179" s="213"/>
      <c r="BH179" s="213"/>
      <c r="BI179" s="213"/>
      <c r="BJ179" s="213"/>
      <c r="BK179" s="213"/>
      <c r="BL179" s="213"/>
      <c r="BM179" s="213"/>
      <c r="BN179" s="213"/>
      <c r="BO179" s="212"/>
      <c r="BT179" s="212"/>
      <c r="BU179" s="213"/>
      <c r="BV179" s="220"/>
    </row>
    <row r="180" spans="1:74" s="194" customFormat="1" x14ac:dyDescent="0.2">
      <c r="A180" s="193"/>
      <c r="B180" s="223"/>
      <c r="C180" s="263"/>
      <c r="E180" s="223"/>
      <c r="G180" s="271"/>
      <c r="H180" s="277"/>
      <c r="I180" s="196"/>
      <c r="L180" s="196"/>
      <c r="M180" s="287"/>
      <c r="N180" s="223"/>
      <c r="O180" s="308"/>
      <c r="P180" s="213"/>
      <c r="Q180" s="213"/>
      <c r="R180" s="213"/>
      <c r="S180" s="213"/>
      <c r="T180" s="213"/>
      <c r="V180" s="213"/>
      <c r="Y180" s="213"/>
      <c r="Z180" s="213"/>
      <c r="AA180" s="213"/>
      <c r="AB180" s="213"/>
      <c r="AC180" s="197" t="str">
        <f>IF(Y180="","",Y180-Contents!$P$29)</f>
        <v/>
      </c>
      <c r="AD180" s="197" t="str">
        <f>IF(Z180="","",Z180-Contents!$P$29)</f>
        <v/>
      </c>
      <c r="AE180" s="197" t="str">
        <f>IF(AA180="","",AA180-Contents!$P$29)</f>
        <v/>
      </c>
      <c r="AF180" s="197" t="str">
        <f>IF(AB180="","",AB180-Contents!$P$29)</f>
        <v/>
      </c>
      <c r="AG180" s="213"/>
      <c r="AH180" s="213"/>
      <c r="AI180" s="213"/>
      <c r="AJ180" s="213"/>
      <c r="AK180" s="213"/>
      <c r="AL180" s="213"/>
      <c r="AM180" s="213"/>
      <c r="AN180" s="213"/>
      <c r="AO180" s="213"/>
      <c r="AP180" s="213"/>
      <c r="AQ180" s="213"/>
      <c r="AR180" s="212"/>
      <c r="AS180" s="213"/>
      <c r="AT180" s="213"/>
      <c r="AU180" s="213"/>
      <c r="AV180" s="212"/>
      <c r="AW180" s="223"/>
      <c r="AX180" s="308"/>
      <c r="AY180" s="213"/>
      <c r="AZ180" s="213"/>
      <c r="BA180" s="213"/>
      <c r="BB180" s="213"/>
      <c r="BC180" s="213"/>
      <c r="BD180" s="213"/>
      <c r="BE180" s="213"/>
      <c r="BF180" s="213"/>
      <c r="BG180" s="213"/>
      <c r="BH180" s="213"/>
      <c r="BI180" s="213"/>
      <c r="BJ180" s="213"/>
      <c r="BK180" s="213"/>
      <c r="BL180" s="213"/>
      <c r="BM180" s="213"/>
      <c r="BN180" s="213"/>
      <c r="BO180" s="212"/>
      <c r="BT180" s="212"/>
      <c r="BU180" s="213"/>
      <c r="BV180" s="220"/>
    </row>
    <row r="181" spans="1:74" s="194" customFormat="1" x14ac:dyDescent="0.2">
      <c r="A181" s="193"/>
      <c r="B181" s="223"/>
      <c r="C181" s="263"/>
      <c r="E181" s="223"/>
      <c r="G181" s="271"/>
      <c r="H181" s="277"/>
      <c r="I181" s="196"/>
      <c r="L181" s="196"/>
      <c r="M181" s="287"/>
      <c r="N181" s="223"/>
      <c r="O181" s="308"/>
      <c r="P181" s="213"/>
      <c r="Q181" s="213"/>
      <c r="R181" s="213"/>
      <c r="S181" s="213"/>
      <c r="T181" s="213"/>
      <c r="V181" s="213"/>
      <c r="Y181" s="213"/>
      <c r="Z181" s="213"/>
      <c r="AA181" s="213"/>
      <c r="AB181" s="213"/>
      <c r="AC181" s="213"/>
      <c r="AD181" s="213"/>
      <c r="AE181" s="213"/>
      <c r="AF181" s="213"/>
      <c r="AG181" s="213"/>
      <c r="AH181" s="213"/>
      <c r="AI181" s="213"/>
      <c r="AJ181" s="213"/>
      <c r="AK181" s="213"/>
      <c r="AL181" s="213"/>
      <c r="AM181" s="213"/>
      <c r="AN181" s="213"/>
      <c r="AO181" s="213"/>
      <c r="AP181" s="213"/>
      <c r="AQ181" s="213"/>
      <c r="AR181" s="212"/>
      <c r="AS181" s="213"/>
      <c r="AT181" s="213"/>
      <c r="AU181" s="213"/>
      <c r="AV181" s="212"/>
      <c r="AW181" s="223"/>
      <c r="AX181" s="308"/>
      <c r="AY181" s="213"/>
      <c r="AZ181" s="213"/>
      <c r="BA181" s="213"/>
      <c r="BB181" s="213"/>
      <c r="BC181" s="213"/>
      <c r="BD181" s="213"/>
      <c r="BE181" s="213"/>
      <c r="BF181" s="213"/>
      <c r="BG181" s="213"/>
      <c r="BH181" s="213"/>
      <c r="BI181" s="213"/>
      <c r="BJ181" s="213"/>
      <c r="BK181" s="213"/>
      <c r="BL181" s="213"/>
      <c r="BM181" s="213"/>
      <c r="BN181" s="213"/>
      <c r="BO181" s="212"/>
      <c r="BT181" s="212"/>
      <c r="BU181" s="213"/>
      <c r="BV181" s="220"/>
    </row>
    <row r="182" spans="1:74" s="194" customFormat="1" x14ac:dyDescent="0.2">
      <c r="A182" s="193"/>
      <c r="B182" s="223"/>
      <c r="C182" s="263"/>
      <c r="E182" s="223"/>
      <c r="G182" s="271"/>
      <c r="H182" s="277"/>
      <c r="I182" s="196"/>
      <c r="L182" s="196"/>
      <c r="M182" s="287"/>
      <c r="N182" s="223"/>
      <c r="O182" s="308"/>
      <c r="P182" s="213"/>
      <c r="Q182" s="213"/>
      <c r="R182" s="213"/>
      <c r="S182" s="213"/>
      <c r="T182" s="213"/>
      <c r="V182" s="213"/>
      <c r="Y182" s="213"/>
      <c r="Z182" s="213"/>
      <c r="AA182" s="213"/>
      <c r="AB182" s="213"/>
      <c r="AC182" s="213"/>
      <c r="AD182" s="213"/>
      <c r="AE182" s="213"/>
      <c r="AF182" s="213"/>
      <c r="AG182" s="213"/>
      <c r="AH182" s="213"/>
      <c r="AI182" s="213"/>
      <c r="AJ182" s="213"/>
      <c r="AK182" s="213"/>
      <c r="AL182" s="213"/>
      <c r="AM182" s="213"/>
      <c r="AN182" s="213"/>
      <c r="AO182" s="213"/>
      <c r="AP182" s="213"/>
      <c r="AQ182" s="213"/>
      <c r="AR182" s="212"/>
      <c r="AS182" s="213"/>
      <c r="AT182" s="213"/>
      <c r="AU182" s="213"/>
      <c r="AV182" s="212"/>
      <c r="AW182" s="223"/>
      <c r="AX182" s="308"/>
      <c r="AY182" s="213"/>
      <c r="AZ182" s="213"/>
      <c r="BA182" s="213"/>
      <c r="BB182" s="213"/>
      <c r="BC182" s="213"/>
      <c r="BD182" s="213"/>
      <c r="BE182" s="213"/>
      <c r="BF182" s="213"/>
      <c r="BG182" s="213"/>
      <c r="BH182" s="213"/>
      <c r="BI182" s="213"/>
      <c r="BJ182" s="213"/>
      <c r="BK182" s="213"/>
      <c r="BL182" s="213"/>
      <c r="BM182" s="213"/>
      <c r="BN182" s="213"/>
      <c r="BO182" s="212"/>
      <c r="BT182" s="212"/>
      <c r="BU182" s="213"/>
      <c r="BV182" s="220"/>
    </row>
    <row r="183" spans="1:74" s="194" customFormat="1" x14ac:dyDescent="0.2">
      <c r="A183" s="193"/>
      <c r="B183" s="223"/>
      <c r="C183" s="263"/>
      <c r="E183" s="223"/>
      <c r="G183" s="271"/>
      <c r="H183" s="277"/>
      <c r="I183" s="196"/>
      <c r="L183" s="196"/>
      <c r="M183" s="287"/>
      <c r="N183" s="223"/>
      <c r="O183" s="308"/>
      <c r="P183" s="213"/>
      <c r="Q183" s="213"/>
      <c r="R183" s="213"/>
      <c r="S183" s="213"/>
      <c r="T183" s="213"/>
      <c r="V183" s="213"/>
      <c r="Y183" s="213"/>
      <c r="Z183" s="213"/>
      <c r="AA183" s="213"/>
      <c r="AB183" s="213"/>
      <c r="AC183" s="213"/>
      <c r="AD183" s="213"/>
      <c r="AE183" s="213"/>
      <c r="AF183" s="213"/>
      <c r="AG183" s="213"/>
      <c r="AH183" s="213"/>
      <c r="AI183" s="213"/>
      <c r="AJ183" s="213"/>
      <c r="AK183" s="213"/>
      <c r="AL183" s="213"/>
      <c r="AM183" s="213"/>
      <c r="AN183" s="213"/>
      <c r="AO183" s="213"/>
      <c r="AP183" s="213"/>
      <c r="AQ183" s="213"/>
      <c r="AR183" s="212"/>
      <c r="AS183" s="213"/>
      <c r="AT183" s="213"/>
      <c r="AU183" s="213"/>
      <c r="AV183" s="212"/>
      <c r="AW183" s="223"/>
      <c r="AX183" s="308"/>
      <c r="AY183" s="213"/>
      <c r="AZ183" s="213"/>
      <c r="BA183" s="213"/>
      <c r="BB183" s="213"/>
      <c r="BC183" s="213"/>
      <c r="BD183" s="213"/>
      <c r="BE183" s="213"/>
      <c r="BF183" s="213"/>
      <c r="BG183" s="213"/>
      <c r="BH183" s="213"/>
      <c r="BI183" s="213"/>
      <c r="BJ183" s="213"/>
      <c r="BK183" s="213"/>
      <c r="BL183" s="213"/>
      <c r="BM183" s="213"/>
      <c r="BN183" s="213"/>
      <c r="BO183" s="212"/>
      <c r="BT183" s="212"/>
      <c r="BU183" s="213"/>
      <c r="BV183" s="220"/>
    </row>
    <row r="184" spans="1:74" s="194" customFormat="1" x14ac:dyDescent="0.2">
      <c r="A184" s="193"/>
      <c r="B184" s="223"/>
      <c r="C184" s="263"/>
      <c r="E184" s="223"/>
      <c r="G184" s="271"/>
      <c r="H184" s="277"/>
      <c r="I184" s="196"/>
      <c r="L184" s="196"/>
      <c r="M184" s="287"/>
      <c r="N184" s="223"/>
      <c r="O184" s="308"/>
      <c r="P184" s="213"/>
      <c r="Q184" s="213"/>
      <c r="R184" s="213"/>
      <c r="S184" s="213"/>
      <c r="T184" s="213"/>
      <c r="V184" s="213"/>
      <c r="Y184" s="213"/>
      <c r="Z184" s="213"/>
      <c r="AA184" s="213"/>
      <c r="AB184" s="213"/>
      <c r="AC184" s="213"/>
      <c r="AD184" s="213"/>
      <c r="AE184" s="213"/>
      <c r="AF184" s="213"/>
      <c r="AG184" s="213"/>
      <c r="AH184" s="213"/>
      <c r="AI184" s="213"/>
      <c r="AJ184" s="213"/>
      <c r="AK184" s="213"/>
      <c r="AL184" s="213"/>
      <c r="AM184" s="213"/>
      <c r="AN184" s="213"/>
      <c r="AO184" s="213"/>
      <c r="AP184" s="213"/>
      <c r="AQ184" s="213"/>
      <c r="AR184" s="212"/>
      <c r="AS184" s="213"/>
      <c r="AT184" s="213"/>
      <c r="AU184" s="213"/>
      <c r="AV184" s="212"/>
      <c r="AW184" s="223"/>
      <c r="AX184" s="308"/>
      <c r="AY184" s="213"/>
      <c r="AZ184" s="213"/>
      <c r="BA184" s="213"/>
      <c r="BB184" s="213"/>
      <c r="BC184" s="213"/>
      <c r="BD184" s="213"/>
      <c r="BE184" s="213"/>
      <c r="BF184" s="213"/>
      <c r="BG184" s="213"/>
      <c r="BH184" s="213"/>
      <c r="BI184" s="213"/>
      <c r="BJ184" s="213"/>
      <c r="BK184" s="213"/>
      <c r="BL184" s="213"/>
      <c r="BM184" s="213"/>
      <c r="BN184" s="213"/>
      <c r="BO184" s="212"/>
      <c r="BT184" s="212"/>
      <c r="BU184" s="213"/>
      <c r="BV184" s="220"/>
    </row>
    <row r="185" spans="1:74" s="194" customFormat="1" x14ac:dyDescent="0.2">
      <c r="A185" s="193"/>
      <c r="B185" s="223"/>
      <c r="C185" s="263"/>
      <c r="E185" s="223"/>
      <c r="G185" s="271"/>
      <c r="H185" s="277"/>
      <c r="I185" s="196"/>
      <c r="L185" s="196"/>
      <c r="M185" s="287"/>
      <c r="N185" s="223"/>
      <c r="O185" s="308"/>
      <c r="P185" s="213"/>
      <c r="Q185" s="213"/>
      <c r="R185" s="213"/>
      <c r="S185" s="213"/>
      <c r="T185" s="213"/>
      <c r="V185" s="213"/>
      <c r="Y185" s="213"/>
      <c r="Z185" s="213"/>
      <c r="AA185" s="213"/>
      <c r="AB185" s="213"/>
      <c r="AC185" s="213"/>
      <c r="AD185" s="213"/>
      <c r="AE185" s="213"/>
      <c r="AF185" s="213"/>
      <c r="AG185" s="213"/>
      <c r="AH185" s="213"/>
      <c r="AI185" s="213"/>
      <c r="AJ185" s="213"/>
      <c r="AK185" s="213"/>
      <c r="AL185" s="213"/>
      <c r="AM185" s="213"/>
      <c r="AN185" s="213"/>
      <c r="AO185" s="213"/>
      <c r="AP185" s="213"/>
      <c r="AQ185" s="213"/>
      <c r="AR185" s="212"/>
      <c r="AS185" s="213"/>
      <c r="AT185" s="213"/>
      <c r="AU185" s="213"/>
      <c r="AV185" s="212"/>
      <c r="AW185" s="223"/>
      <c r="AX185" s="308"/>
      <c r="AY185" s="213"/>
      <c r="AZ185" s="213"/>
      <c r="BA185" s="213"/>
      <c r="BB185" s="213"/>
      <c r="BC185" s="213"/>
      <c r="BD185" s="213"/>
      <c r="BE185" s="213"/>
      <c r="BF185" s="213"/>
      <c r="BG185" s="213"/>
      <c r="BH185" s="213"/>
      <c r="BI185" s="213"/>
      <c r="BJ185" s="213"/>
      <c r="BK185" s="213"/>
      <c r="BL185" s="213"/>
      <c r="BM185" s="213"/>
      <c r="BN185" s="213"/>
      <c r="BO185" s="212"/>
      <c r="BT185" s="212"/>
      <c r="BU185" s="213"/>
      <c r="BV185" s="220"/>
    </row>
    <row r="186" spans="1:74" s="194" customFormat="1" x14ac:dyDescent="0.2">
      <c r="A186" s="193"/>
      <c r="B186" s="223"/>
      <c r="C186" s="263"/>
      <c r="E186" s="223"/>
      <c r="G186" s="271"/>
      <c r="H186" s="277"/>
      <c r="I186" s="196"/>
      <c r="L186" s="196"/>
      <c r="M186" s="287"/>
      <c r="N186" s="223"/>
      <c r="O186" s="308"/>
      <c r="P186" s="213"/>
      <c r="Q186" s="213"/>
      <c r="R186" s="213"/>
      <c r="S186" s="213"/>
      <c r="T186" s="213"/>
      <c r="V186" s="213"/>
      <c r="Y186" s="213"/>
      <c r="Z186" s="213"/>
      <c r="AA186" s="213"/>
      <c r="AB186" s="213"/>
      <c r="AC186" s="213"/>
      <c r="AD186" s="213"/>
      <c r="AE186" s="213"/>
      <c r="AF186" s="213"/>
      <c r="AG186" s="213"/>
      <c r="AH186" s="213"/>
      <c r="AI186" s="213"/>
      <c r="AJ186" s="213"/>
      <c r="AK186" s="213"/>
      <c r="AL186" s="213"/>
      <c r="AM186" s="213"/>
      <c r="AN186" s="213"/>
      <c r="AO186" s="213"/>
      <c r="AP186" s="213"/>
      <c r="AQ186" s="213"/>
      <c r="AR186" s="212"/>
      <c r="AS186" s="213"/>
      <c r="AT186" s="213"/>
      <c r="AU186" s="213"/>
      <c r="AV186" s="212"/>
      <c r="AW186" s="223"/>
      <c r="AX186" s="308"/>
      <c r="AY186" s="213"/>
      <c r="AZ186" s="213"/>
      <c r="BA186" s="213"/>
      <c r="BB186" s="213"/>
      <c r="BC186" s="213"/>
      <c r="BD186" s="213"/>
      <c r="BE186" s="213"/>
      <c r="BF186" s="213"/>
      <c r="BG186" s="213"/>
      <c r="BH186" s="213"/>
      <c r="BI186" s="213"/>
      <c r="BJ186" s="213"/>
      <c r="BK186" s="213"/>
      <c r="BL186" s="213"/>
      <c r="BM186" s="213"/>
      <c r="BN186" s="213"/>
      <c r="BO186" s="212"/>
      <c r="BT186" s="212"/>
      <c r="BU186" s="213"/>
      <c r="BV186" s="220"/>
    </row>
    <row r="187" spans="1:74" s="194" customFormat="1" x14ac:dyDescent="0.2">
      <c r="A187" s="193"/>
      <c r="B187" s="223"/>
      <c r="C187" s="263"/>
      <c r="E187" s="223"/>
      <c r="G187" s="271"/>
      <c r="H187" s="277"/>
      <c r="I187" s="196"/>
      <c r="L187" s="196"/>
      <c r="M187" s="287"/>
      <c r="N187" s="223"/>
      <c r="O187" s="308"/>
      <c r="P187" s="213"/>
      <c r="Q187" s="213"/>
      <c r="R187" s="213"/>
      <c r="S187" s="213"/>
      <c r="T187" s="213"/>
      <c r="V187" s="213"/>
      <c r="Y187" s="213"/>
      <c r="Z187" s="213"/>
      <c r="AA187" s="213"/>
      <c r="AB187" s="213"/>
      <c r="AC187" s="213"/>
      <c r="AD187" s="213"/>
      <c r="AE187" s="213"/>
      <c r="AF187" s="213"/>
      <c r="AG187" s="213"/>
      <c r="AH187" s="213"/>
      <c r="AI187" s="213"/>
      <c r="AJ187" s="213"/>
      <c r="AK187" s="213"/>
      <c r="AL187" s="213"/>
      <c r="AM187" s="213"/>
      <c r="AN187" s="213"/>
      <c r="AO187" s="213"/>
      <c r="AP187" s="213"/>
      <c r="AQ187" s="213"/>
      <c r="AR187" s="212"/>
      <c r="AS187" s="213"/>
      <c r="AT187" s="213"/>
      <c r="AU187" s="213"/>
      <c r="AV187" s="212"/>
      <c r="AW187" s="223"/>
      <c r="AX187" s="308"/>
      <c r="AY187" s="213"/>
      <c r="AZ187" s="213"/>
      <c r="BA187" s="213"/>
      <c r="BB187" s="213"/>
      <c r="BC187" s="213"/>
      <c r="BD187" s="213"/>
      <c r="BE187" s="213"/>
      <c r="BF187" s="213"/>
      <c r="BG187" s="213"/>
      <c r="BH187" s="213"/>
      <c r="BI187" s="213"/>
      <c r="BJ187" s="213"/>
      <c r="BK187" s="213"/>
      <c r="BL187" s="213"/>
      <c r="BM187" s="213"/>
      <c r="BN187" s="213"/>
      <c r="BO187" s="212"/>
      <c r="BT187" s="212"/>
      <c r="BU187" s="213"/>
      <c r="BV187" s="220"/>
    </row>
    <row r="188" spans="1:74" s="194" customFormat="1" x14ac:dyDescent="0.2">
      <c r="A188" s="193"/>
      <c r="B188" s="223"/>
      <c r="C188" s="263"/>
      <c r="E188" s="223"/>
      <c r="G188" s="271"/>
      <c r="H188" s="277"/>
      <c r="I188" s="196"/>
      <c r="L188" s="196"/>
      <c r="M188" s="287"/>
      <c r="N188" s="223"/>
      <c r="O188" s="308"/>
      <c r="P188" s="213"/>
      <c r="Q188" s="213"/>
      <c r="R188" s="213"/>
      <c r="S188" s="213"/>
      <c r="T188" s="213"/>
      <c r="V188" s="213"/>
      <c r="Y188" s="213"/>
      <c r="Z188" s="213"/>
      <c r="AA188" s="213"/>
      <c r="AB188" s="213"/>
      <c r="AC188" s="213"/>
      <c r="AD188" s="213"/>
      <c r="AE188" s="213"/>
      <c r="AF188" s="213"/>
      <c r="AG188" s="213"/>
      <c r="AH188" s="213"/>
      <c r="AI188" s="213"/>
      <c r="AJ188" s="213"/>
      <c r="AK188" s="213"/>
      <c r="AL188" s="213"/>
      <c r="AM188" s="213"/>
      <c r="AN188" s="213"/>
      <c r="AO188" s="213"/>
      <c r="AP188" s="213"/>
      <c r="AQ188" s="213"/>
      <c r="AR188" s="212"/>
      <c r="AS188" s="213"/>
      <c r="AT188" s="213"/>
      <c r="AU188" s="213"/>
      <c r="AV188" s="212"/>
      <c r="AW188" s="223"/>
      <c r="AX188" s="308"/>
      <c r="AY188" s="213"/>
      <c r="AZ188" s="213"/>
      <c r="BA188" s="213"/>
      <c r="BB188" s="213"/>
      <c r="BC188" s="213"/>
      <c r="BD188" s="213"/>
      <c r="BE188" s="213"/>
      <c r="BF188" s="213"/>
      <c r="BG188" s="213"/>
      <c r="BH188" s="213"/>
      <c r="BI188" s="213"/>
      <c r="BJ188" s="213"/>
      <c r="BK188" s="213"/>
      <c r="BL188" s="213"/>
      <c r="BM188" s="213"/>
      <c r="BN188" s="213"/>
      <c r="BO188" s="212"/>
      <c r="BT188" s="212"/>
      <c r="BU188" s="213"/>
      <c r="BV188" s="220"/>
    </row>
    <row r="189" spans="1:74" s="194" customFormat="1" x14ac:dyDescent="0.2">
      <c r="A189" s="193"/>
      <c r="B189" s="223"/>
      <c r="C189" s="263"/>
      <c r="E189" s="223"/>
      <c r="G189" s="271"/>
      <c r="H189" s="277"/>
      <c r="I189" s="196"/>
      <c r="L189" s="196"/>
      <c r="M189" s="287"/>
      <c r="N189" s="223"/>
      <c r="O189" s="308"/>
      <c r="P189" s="213"/>
      <c r="Q189" s="213"/>
      <c r="R189" s="213"/>
      <c r="S189" s="213"/>
      <c r="T189" s="213"/>
      <c r="V189" s="213"/>
      <c r="Y189" s="213"/>
      <c r="Z189" s="213"/>
      <c r="AA189" s="213"/>
      <c r="AB189" s="213"/>
      <c r="AC189" s="213"/>
      <c r="AD189" s="213"/>
      <c r="AE189" s="213"/>
      <c r="AF189" s="213"/>
      <c r="AG189" s="213"/>
      <c r="AH189" s="213"/>
      <c r="AI189" s="213"/>
      <c r="AJ189" s="213"/>
      <c r="AK189" s="213"/>
      <c r="AL189" s="213"/>
      <c r="AM189" s="213"/>
      <c r="AN189" s="213"/>
      <c r="AO189" s="213"/>
      <c r="AP189" s="213"/>
      <c r="AQ189" s="213"/>
      <c r="AR189" s="212"/>
      <c r="AS189" s="213"/>
      <c r="AT189" s="213"/>
      <c r="AU189" s="213"/>
      <c r="AV189" s="212"/>
      <c r="AW189" s="223"/>
      <c r="AX189" s="308"/>
      <c r="AY189" s="213"/>
      <c r="AZ189" s="213"/>
      <c r="BA189" s="213"/>
      <c r="BB189" s="213"/>
      <c r="BC189" s="213"/>
      <c r="BD189" s="213"/>
      <c r="BE189" s="213"/>
      <c r="BF189" s="213"/>
      <c r="BG189" s="213"/>
      <c r="BH189" s="213"/>
      <c r="BI189" s="213"/>
      <c r="BJ189" s="213"/>
      <c r="BK189" s="213"/>
      <c r="BL189" s="213"/>
      <c r="BM189" s="213"/>
      <c r="BN189" s="213"/>
      <c r="BO189" s="212"/>
      <c r="BT189" s="212"/>
      <c r="BU189" s="213"/>
      <c r="BV189" s="220"/>
    </row>
    <row r="190" spans="1:74" s="194" customFormat="1" x14ac:dyDescent="0.2">
      <c r="A190" s="193"/>
      <c r="B190" s="223"/>
      <c r="C190" s="263"/>
      <c r="E190" s="223"/>
      <c r="G190" s="271"/>
      <c r="H190" s="277"/>
      <c r="I190" s="196"/>
      <c r="L190" s="196"/>
      <c r="M190" s="287"/>
      <c r="N190" s="223"/>
      <c r="O190" s="308"/>
      <c r="P190" s="213"/>
      <c r="Q190" s="213"/>
      <c r="R190" s="213"/>
      <c r="S190" s="213"/>
      <c r="T190" s="213"/>
      <c r="V190" s="213"/>
      <c r="Y190" s="213"/>
      <c r="Z190" s="213"/>
      <c r="AA190" s="213"/>
      <c r="AB190" s="213"/>
      <c r="AC190" s="213"/>
      <c r="AD190" s="213"/>
      <c r="AE190" s="213"/>
      <c r="AF190" s="213"/>
      <c r="AG190" s="213"/>
      <c r="AH190" s="213"/>
      <c r="AI190" s="213"/>
      <c r="AJ190" s="213"/>
      <c r="AK190" s="213"/>
      <c r="AL190" s="213"/>
      <c r="AM190" s="213"/>
      <c r="AN190" s="213"/>
      <c r="AO190" s="213"/>
      <c r="AP190" s="213"/>
      <c r="AQ190" s="213"/>
      <c r="AR190" s="212"/>
      <c r="AS190" s="213"/>
      <c r="AT190" s="213"/>
      <c r="AU190" s="213"/>
      <c r="AV190" s="212"/>
      <c r="AW190" s="223"/>
      <c r="AX190" s="308"/>
      <c r="AY190" s="213"/>
      <c r="AZ190" s="213"/>
      <c r="BA190" s="213"/>
      <c r="BB190" s="213"/>
      <c r="BC190" s="213"/>
      <c r="BD190" s="213"/>
      <c r="BE190" s="213"/>
      <c r="BF190" s="213"/>
      <c r="BG190" s="213"/>
      <c r="BH190" s="213"/>
      <c r="BI190" s="213"/>
      <c r="BJ190" s="213"/>
      <c r="BK190" s="213"/>
      <c r="BL190" s="213"/>
      <c r="BM190" s="213"/>
      <c r="BN190" s="213"/>
      <c r="BO190" s="212"/>
      <c r="BT190" s="212"/>
      <c r="BU190" s="213"/>
      <c r="BV190" s="220"/>
    </row>
    <row r="191" spans="1:74" s="194" customFormat="1" x14ac:dyDescent="0.2">
      <c r="A191" s="193"/>
      <c r="B191" s="223"/>
      <c r="C191" s="263"/>
      <c r="E191" s="223"/>
      <c r="G191" s="271"/>
      <c r="H191" s="277"/>
      <c r="I191" s="196"/>
      <c r="L191" s="196"/>
      <c r="M191" s="287"/>
      <c r="N191" s="223"/>
      <c r="O191" s="308"/>
      <c r="P191" s="213"/>
      <c r="Q191" s="213"/>
      <c r="R191" s="213"/>
      <c r="S191" s="213"/>
      <c r="T191" s="213"/>
      <c r="V191" s="213"/>
      <c r="Y191" s="213"/>
      <c r="Z191" s="213"/>
      <c r="AA191" s="213"/>
      <c r="AB191" s="213"/>
      <c r="AC191" s="213"/>
      <c r="AD191" s="213"/>
      <c r="AE191" s="213"/>
      <c r="AF191" s="213"/>
      <c r="AG191" s="213"/>
      <c r="AH191" s="213"/>
      <c r="AI191" s="213"/>
      <c r="AJ191" s="213"/>
      <c r="AK191" s="213"/>
      <c r="AL191" s="213"/>
      <c r="AM191" s="213"/>
      <c r="AN191" s="213"/>
      <c r="AO191" s="213"/>
      <c r="AP191" s="213"/>
      <c r="AQ191" s="213"/>
      <c r="AR191" s="212"/>
      <c r="AS191" s="213"/>
      <c r="AT191" s="213"/>
      <c r="AU191" s="213"/>
      <c r="AV191" s="212"/>
      <c r="AW191" s="223"/>
      <c r="AX191" s="308"/>
      <c r="AY191" s="213"/>
      <c r="AZ191" s="213"/>
      <c r="BA191" s="213"/>
      <c r="BB191" s="213"/>
      <c r="BC191" s="213"/>
      <c r="BD191" s="213"/>
      <c r="BE191" s="213"/>
      <c r="BF191" s="213"/>
      <c r="BG191" s="213"/>
      <c r="BH191" s="213"/>
      <c r="BI191" s="213"/>
      <c r="BJ191" s="213"/>
      <c r="BK191" s="213"/>
      <c r="BL191" s="213"/>
      <c r="BM191" s="213"/>
      <c r="BN191" s="213"/>
      <c r="BO191" s="212"/>
      <c r="BT191" s="212"/>
      <c r="BU191" s="213"/>
      <c r="BV191" s="220"/>
    </row>
    <row r="192" spans="1:74" s="194" customFormat="1" x14ac:dyDescent="0.2">
      <c r="A192" s="193"/>
      <c r="B192" s="223"/>
      <c r="C192" s="263"/>
      <c r="E192" s="223"/>
      <c r="G192" s="271"/>
      <c r="H192" s="277"/>
      <c r="I192" s="196"/>
      <c r="L192" s="196"/>
      <c r="M192" s="287"/>
      <c r="N192" s="223"/>
      <c r="O192" s="308"/>
      <c r="P192" s="213"/>
      <c r="Q192" s="213"/>
      <c r="R192" s="213"/>
      <c r="S192" s="213"/>
      <c r="T192" s="213"/>
      <c r="V192" s="213"/>
      <c r="Y192" s="213"/>
      <c r="Z192" s="213"/>
      <c r="AA192" s="213"/>
      <c r="AB192" s="213"/>
      <c r="AC192" s="213"/>
      <c r="AD192" s="213"/>
      <c r="AE192" s="213"/>
      <c r="AF192" s="213"/>
      <c r="AG192" s="213"/>
      <c r="AH192" s="213"/>
      <c r="AI192" s="213"/>
      <c r="AJ192" s="213"/>
      <c r="AK192" s="213"/>
      <c r="AL192" s="213"/>
      <c r="AM192" s="213"/>
      <c r="AN192" s="213"/>
      <c r="AO192" s="213"/>
      <c r="AP192" s="213"/>
      <c r="AQ192" s="213"/>
      <c r="AR192" s="212"/>
      <c r="AS192" s="213"/>
      <c r="AT192" s="213"/>
      <c r="AU192" s="213"/>
      <c r="AV192" s="212"/>
      <c r="AW192" s="223"/>
      <c r="AX192" s="308"/>
      <c r="AY192" s="213"/>
      <c r="AZ192" s="213"/>
      <c r="BA192" s="213"/>
      <c r="BB192" s="213"/>
      <c r="BC192" s="213"/>
      <c r="BD192" s="213"/>
      <c r="BE192" s="213"/>
      <c r="BF192" s="213"/>
      <c r="BG192" s="213"/>
      <c r="BH192" s="213"/>
      <c r="BI192" s="213"/>
      <c r="BJ192" s="213"/>
      <c r="BK192" s="213"/>
      <c r="BL192" s="213"/>
      <c r="BM192" s="213"/>
      <c r="BN192" s="213"/>
      <c r="BO192" s="212"/>
      <c r="BT192" s="212"/>
      <c r="BU192" s="213"/>
      <c r="BV192" s="220"/>
    </row>
    <row r="193" spans="1:74" s="194" customFormat="1" x14ac:dyDescent="0.2">
      <c r="A193" s="193"/>
      <c r="B193" s="223"/>
      <c r="C193" s="263"/>
      <c r="E193" s="223"/>
      <c r="G193" s="271"/>
      <c r="H193" s="277"/>
      <c r="I193" s="196"/>
      <c r="L193" s="196"/>
      <c r="M193" s="287"/>
      <c r="N193" s="223"/>
      <c r="O193" s="308"/>
      <c r="P193" s="213"/>
      <c r="Q193" s="213"/>
      <c r="R193" s="213"/>
      <c r="S193" s="213"/>
      <c r="T193" s="213"/>
      <c r="V193" s="213"/>
      <c r="Y193" s="213"/>
      <c r="Z193" s="213"/>
      <c r="AA193" s="213"/>
      <c r="AB193" s="213"/>
      <c r="AC193" s="213"/>
      <c r="AD193" s="213"/>
      <c r="AE193" s="213"/>
      <c r="AF193" s="213"/>
      <c r="AG193" s="213"/>
      <c r="AH193" s="213"/>
      <c r="AI193" s="213"/>
      <c r="AJ193" s="213"/>
      <c r="AK193" s="213"/>
      <c r="AL193" s="213"/>
      <c r="AM193" s="213"/>
      <c r="AN193" s="213"/>
      <c r="AO193" s="213"/>
      <c r="AP193" s="213"/>
      <c r="AQ193" s="213"/>
      <c r="AR193" s="212"/>
      <c r="AS193" s="213"/>
      <c r="AT193" s="213"/>
      <c r="AU193" s="213"/>
      <c r="AV193" s="212"/>
      <c r="AW193" s="223"/>
      <c r="AX193" s="308"/>
      <c r="AY193" s="213"/>
      <c r="AZ193" s="213"/>
      <c r="BA193" s="213"/>
      <c r="BB193" s="213"/>
      <c r="BC193" s="213"/>
      <c r="BD193" s="213"/>
      <c r="BE193" s="213"/>
      <c r="BF193" s="213"/>
      <c r="BG193" s="213"/>
      <c r="BH193" s="213"/>
      <c r="BI193" s="213"/>
      <c r="BJ193" s="213"/>
      <c r="BK193" s="213"/>
      <c r="BL193" s="213"/>
      <c r="BM193" s="213"/>
      <c r="BN193" s="213"/>
      <c r="BO193" s="212"/>
      <c r="BT193" s="212"/>
      <c r="BU193" s="213"/>
      <c r="BV193" s="220"/>
    </row>
    <row r="194" spans="1:74" s="194" customFormat="1" x14ac:dyDescent="0.2">
      <c r="A194" s="193"/>
      <c r="B194" s="223"/>
      <c r="C194" s="263"/>
      <c r="E194" s="223"/>
      <c r="G194" s="271"/>
      <c r="H194" s="277"/>
      <c r="I194" s="196"/>
      <c r="L194" s="196"/>
      <c r="M194" s="287"/>
      <c r="N194" s="223"/>
      <c r="O194" s="308"/>
      <c r="P194" s="213"/>
      <c r="Q194" s="213"/>
      <c r="R194" s="213"/>
      <c r="S194" s="213"/>
      <c r="T194" s="213"/>
      <c r="V194" s="213"/>
      <c r="Y194" s="213"/>
      <c r="Z194" s="213"/>
      <c r="AA194" s="213"/>
      <c r="AB194" s="213"/>
      <c r="AC194" s="213"/>
      <c r="AD194" s="213"/>
      <c r="AE194" s="213"/>
      <c r="AF194" s="213"/>
      <c r="AG194" s="213"/>
      <c r="AH194" s="213"/>
      <c r="AI194" s="213"/>
      <c r="AJ194" s="213"/>
      <c r="AK194" s="213"/>
      <c r="AL194" s="213"/>
      <c r="AM194" s="213"/>
      <c r="AN194" s="213"/>
      <c r="AO194" s="213"/>
      <c r="AP194" s="213"/>
      <c r="AQ194" s="213"/>
      <c r="AR194" s="212"/>
      <c r="AS194" s="213"/>
      <c r="AT194" s="213"/>
      <c r="AU194" s="213"/>
      <c r="AV194" s="212"/>
      <c r="AW194" s="223"/>
      <c r="AX194" s="308"/>
      <c r="AY194" s="213"/>
      <c r="AZ194" s="213"/>
      <c r="BA194" s="213"/>
      <c r="BB194" s="213"/>
      <c r="BC194" s="213"/>
      <c r="BD194" s="213"/>
      <c r="BE194" s="213"/>
      <c r="BF194" s="213"/>
      <c r="BG194" s="213"/>
      <c r="BH194" s="213"/>
      <c r="BI194" s="213"/>
      <c r="BJ194" s="213"/>
      <c r="BK194" s="213"/>
      <c r="BL194" s="213"/>
      <c r="BM194" s="213"/>
      <c r="BN194" s="213"/>
      <c r="BO194" s="212"/>
      <c r="BT194" s="212"/>
      <c r="BU194" s="213"/>
      <c r="BV194" s="220"/>
    </row>
    <row r="195" spans="1:74" s="194" customFormat="1" x14ac:dyDescent="0.2">
      <c r="A195" s="193"/>
      <c r="B195" s="223"/>
      <c r="C195" s="263"/>
      <c r="E195" s="223"/>
      <c r="G195" s="271"/>
      <c r="H195" s="277"/>
      <c r="I195" s="196"/>
      <c r="L195" s="196"/>
      <c r="M195" s="287"/>
      <c r="N195" s="223"/>
      <c r="O195" s="308"/>
      <c r="P195" s="213"/>
      <c r="Q195" s="213"/>
      <c r="R195" s="213"/>
      <c r="S195" s="213"/>
      <c r="T195" s="213"/>
      <c r="V195" s="213"/>
      <c r="Y195" s="213"/>
      <c r="Z195" s="213"/>
      <c r="AA195" s="213"/>
      <c r="AB195" s="213"/>
      <c r="AC195" s="213"/>
      <c r="AD195" s="213"/>
      <c r="AE195" s="213"/>
      <c r="AF195" s="213"/>
      <c r="AG195" s="213"/>
      <c r="AH195" s="213"/>
      <c r="AI195" s="213"/>
      <c r="AJ195" s="213"/>
      <c r="AK195" s="213"/>
      <c r="AL195" s="213"/>
      <c r="AM195" s="213"/>
      <c r="AN195" s="213"/>
      <c r="AO195" s="213"/>
      <c r="AP195" s="213"/>
      <c r="AQ195" s="213"/>
      <c r="AR195" s="212"/>
      <c r="AS195" s="213"/>
      <c r="AT195" s="213"/>
      <c r="AU195" s="213"/>
      <c r="AV195" s="212"/>
      <c r="AW195" s="223"/>
      <c r="AX195" s="308"/>
      <c r="AY195" s="213"/>
      <c r="AZ195" s="213"/>
      <c r="BA195" s="213"/>
      <c r="BB195" s="213"/>
      <c r="BC195" s="213"/>
      <c r="BD195" s="213"/>
      <c r="BE195" s="213"/>
      <c r="BF195" s="213"/>
      <c r="BG195" s="213"/>
      <c r="BH195" s="213"/>
      <c r="BI195" s="213"/>
      <c r="BJ195" s="213"/>
      <c r="BK195" s="213"/>
      <c r="BL195" s="213"/>
      <c r="BM195" s="213"/>
      <c r="BN195" s="213"/>
      <c r="BO195" s="212"/>
      <c r="BT195" s="212"/>
      <c r="BU195" s="213"/>
      <c r="BV195" s="220"/>
    </row>
    <row r="196" spans="1:74" s="194" customFormat="1" x14ac:dyDescent="0.2">
      <c r="A196" s="193"/>
      <c r="B196" s="223"/>
      <c r="C196" s="263"/>
      <c r="E196" s="223"/>
      <c r="G196" s="271"/>
      <c r="H196" s="277"/>
      <c r="I196" s="196"/>
      <c r="L196" s="196"/>
      <c r="M196" s="287"/>
      <c r="N196" s="223"/>
      <c r="O196" s="308"/>
      <c r="P196" s="213"/>
      <c r="Q196" s="213"/>
      <c r="R196" s="213"/>
      <c r="S196" s="213"/>
      <c r="T196" s="213"/>
      <c r="V196" s="213"/>
      <c r="Y196" s="213"/>
      <c r="Z196" s="213"/>
      <c r="AA196" s="213"/>
      <c r="AB196" s="213"/>
      <c r="AC196" s="213"/>
      <c r="AD196" s="213"/>
      <c r="AE196" s="213"/>
      <c r="AF196" s="213"/>
      <c r="AG196" s="213"/>
      <c r="AH196" s="213"/>
      <c r="AI196" s="213"/>
      <c r="AJ196" s="213"/>
      <c r="AK196" s="213"/>
      <c r="AL196" s="213"/>
      <c r="AM196" s="213"/>
      <c r="AN196" s="213"/>
      <c r="AO196" s="213"/>
      <c r="AP196" s="213"/>
      <c r="AQ196" s="213"/>
      <c r="AR196" s="212"/>
      <c r="AS196" s="213"/>
      <c r="AT196" s="213"/>
      <c r="AU196" s="213"/>
      <c r="AV196" s="212"/>
      <c r="AW196" s="223"/>
      <c r="AX196" s="308"/>
      <c r="AY196" s="213"/>
      <c r="AZ196" s="213"/>
      <c r="BA196" s="213"/>
      <c r="BB196" s="213"/>
      <c r="BC196" s="213"/>
      <c r="BD196" s="213"/>
      <c r="BE196" s="213"/>
      <c r="BF196" s="213"/>
      <c r="BG196" s="213"/>
      <c r="BH196" s="213"/>
      <c r="BI196" s="213"/>
      <c r="BJ196" s="213"/>
      <c r="BK196" s="213"/>
      <c r="BL196" s="213"/>
      <c r="BM196" s="213"/>
      <c r="BN196" s="213"/>
      <c r="BO196" s="212"/>
      <c r="BT196" s="212"/>
      <c r="BU196" s="213"/>
      <c r="BV196" s="220"/>
    </row>
    <row r="197" spans="1:74" s="194" customFormat="1" x14ac:dyDescent="0.2">
      <c r="A197" s="193"/>
      <c r="B197" s="223"/>
      <c r="C197" s="263"/>
      <c r="E197" s="223"/>
      <c r="G197" s="271"/>
      <c r="H197" s="277"/>
      <c r="I197" s="196"/>
      <c r="L197" s="196"/>
      <c r="M197" s="287"/>
      <c r="N197" s="223"/>
      <c r="O197" s="308"/>
      <c r="P197" s="213"/>
      <c r="Q197" s="213"/>
      <c r="R197" s="213"/>
      <c r="S197" s="213"/>
      <c r="T197" s="213"/>
      <c r="V197" s="213"/>
      <c r="Y197" s="213"/>
      <c r="Z197" s="213"/>
      <c r="AA197" s="213"/>
      <c r="AB197" s="213"/>
      <c r="AC197" s="213"/>
      <c r="AD197" s="213"/>
      <c r="AE197" s="213"/>
      <c r="AF197" s="213"/>
      <c r="AG197" s="213"/>
      <c r="AH197" s="213"/>
      <c r="AI197" s="213"/>
      <c r="AJ197" s="213"/>
      <c r="AK197" s="213"/>
      <c r="AL197" s="213"/>
      <c r="AM197" s="213"/>
      <c r="AN197" s="213"/>
      <c r="AO197" s="213"/>
      <c r="AP197" s="213"/>
      <c r="AQ197" s="213"/>
      <c r="AR197" s="212"/>
      <c r="AS197" s="213"/>
      <c r="AT197" s="213"/>
      <c r="AU197" s="213"/>
      <c r="AV197" s="212"/>
      <c r="AW197" s="223"/>
      <c r="AX197" s="308"/>
      <c r="AY197" s="213"/>
      <c r="AZ197" s="213"/>
      <c r="BA197" s="213"/>
      <c r="BB197" s="213"/>
      <c r="BC197" s="213"/>
      <c r="BD197" s="213"/>
      <c r="BE197" s="213"/>
      <c r="BF197" s="213"/>
      <c r="BG197" s="213"/>
      <c r="BH197" s="213"/>
      <c r="BI197" s="213"/>
      <c r="BJ197" s="213"/>
      <c r="BK197" s="213"/>
      <c r="BL197" s="213"/>
      <c r="BM197" s="213"/>
      <c r="BN197" s="213"/>
      <c r="BO197" s="212"/>
      <c r="BT197" s="212"/>
      <c r="BU197" s="213"/>
      <c r="BV197" s="220"/>
    </row>
    <row r="198" spans="1:74" s="194" customFormat="1" x14ac:dyDescent="0.2">
      <c r="A198" s="193"/>
      <c r="B198" s="223"/>
      <c r="C198" s="263"/>
      <c r="E198" s="223"/>
      <c r="G198" s="271"/>
      <c r="H198" s="277"/>
      <c r="I198" s="196"/>
      <c r="L198" s="196"/>
      <c r="M198" s="287"/>
      <c r="N198" s="223"/>
      <c r="O198" s="308"/>
      <c r="P198" s="213"/>
      <c r="Q198" s="213"/>
      <c r="R198" s="213"/>
      <c r="S198" s="213"/>
      <c r="T198" s="213"/>
      <c r="V198" s="213"/>
      <c r="Y198" s="213"/>
      <c r="Z198" s="213"/>
      <c r="AA198" s="213"/>
      <c r="AB198" s="213"/>
      <c r="AC198" s="213"/>
      <c r="AD198" s="213"/>
      <c r="AE198" s="213"/>
      <c r="AF198" s="213"/>
      <c r="AG198" s="213"/>
      <c r="AH198" s="213"/>
      <c r="AI198" s="213"/>
      <c r="AJ198" s="213"/>
      <c r="AK198" s="213"/>
      <c r="AL198" s="213"/>
      <c r="AM198" s="213"/>
      <c r="AN198" s="213"/>
      <c r="AO198" s="213"/>
      <c r="AP198" s="213"/>
      <c r="AQ198" s="213"/>
      <c r="AR198" s="212"/>
      <c r="AS198" s="213"/>
      <c r="AT198" s="213"/>
      <c r="AU198" s="213"/>
      <c r="AV198" s="212"/>
      <c r="AW198" s="223"/>
      <c r="AX198" s="308"/>
      <c r="AY198" s="213"/>
      <c r="AZ198" s="213"/>
      <c r="BA198" s="213"/>
      <c r="BB198" s="213"/>
      <c r="BC198" s="213"/>
      <c r="BD198" s="213"/>
      <c r="BE198" s="213"/>
      <c r="BF198" s="213"/>
      <c r="BG198" s="213"/>
      <c r="BH198" s="213"/>
      <c r="BI198" s="213"/>
      <c r="BJ198" s="213"/>
      <c r="BK198" s="213"/>
      <c r="BL198" s="213"/>
      <c r="BM198" s="213"/>
      <c r="BN198" s="213"/>
      <c r="BO198" s="212"/>
      <c r="BT198" s="212"/>
      <c r="BU198" s="213"/>
      <c r="BV198" s="220"/>
    </row>
    <row r="199" spans="1:74" s="194" customFormat="1" x14ac:dyDescent="0.2">
      <c r="A199" s="193"/>
      <c r="B199" s="223"/>
      <c r="C199" s="263"/>
      <c r="E199" s="223"/>
      <c r="G199" s="271"/>
      <c r="H199" s="277"/>
      <c r="I199" s="196"/>
      <c r="L199" s="196"/>
      <c r="M199" s="287"/>
      <c r="N199" s="223"/>
      <c r="O199" s="308"/>
      <c r="P199" s="213"/>
      <c r="Q199" s="213"/>
      <c r="R199" s="213"/>
      <c r="S199" s="213"/>
      <c r="T199" s="213"/>
      <c r="V199" s="213"/>
      <c r="Y199" s="213"/>
      <c r="Z199" s="213"/>
      <c r="AA199" s="213"/>
      <c r="AB199" s="213"/>
      <c r="AC199" s="213"/>
      <c r="AD199" s="213"/>
      <c r="AE199" s="213"/>
      <c r="AF199" s="213"/>
      <c r="AG199" s="213"/>
      <c r="AH199" s="213"/>
      <c r="AI199" s="213"/>
      <c r="AJ199" s="213"/>
      <c r="AK199" s="213"/>
      <c r="AL199" s="213"/>
      <c r="AM199" s="213"/>
      <c r="AN199" s="213"/>
      <c r="AO199" s="213"/>
      <c r="AP199" s="213"/>
      <c r="AQ199" s="213"/>
      <c r="AR199" s="212"/>
      <c r="AS199" s="213"/>
      <c r="AT199" s="213"/>
      <c r="AU199" s="213"/>
      <c r="AV199" s="212"/>
      <c r="AW199" s="223"/>
      <c r="AX199" s="308"/>
      <c r="AY199" s="213"/>
      <c r="AZ199" s="213"/>
      <c r="BA199" s="213"/>
      <c r="BB199" s="213"/>
      <c r="BC199" s="213"/>
      <c r="BD199" s="213"/>
      <c r="BE199" s="213"/>
      <c r="BF199" s="213"/>
      <c r="BG199" s="213"/>
      <c r="BH199" s="213"/>
      <c r="BI199" s="213"/>
      <c r="BJ199" s="213"/>
      <c r="BK199" s="213"/>
      <c r="BL199" s="213"/>
      <c r="BM199" s="213"/>
      <c r="BN199" s="213"/>
      <c r="BO199" s="212"/>
      <c r="BT199" s="212"/>
      <c r="BU199" s="213"/>
      <c r="BV199" s="220"/>
    </row>
    <row r="200" spans="1:74" s="194" customFormat="1" x14ac:dyDescent="0.2">
      <c r="A200" s="193"/>
      <c r="B200" s="223"/>
      <c r="C200" s="263"/>
      <c r="E200" s="223"/>
      <c r="G200" s="271"/>
      <c r="H200" s="277"/>
      <c r="I200" s="196"/>
      <c r="L200" s="196"/>
      <c r="M200" s="287"/>
      <c r="N200" s="223"/>
      <c r="O200" s="308"/>
      <c r="P200" s="213"/>
      <c r="Q200" s="213"/>
      <c r="R200" s="213"/>
      <c r="S200" s="213"/>
      <c r="T200" s="213"/>
      <c r="V200" s="213"/>
      <c r="Y200" s="213"/>
      <c r="Z200" s="213"/>
      <c r="AA200" s="213"/>
      <c r="AB200" s="213"/>
      <c r="AC200" s="213"/>
      <c r="AD200" s="213"/>
      <c r="AE200" s="213"/>
      <c r="AF200" s="213"/>
      <c r="AG200" s="213"/>
      <c r="AH200" s="213"/>
      <c r="AI200" s="213"/>
      <c r="AJ200" s="213"/>
      <c r="AK200" s="213"/>
      <c r="AL200" s="213"/>
      <c r="AM200" s="213"/>
      <c r="AN200" s="213"/>
      <c r="AO200" s="213"/>
      <c r="AP200" s="213"/>
      <c r="AQ200" s="213"/>
      <c r="AR200" s="212"/>
      <c r="AS200" s="213"/>
      <c r="AT200" s="213"/>
      <c r="AU200" s="213"/>
      <c r="AV200" s="212"/>
      <c r="AW200" s="223"/>
      <c r="AX200" s="308"/>
      <c r="AY200" s="213"/>
      <c r="AZ200" s="213"/>
      <c r="BA200" s="213"/>
      <c r="BB200" s="213"/>
      <c r="BC200" s="213"/>
      <c r="BD200" s="213"/>
      <c r="BE200" s="213"/>
      <c r="BF200" s="213"/>
      <c r="BG200" s="213"/>
      <c r="BH200" s="213"/>
      <c r="BI200" s="213"/>
      <c r="BJ200" s="213"/>
      <c r="BK200" s="213"/>
      <c r="BL200" s="213"/>
      <c r="BM200" s="213"/>
      <c r="BN200" s="213"/>
      <c r="BO200" s="212"/>
      <c r="BT200" s="212"/>
      <c r="BU200" s="213"/>
      <c r="BV200" s="220"/>
    </row>
    <row r="201" spans="1:74" s="194" customFormat="1" x14ac:dyDescent="0.2">
      <c r="A201" s="193"/>
      <c r="B201" s="223"/>
      <c r="C201" s="263"/>
      <c r="E201" s="223"/>
      <c r="G201" s="271"/>
      <c r="H201" s="277"/>
      <c r="I201" s="196"/>
      <c r="L201" s="196"/>
      <c r="M201" s="287"/>
      <c r="N201" s="223"/>
      <c r="O201" s="308"/>
      <c r="P201" s="213"/>
      <c r="Q201" s="213"/>
      <c r="R201" s="213"/>
      <c r="S201" s="213"/>
      <c r="T201" s="213"/>
      <c r="V201" s="213"/>
      <c r="Y201" s="213"/>
      <c r="Z201" s="213"/>
      <c r="AA201" s="213"/>
      <c r="AB201" s="213"/>
      <c r="AC201" s="213"/>
      <c r="AD201" s="213"/>
      <c r="AE201" s="213"/>
      <c r="AF201" s="213"/>
      <c r="AG201" s="213"/>
      <c r="AH201" s="213"/>
      <c r="AI201" s="213"/>
      <c r="AJ201" s="213"/>
      <c r="AK201" s="213"/>
      <c r="AL201" s="213"/>
      <c r="AM201" s="213"/>
      <c r="AN201" s="213"/>
      <c r="AO201" s="213"/>
      <c r="AP201" s="213"/>
      <c r="AQ201" s="213"/>
      <c r="AR201" s="212"/>
      <c r="AS201" s="213"/>
      <c r="AT201" s="213"/>
      <c r="AU201" s="213"/>
      <c r="AV201" s="212"/>
      <c r="AW201" s="223"/>
      <c r="AX201" s="308"/>
      <c r="AY201" s="213"/>
      <c r="AZ201" s="213"/>
      <c r="BA201" s="213"/>
      <c r="BB201" s="213"/>
      <c r="BC201" s="213"/>
      <c r="BD201" s="213"/>
      <c r="BE201" s="213"/>
      <c r="BF201" s="213"/>
      <c r="BG201" s="213"/>
      <c r="BH201" s="213"/>
      <c r="BI201" s="213"/>
      <c r="BJ201" s="213"/>
      <c r="BK201" s="213"/>
      <c r="BL201" s="213"/>
      <c r="BM201" s="213"/>
      <c r="BN201" s="213"/>
      <c r="BO201" s="212"/>
      <c r="BT201" s="212"/>
      <c r="BU201" s="213"/>
      <c r="BV201" s="220"/>
    </row>
    <row r="202" spans="1:74" s="194" customFormat="1" x14ac:dyDescent="0.2">
      <c r="A202" s="193"/>
      <c r="B202" s="223"/>
      <c r="C202" s="263"/>
      <c r="E202" s="223"/>
      <c r="G202" s="271"/>
      <c r="H202" s="277"/>
      <c r="I202" s="196"/>
      <c r="L202" s="196"/>
      <c r="M202" s="287"/>
      <c r="N202" s="223"/>
      <c r="O202" s="308"/>
      <c r="P202" s="213"/>
      <c r="Q202" s="213"/>
      <c r="R202" s="213"/>
      <c r="S202" s="213"/>
      <c r="T202" s="213"/>
      <c r="V202" s="213"/>
      <c r="Y202" s="213"/>
      <c r="Z202" s="213"/>
      <c r="AA202" s="213"/>
      <c r="AB202" s="213"/>
      <c r="AC202" s="213"/>
      <c r="AD202" s="213"/>
      <c r="AE202" s="213"/>
      <c r="AF202" s="213"/>
      <c r="AG202" s="213"/>
      <c r="AH202" s="213"/>
      <c r="AI202" s="213"/>
      <c r="AJ202" s="213"/>
      <c r="AK202" s="213"/>
      <c r="AL202" s="213"/>
      <c r="AM202" s="213"/>
      <c r="AN202" s="213"/>
      <c r="AO202" s="213"/>
      <c r="AP202" s="213"/>
      <c r="AQ202" s="213"/>
      <c r="AR202" s="212"/>
      <c r="AS202" s="213"/>
      <c r="AT202" s="213"/>
      <c r="AU202" s="213"/>
      <c r="AV202" s="212"/>
      <c r="AW202" s="223"/>
      <c r="AX202" s="308"/>
      <c r="AY202" s="213"/>
      <c r="AZ202" s="213"/>
      <c r="BA202" s="213"/>
      <c r="BB202" s="213"/>
      <c r="BC202" s="213"/>
      <c r="BD202" s="213"/>
      <c r="BE202" s="213"/>
      <c r="BF202" s="213"/>
      <c r="BG202" s="213"/>
      <c r="BH202" s="213"/>
      <c r="BI202" s="213"/>
      <c r="BJ202" s="213"/>
      <c r="BK202" s="213"/>
      <c r="BL202" s="213"/>
      <c r="BM202" s="213"/>
      <c r="BN202" s="213"/>
      <c r="BO202" s="212"/>
      <c r="BT202" s="212"/>
      <c r="BU202" s="213"/>
      <c r="BV202" s="220"/>
    </row>
    <row r="203" spans="1:74" s="194" customFormat="1" x14ac:dyDescent="0.2">
      <c r="A203" s="193"/>
      <c r="B203" s="223"/>
      <c r="C203" s="263"/>
      <c r="E203" s="223"/>
      <c r="G203" s="271"/>
      <c r="H203" s="277"/>
      <c r="I203" s="196"/>
      <c r="L203" s="196"/>
      <c r="M203" s="287"/>
      <c r="N203" s="223"/>
      <c r="O203" s="308"/>
      <c r="P203" s="213"/>
      <c r="Q203" s="213"/>
      <c r="R203" s="213"/>
      <c r="S203" s="213"/>
      <c r="T203" s="213"/>
      <c r="V203" s="213"/>
      <c r="Y203" s="213"/>
      <c r="Z203" s="213"/>
      <c r="AA203" s="213"/>
      <c r="AB203" s="213"/>
      <c r="AC203" s="213"/>
      <c r="AD203" s="213"/>
      <c r="AE203" s="213"/>
      <c r="AF203" s="213"/>
      <c r="AG203" s="213"/>
      <c r="AH203" s="213"/>
      <c r="AI203" s="213"/>
      <c r="AJ203" s="213"/>
      <c r="AK203" s="213"/>
      <c r="AL203" s="213"/>
      <c r="AM203" s="213"/>
      <c r="AN203" s="213"/>
      <c r="AO203" s="213"/>
      <c r="AP203" s="213"/>
      <c r="AQ203" s="213"/>
      <c r="AR203" s="212"/>
      <c r="AS203" s="213"/>
      <c r="AT203" s="213"/>
      <c r="AU203" s="213"/>
      <c r="AV203" s="212"/>
      <c r="AW203" s="223"/>
      <c r="AX203" s="308"/>
      <c r="AY203" s="213"/>
      <c r="AZ203" s="213"/>
      <c r="BA203" s="213"/>
      <c r="BB203" s="213"/>
      <c r="BC203" s="213"/>
      <c r="BD203" s="213"/>
      <c r="BE203" s="213"/>
      <c r="BF203" s="213"/>
      <c r="BG203" s="213"/>
      <c r="BH203" s="213"/>
      <c r="BI203" s="213"/>
      <c r="BJ203" s="213"/>
      <c r="BK203" s="213"/>
      <c r="BL203" s="213"/>
      <c r="BM203" s="213"/>
      <c r="BN203" s="213"/>
      <c r="BO203" s="212"/>
      <c r="BT203" s="212"/>
      <c r="BU203" s="213"/>
      <c r="BV203" s="220"/>
    </row>
    <row r="204" spans="1:74" s="194" customFormat="1" x14ac:dyDescent="0.2">
      <c r="A204" s="193"/>
      <c r="B204" s="223"/>
      <c r="C204" s="263"/>
      <c r="E204" s="223"/>
      <c r="G204" s="271"/>
      <c r="H204" s="277"/>
      <c r="I204" s="196"/>
      <c r="L204" s="196"/>
      <c r="M204" s="287"/>
      <c r="N204" s="223"/>
      <c r="O204" s="308"/>
      <c r="P204" s="213"/>
      <c r="Q204" s="213"/>
      <c r="R204" s="213"/>
      <c r="S204" s="213"/>
      <c r="T204" s="213"/>
      <c r="V204" s="213"/>
      <c r="Y204" s="213"/>
      <c r="Z204" s="213"/>
      <c r="AA204" s="213"/>
      <c r="AB204" s="213"/>
      <c r="AC204" s="213"/>
      <c r="AD204" s="213"/>
      <c r="AE204" s="213"/>
      <c r="AF204" s="213"/>
      <c r="AG204" s="213"/>
      <c r="AH204" s="213"/>
      <c r="AI204" s="213"/>
      <c r="AJ204" s="213"/>
      <c r="AK204" s="213"/>
      <c r="AL204" s="213"/>
      <c r="AM204" s="213"/>
      <c r="AN204" s="213"/>
      <c r="AO204" s="213"/>
      <c r="AP204" s="213"/>
      <c r="AQ204" s="213"/>
      <c r="AR204" s="212"/>
      <c r="AS204" s="213"/>
      <c r="AT204" s="213"/>
      <c r="AU204" s="213"/>
      <c r="AV204" s="212"/>
      <c r="AW204" s="223"/>
      <c r="AX204" s="308"/>
      <c r="AY204" s="213"/>
      <c r="AZ204" s="213"/>
      <c r="BA204" s="213"/>
      <c r="BB204" s="213"/>
      <c r="BC204" s="213"/>
      <c r="BD204" s="213"/>
      <c r="BE204" s="213"/>
      <c r="BF204" s="213"/>
      <c r="BG204" s="213"/>
      <c r="BH204" s="213"/>
      <c r="BI204" s="213"/>
      <c r="BJ204" s="213"/>
      <c r="BK204" s="213"/>
      <c r="BL204" s="213"/>
      <c r="BM204" s="213"/>
      <c r="BN204" s="213"/>
      <c r="BO204" s="212"/>
      <c r="BT204" s="212"/>
      <c r="BU204" s="213"/>
      <c r="BV204" s="220"/>
    </row>
    <row r="205" spans="1:74" s="194" customFormat="1" x14ac:dyDescent="0.2">
      <c r="A205" s="193"/>
      <c r="B205" s="223"/>
      <c r="C205" s="263"/>
      <c r="E205" s="223"/>
      <c r="G205" s="271"/>
      <c r="H205" s="277"/>
      <c r="I205" s="196"/>
      <c r="L205" s="196"/>
      <c r="M205" s="287"/>
      <c r="N205" s="223"/>
      <c r="O205" s="308"/>
      <c r="P205" s="213"/>
      <c r="Q205" s="213"/>
      <c r="R205" s="213"/>
      <c r="S205" s="213"/>
      <c r="T205" s="213"/>
      <c r="V205" s="213"/>
      <c r="Y205" s="213"/>
      <c r="Z205" s="213"/>
      <c r="AA205" s="213"/>
      <c r="AB205" s="213"/>
      <c r="AC205" s="213"/>
      <c r="AD205" s="213"/>
      <c r="AE205" s="213"/>
      <c r="AF205" s="213"/>
      <c r="AG205" s="213"/>
      <c r="AH205" s="213"/>
      <c r="AI205" s="213"/>
      <c r="AJ205" s="213"/>
      <c r="AK205" s="213"/>
      <c r="AL205" s="213"/>
      <c r="AM205" s="213"/>
      <c r="AN205" s="213"/>
      <c r="AO205" s="213"/>
      <c r="AP205" s="213"/>
      <c r="AQ205" s="213"/>
      <c r="AR205" s="212"/>
      <c r="AS205" s="213"/>
      <c r="AT205" s="213"/>
      <c r="AU205" s="213"/>
      <c r="AV205" s="212"/>
      <c r="AW205" s="223"/>
      <c r="AX205" s="308"/>
      <c r="AY205" s="213"/>
      <c r="AZ205" s="213"/>
      <c r="BA205" s="213"/>
      <c r="BB205" s="213"/>
      <c r="BC205" s="213"/>
      <c r="BD205" s="213"/>
      <c r="BE205" s="213"/>
      <c r="BF205" s="213"/>
      <c r="BG205" s="213"/>
      <c r="BH205" s="213"/>
      <c r="BI205" s="213"/>
      <c r="BJ205" s="213"/>
      <c r="BK205" s="213"/>
      <c r="BL205" s="213"/>
      <c r="BM205" s="213"/>
      <c r="BN205" s="213"/>
      <c r="BO205" s="212"/>
      <c r="BT205" s="212"/>
      <c r="BU205" s="213"/>
      <c r="BV205" s="220"/>
    </row>
    <row r="206" spans="1:74" s="194" customFormat="1" x14ac:dyDescent="0.2">
      <c r="A206" s="193"/>
      <c r="B206" s="223"/>
      <c r="C206" s="263"/>
      <c r="E206" s="223"/>
      <c r="G206" s="271"/>
      <c r="H206" s="277"/>
      <c r="I206" s="196"/>
      <c r="L206" s="196"/>
      <c r="M206" s="287"/>
      <c r="N206" s="223"/>
      <c r="O206" s="308"/>
      <c r="P206" s="213"/>
      <c r="Q206" s="213"/>
      <c r="R206" s="213"/>
      <c r="S206" s="213"/>
      <c r="T206" s="213"/>
      <c r="V206" s="213"/>
      <c r="Y206" s="213"/>
      <c r="Z206" s="213"/>
      <c r="AA206" s="213"/>
      <c r="AB206" s="213"/>
      <c r="AC206" s="213"/>
      <c r="AD206" s="213"/>
      <c r="AE206" s="213"/>
      <c r="AF206" s="213"/>
      <c r="AG206" s="213"/>
      <c r="AH206" s="213"/>
      <c r="AI206" s="213"/>
      <c r="AJ206" s="213"/>
      <c r="AK206" s="213"/>
      <c r="AL206" s="213"/>
      <c r="AM206" s="213"/>
      <c r="AN206" s="213"/>
      <c r="AO206" s="213"/>
      <c r="AP206" s="213"/>
      <c r="AQ206" s="213"/>
      <c r="AR206" s="212"/>
      <c r="AS206" s="213"/>
      <c r="AT206" s="213"/>
      <c r="AU206" s="213"/>
      <c r="AV206" s="212"/>
      <c r="AW206" s="223"/>
      <c r="AX206" s="308"/>
      <c r="AY206" s="213"/>
      <c r="AZ206" s="213"/>
      <c r="BA206" s="213"/>
      <c r="BB206" s="213"/>
      <c r="BC206" s="213"/>
      <c r="BD206" s="213"/>
      <c r="BE206" s="213"/>
      <c r="BF206" s="213"/>
      <c r="BG206" s="213"/>
      <c r="BH206" s="213"/>
      <c r="BI206" s="213"/>
      <c r="BJ206" s="213"/>
      <c r="BK206" s="213"/>
      <c r="BL206" s="213"/>
      <c r="BM206" s="213"/>
      <c r="BN206" s="213"/>
      <c r="BO206" s="212"/>
      <c r="BT206" s="212"/>
      <c r="BU206" s="213"/>
      <c r="BV206" s="220"/>
    </row>
    <row r="207" spans="1:74" s="194" customFormat="1" x14ac:dyDescent="0.2">
      <c r="A207" s="193"/>
      <c r="B207" s="223"/>
      <c r="C207" s="263"/>
      <c r="E207" s="223"/>
      <c r="G207" s="271"/>
      <c r="H207" s="277"/>
      <c r="I207" s="196"/>
      <c r="L207" s="196"/>
      <c r="M207" s="287"/>
      <c r="N207" s="223"/>
      <c r="O207" s="308"/>
      <c r="P207" s="213"/>
      <c r="Q207" s="213"/>
      <c r="R207" s="213"/>
      <c r="S207" s="213"/>
      <c r="T207" s="213"/>
      <c r="V207" s="213"/>
      <c r="Y207" s="213"/>
      <c r="Z207" s="213"/>
      <c r="AA207" s="213"/>
      <c r="AB207" s="213"/>
      <c r="AC207" s="213"/>
      <c r="AD207" s="213"/>
      <c r="AE207" s="213"/>
      <c r="AF207" s="213"/>
      <c r="AG207" s="213"/>
      <c r="AH207" s="213"/>
      <c r="AI207" s="213"/>
      <c r="AJ207" s="213"/>
      <c r="AK207" s="213"/>
      <c r="AL207" s="213"/>
      <c r="AM207" s="213"/>
      <c r="AN207" s="213"/>
      <c r="AO207" s="213"/>
      <c r="AP207" s="213"/>
      <c r="AQ207" s="213"/>
      <c r="AR207" s="212"/>
      <c r="AS207" s="213"/>
      <c r="AT207" s="213"/>
      <c r="AU207" s="213"/>
      <c r="AV207" s="212"/>
      <c r="AW207" s="223"/>
      <c r="AX207" s="308"/>
      <c r="AY207" s="213"/>
      <c r="AZ207" s="213"/>
      <c r="BA207" s="213"/>
      <c r="BB207" s="213"/>
      <c r="BC207" s="213"/>
      <c r="BD207" s="213"/>
      <c r="BE207" s="213"/>
      <c r="BF207" s="213"/>
      <c r="BG207" s="213"/>
      <c r="BH207" s="213"/>
      <c r="BI207" s="213"/>
      <c r="BJ207" s="213"/>
      <c r="BK207" s="213"/>
      <c r="BL207" s="213"/>
      <c r="BM207" s="213"/>
      <c r="BN207" s="213"/>
      <c r="BO207" s="212"/>
      <c r="BT207" s="212"/>
      <c r="BU207" s="213"/>
      <c r="BV207" s="220"/>
    </row>
    <row r="208" spans="1:74" s="194" customFormat="1" x14ac:dyDescent="0.2">
      <c r="A208" s="193"/>
      <c r="B208" s="223"/>
      <c r="C208" s="263"/>
      <c r="E208" s="223"/>
      <c r="G208" s="271"/>
      <c r="H208" s="277"/>
      <c r="I208" s="196"/>
      <c r="L208" s="196"/>
      <c r="M208" s="287"/>
      <c r="N208" s="223"/>
      <c r="O208" s="308"/>
      <c r="P208" s="213"/>
      <c r="Q208" s="213"/>
      <c r="R208" s="213"/>
      <c r="S208" s="213"/>
      <c r="T208" s="213"/>
      <c r="V208" s="213"/>
      <c r="Y208" s="213"/>
      <c r="Z208" s="213"/>
      <c r="AA208" s="213"/>
      <c r="AB208" s="213"/>
      <c r="AC208" s="213"/>
      <c r="AD208" s="213"/>
      <c r="AE208" s="213"/>
      <c r="AF208" s="213"/>
      <c r="AG208" s="213"/>
      <c r="AH208" s="213"/>
      <c r="AI208" s="213"/>
      <c r="AJ208" s="213"/>
      <c r="AK208" s="213"/>
      <c r="AL208" s="213"/>
      <c r="AM208" s="213"/>
      <c r="AN208" s="213"/>
      <c r="AO208" s="213"/>
      <c r="AP208" s="213"/>
      <c r="AQ208" s="213"/>
      <c r="AR208" s="212"/>
      <c r="AS208" s="213"/>
      <c r="AT208" s="213"/>
      <c r="AU208" s="213"/>
      <c r="AV208" s="212"/>
      <c r="AW208" s="223"/>
      <c r="AX208" s="308"/>
      <c r="AY208" s="213"/>
      <c r="AZ208" s="213"/>
      <c r="BA208" s="213"/>
      <c r="BB208" s="213"/>
      <c r="BC208" s="213"/>
      <c r="BD208" s="213"/>
      <c r="BE208" s="213"/>
      <c r="BF208" s="213"/>
      <c r="BG208" s="213"/>
      <c r="BH208" s="213"/>
      <c r="BI208" s="213"/>
      <c r="BJ208" s="213"/>
      <c r="BK208" s="213"/>
      <c r="BL208" s="213"/>
      <c r="BM208" s="213"/>
      <c r="BN208" s="213"/>
      <c r="BO208" s="212"/>
      <c r="BT208" s="212"/>
      <c r="BU208" s="213"/>
      <c r="BV208" s="220"/>
    </row>
    <row r="209" spans="1:74" s="194" customFormat="1" x14ac:dyDescent="0.2">
      <c r="A209" s="193"/>
      <c r="B209" s="223"/>
      <c r="C209" s="263"/>
      <c r="E209" s="223"/>
      <c r="G209" s="271"/>
      <c r="H209" s="277"/>
      <c r="I209" s="196"/>
      <c r="L209" s="196"/>
      <c r="M209" s="287"/>
      <c r="N209" s="223"/>
      <c r="O209" s="308"/>
      <c r="P209" s="213"/>
      <c r="Q209" s="213"/>
      <c r="R209" s="213"/>
      <c r="S209" s="213"/>
      <c r="T209" s="213"/>
      <c r="V209" s="213"/>
      <c r="Y209" s="213"/>
      <c r="Z209" s="213"/>
      <c r="AA209" s="213"/>
      <c r="AB209" s="213"/>
      <c r="AC209" s="213"/>
      <c r="AD209" s="213"/>
      <c r="AE209" s="213"/>
      <c r="AF209" s="213"/>
      <c r="AG209" s="213"/>
      <c r="AH209" s="213"/>
      <c r="AI209" s="213"/>
      <c r="AJ209" s="213"/>
      <c r="AK209" s="213"/>
      <c r="AL209" s="213"/>
      <c r="AM209" s="213"/>
      <c r="AN209" s="213"/>
      <c r="AO209" s="213"/>
      <c r="AP209" s="213"/>
      <c r="AQ209" s="213"/>
      <c r="AR209" s="212"/>
      <c r="AS209" s="213"/>
      <c r="AT209" s="213"/>
      <c r="AU209" s="213"/>
      <c r="AV209" s="212"/>
      <c r="AW209" s="223"/>
      <c r="AX209" s="308"/>
      <c r="AY209" s="213"/>
      <c r="AZ209" s="213"/>
      <c r="BA209" s="213"/>
      <c r="BB209" s="213"/>
      <c r="BC209" s="213"/>
      <c r="BD209" s="213"/>
      <c r="BE209" s="213"/>
      <c r="BF209" s="213"/>
      <c r="BG209" s="213"/>
      <c r="BH209" s="213"/>
      <c r="BI209" s="213"/>
      <c r="BJ209" s="213"/>
      <c r="BK209" s="213"/>
      <c r="BL209" s="213"/>
      <c r="BM209" s="213"/>
      <c r="BN209" s="213"/>
      <c r="BO209" s="212"/>
      <c r="BT209" s="212"/>
      <c r="BU209" s="213"/>
      <c r="BV209" s="220"/>
    </row>
    <row r="210" spans="1:74" s="194" customFormat="1" x14ac:dyDescent="0.2">
      <c r="A210" s="193"/>
      <c r="B210" s="223"/>
      <c r="C210" s="263"/>
      <c r="E210" s="223"/>
      <c r="G210" s="271"/>
      <c r="H210" s="277"/>
      <c r="I210" s="196"/>
      <c r="L210" s="196"/>
      <c r="M210" s="287"/>
      <c r="N210" s="223"/>
      <c r="O210" s="308"/>
      <c r="P210" s="213"/>
      <c r="Q210" s="213"/>
      <c r="R210" s="213"/>
      <c r="S210" s="213"/>
      <c r="T210" s="213"/>
      <c r="V210" s="213"/>
      <c r="Y210" s="213"/>
      <c r="Z210" s="213"/>
      <c r="AA210" s="213"/>
      <c r="AB210" s="213"/>
      <c r="AC210" s="213"/>
      <c r="AD210" s="213"/>
      <c r="AE210" s="213"/>
      <c r="AF210" s="213"/>
      <c r="AG210" s="213"/>
      <c r="AH210" s="213"/>
      <c r="AI210" s="213"/>
      <c r="AJ210" s="213"/>
      <c r="AK210" s="213"/>
      <c r="AL210" s="213"/>
      <c r="AM210" s="213"/>
      <c r="AN210" s="213"/>
      <c r="AO210" s="213"/>
      <c r="AP210" s="213"/>
      <c r="AQ210" s="213"/>
      <c r="AR210" s="212"/>
      <c r="AS210" s="213"/>
      <c r="AT210" s="213"/>
      <c r="AU210" s="213"/>
      <c r="AV210" s="212"/>
      <c r="AW210" s="223"/>
      <c r="AX210" s="308"/>
      <c r="AY210" s="213"/>
      <c r="AZ210" s="213"/>
      <c r="BA210" s="213"/>
      <c r="BB210" s="213"/>
      <c r="BC210" s="213"/>
      <c r="BD210" s="213"/>
      <c r="BE210" s="213"/>
      <c r="BF210" s="213"/>
      <c r="BG210" s="213"/>
      <c r="BH210" s="213"/>
      <c r="BI210" s="213"/>
      <c r="BJ210" s="213"/>
      <c r="BK210" s="213"/>
      <c r="BL210" s="213"/>
      <c r="BM210" s="213"/>
      <c r="BN210" s="213"/>
      <c r="BO210" s="212"/>
      <c r="BT210" s="212"/>
      <c r="BU210" s="213"/>
      <c r="BV210" s="220"/>
    </row>
    <row r="211" spans="1:74" s="194" customFormat="1" x14ac:dyDescent="0.2">
      <c r="A211" s="193"/>
      <c r="B211" s="223"/>
      <c r="C211" s="263"/>
      <c r="E211" s="223"/>
      <c r="G211" s="271"/>
      <c r="H211" s="277"/>
      <c r="I211" s="196"/>
      <c r="L211" s="196"/>
      <c r="M211" s="287"/>
      <c r="N211" s="223"/>
      <c r="O211" s="308"/>
      <c r="P211" s="213"/>
      <c r="Q211" s="213"/>
      <c r="R211" s="213"/>
      <c r="S211" s="213"/>
      <c r="T211" s="213"/>
      <c r="V211" s="213"/>
      <c r="Y211" s="213"/>
      <c r="Z211" s="213"/>
      <c r="AA211" s="213"/>
      <c r="AB211" s="213"/>
      <c r="AC211" s="213"/>
      <c r="AD211" s="213"/>
      <c r="AE211" s="213"/>
      <c r="AF211" s="213"/>
      <c r="AG211" s="213"/>
      <c r="AH211" s="213"/>
      <c r="AI211" s="213"/>
      <c r="AJ211" s="213"/>
      <c r="AK211" s="213"/>
      <c r="AL211" s="213"/>
      <c r="AM211" s="213"/>
      <c r="AN211" s="213"/>
      <c r="AO211" s="213"/>
      <c r="AP211" s="213"/>
      <c r="AQ211" s="213"/>
      <c r="AR211" s="212"/>
      <c r="AS211" s="213"/>
      <c r="AT211" s="213"/>
      <c r="AU211" s="213"/>
      <c r="AV211" s="212"/>
      <c r="AW211" s="223"/>
      <c r="AX211" s="308"/>
      <c r="AY211" s="213"/>
      <c r="AZ211" s="213"/>
      <c r="BA211" s="213"/>
      <c r="BB211" s="213"/>
      <c r="BC211" s="213"/>
      <c r="BD211" s="213"/>
      <c r="BE211" s="213"/>
      <c r="BF211" s="213"/>
      <c r="BG211" s="213"/>
      <c r="BH211" s="213"/>
      <c r="BI211" s="213"/>
      <c r="BJ211" s="213"/>
      <c r="BK211" s="213"/>
      <c r="BL211" s="213"/>
      <c r="BM211" s="213"/>
      <c r="BN211" s="213"/>
      <c r="BO211" s="212"/>
      <c r="BT211" s="212"/>
      <c r="BU211" s="213"/>
      <c r="BV211" s="220"/>
    </row>
    <row r="212" spans="1:74" s="194" customFormat="1" x14ac:dyDescent="0.2">
      <c r="A212" s="193"/>
      <c r="B212" s="223"/>
      <c r="C212" s="263"/>
      <c r="E212" s="223"/>
      <c r="G212" s="271"/>
      <c r="H212" s="277"/>
      <c r="I212" s="196"/>
      <c r="L212" s="196"/>
      <c r="M212" s="287"/>
      <c r="N212" s="223"/>
      <c r="O212" s="308"/>
      <c r="P212" s="213"/>
      <c r="Q212" s="213"/>
      <c r="R212" s="213"/>
      <c r="S212" s="213"/>
      <c r="T212" s="213"/>
      <c r="V212" s="213"/>
      <c r="Y212" s="213"/>
      <c r="Z212" s="213"/>
      <c r="AA212" s="213"/>
      <c r="AB212" s="213"/>
      <c r="AC212" s="213"/>
      <c r="AD212" s="213"/>
      <c r="AE212" s="213"/>
      <c r="AF212" s="213"/>
      <c r="AG212" s="213"/>
      <c r="AH212" s="213"/>
      <c r="AI212" s="213"/>
      <c r="AJ212" s="213"/>
      <c r="AK212" s="213"/>
      <c r="AL212" s="213"/>
      <c r="AM212" s="213"/>
      <c r="AN212" s="213"/>
      <c r="AO212" s="213"/>
      <c r="AP212" s="213"/>
      <c r="AQ212" s="213"/>
      <c r="AR212" s="212"/>
      <c r="AS212" s="213"/>
      <c r="AT212" s="213"/>
      <c r="AU212" s="213"/>
      <c r="AV212" s="212"/>
      <c r="AW212" s="223"/>
      <c r="AX212" s="308"/>
      <c r="AY212" s="213"/>
      <c r="AZ212" s="213"/>
      <c r="BA212" s="213"/>
      <c r="BB212" s="213"/>
      <c r="BC212" s="213"/>
      <c r="BD212" s="213"/>
      <c r="BE212" s="213"/>
      <c r="BF212" s="213"/>
      <c r="BG212" s="213"/>
      <c r="BH212" s="213"/>
      <c r="BI212" s="213"/>
      <c r="BJ212" s="213"/>
      <c r="BK212" s="213"/>
      <c r="BL212" s="213"/>
      <c r="BM212" s="213"/>
      <c r="BN212" s="213"/>
      <c r="BO212" s="212"/>
      <c r="BT212" s="212"/>
      <c r="BU212" s="213"/>
      <c r="BV212" s="220"/>
    </row>
    <row r="213" spans="1:74" s="194" customFormat="1" x14ac:dyDescent="0.2">
      <c r="A213" s="193"/>
      <c r="B213" s="223"/>
      <c r="C213" s="263"/>
      <c r="E213" s="223"/>
      <c r="G213" s="271"/>
      <c r="H213" s="277"/>
      <c r="I213" s="196"/>
      <c r="L213" s="196"/>
      <c r="M213" s="287"/>
      <c r="N213" s="223"/>
      <c r="O213" s="308"/>
      <c r="P213" s="213"/>
      <c r="Q213" s="213"/>
      <c r="R213" s="213"/>
      <c r="S213" s="213"/>
      <c r="T213" s="213"/>
      <c r="V213" s="213"/>
      <c r="Y213" s="213"/>
      <c r="Z213" s="213"/>
      <c r="AA213" s="213"/>
      <c r="AB213" s="213"/>
      <c r="AC213" s="213"/>
      <c r="AD213" s="213"/>
      <c r="AE213" s="213"/>
      <c r="AF213" s="213"/>
      <c r="AG213" s="213"/>
      <c r="AH213" s="213"/>
      <c r="AI213" s="213"/>
      <c r="AJ213" s="213"/>
      <c r="AK213" s="213"/>
      <c r="AL213" s="213"/>
      <c r="AM213" s="213"/>
      <c r="AN213" s="213"/>
      <c r="AO213" s="213"/>
      <c r="AP213" s="213"/>
      <c r="AQ213" s="213"/>
      <c r="AR213" s="212"/>
      <c r="AS213" s="213"/>
      <c r="AT213" s="213"/>
      <c r="AU213" s="213"/>
      <c r="AV213" s="212"/>
      <c r="AW213" s="223"/>
      <c r="AX213" s="308"/>
      <c r="AY213" s="213"/>
      <c r="AZ213" s="213"/>
      <c r="BA213" s="213"/>
      <c r="BB213" s="213"/>
      <c r="BC213" s="213"/>
      <c r="BD213" s="213"/>
      <c r="BE213" s="213"/>
      <c r="BF213" s="213"/>
      <c r="BG213" s="213"/>
      <c r="BH213" s="213"/>
      <c r="BI213" s="213"/>
      <c r="BJ213" s="213"/>
      <c r="BK213" s="213"/>
      <c r="BL213" s="213"/>
      <c r="BM213" s="213"/>
      <c r="BN213" s="213"/>
      <c r="BO213" s="212"/>
      <c r="BT213" s="212"/>
      <c r="BU213" s="213"/>
      <c r="BV213" s="220"/>
    </row>
    <row r="214" spans="1:74" s="194" customFormat="1" x14ac:dyDescent="0.2">
      <c r="A214" s="193"/>
      <c r="B214" s="223"/>
      <c r="C214" s="263"/>
      <c r="E214" s="223"/>
      <c r="G214" s="271"/>
      <c r="H214" s="277"/>
      <c r="I214" s="196"/>
      <c r="L214" s="196"/>
      <c r="M214" s="287"/>
      <c r="N214" s="223"/>
      <c r="O214" s="308"/>
      <c r="P214" s="213"/>
      <c r="Q214" s="213"/>
      <c r="R214" s="213"/>
      <c r="S214" s="213"/>
      <c r="T214" s="213"/>
      <c r="V214" s="213"/>
      <c r="Y214" s="213"/>
      <c r="Z214" s="213"/>
      <c r="AA214" s="213"/>
      <c r="AB214" s="213"/>
      <c r="AC214" s="213"/>
      <c r="AD214" s="213"/>
      <c r="AE214" s="213"/>
      <c r="AF214" s="213"/>
      <c r="AG214" s="213"/>
      <c r="AH214" s="213"/>
      <c r="AI214" s="213"/>
      <c r="AJ214" s="213"/>
      <c r="AK214" s="213"/>
      <c r="AL214" s="213"/>
      <c r="AM214" s="213"/>
      <c r="AN214" s="213"/>
      <c r="AO214" s="213"/>
      <c r="AP214" s="213"/>
      <c r="AQ214" s="213"/>
      <c r="AR214" s="212"/>
      <c r="AS214" s="213"/>
      <c r="AT214" s="213"/>
      <c r="AU214" s="213"/>
      <c r="AV214" s="212"/>
      <c r="AW214" s="223"/>
      <c r="AX214" s="308"/>
      <c r="AY214" s="213"/>
      <c r="AZ214" s="213"/>
      <c r="BA214" s="213"/>
      <c r="BB214" s="213"/>
      <c r="BC214" s="213"/>
      <c r="BD214" s="213"/>
      <c r="BE214" s="213"/>
      <c r="BF214" s="213"/>
      <c r="BG214" s="213"/>
      <c r="BH214" s="213"/>
      <c r="BI214" s="213"/>
      <c r="BJ214" s="213"/>
      <c r="BK214" s="213"/>
      <c r="BL214" s="213"/>
      <c r="BM214" s="213"/>
      <c r="BN214" s="213"/>
      <c r="BO214" s="212"/>
      <c r="BT214" s="212"/>
      <c r="BU214" s="213"/>
      <c r="BV214" s="220"/>
    </row>
    <row r="215" spans="1:74" s="194" customFormat="1" x14ac:dyDescent="0.2">
      <c r="A215" s="193"/>
      <c r="B215" s="223"/>
      <c r="C215" s="263"/>
      <c r="E215" s="223"/>
      <c r="G215" s="271"/>
      <c r="H215" s="277"/>
      <c r="I215" s="196"/>
      <c r="L215" s="196"/>
      <c r="M215" s="287"/>
      <c r="N215" s="223"/>
      <c r="O215" s="308"/>
      <c r="P215" s="213"/>
      <c r="Q215" s="213"/>
      <c r="R215" s="213"/>
      <c r="S215" s="213"/>
      <c r="T215" s="213"/>
      <c r="V215" s="213"/>
      <c r="Y215" s="213"/>
      <c r="Z215" s="213"/>
      <c r="AA215" s="213"/>
      <c r="AB215" s="213"/>
      <c r="AC215" s="213"/>
      <c r="AD215" s="213"/>
      <c r="AE215" s="213"/>
      <c r="AF215" s="213"/>
      <c r="AG215" s="213"/>
      <c r="AH215" s="213"/>
      <c r="AI215" s="213"/>
      <c r="AJ215" s="213"/>
      <c r="AK215" s="213"/>
      <c r="AL215" s="213"/>
      <c r="AM215" s="213"/>
      <c r="AN215" s="213"/>
      <c r="AO215" s="213"/>
      <c r="AP215" s="213"/>
      <c r="AQ215" s="213"/>
      <c r="AR215" s="212"/>
      <c r="AS215" s="213"/>
      <c r="AT215" s="213"/>
      <c r="AU215" s="213"/>
      <c r="AV215" s="212"/>
      <c r="AW215" s="223"/>
      <c r="AX215" s="308"/>
      <c r="AY215" s="213"/>
      <c r="AZ215" s="213"/>
      <c r="BA215" s="213"/>
      <c r="BB215" s="213"/>
      <c r="BC215" s="213"/>
      <c r="BD215" s="213"/>
      <c r="BE215" s="213"/>
      <c r="BF215" s="213"/>
      <c r="BG215" s="213"/>
      <c r="BH215" s="213"/>
      <c r="BI215" s="213"/>
      <c r="BJ215" s="213"/>
      <c r="BK215" s="213"/>
      <c r="BL215" s="213"/>
      <c r="BM215" s="213"/>
      <c r="BN215" s="213"/>
      <c r="BO215" s="212"/>
      <c r="BT215" s="212"/>
      <c r="BU215" s="213"/>
      <c r="BV215" s="220"/>
    </row>
    <row r="216" spans="1:74" s="194" customFormat="1" x14ac:dyDescent="0.2">
      <c r="A216" s="193"/>
      <c r="B216" s="223"/>
      <c r="C216" s="263"/>
      <c r="E216" s="223"/>
      <c r="G216" s="271"/>
      <c r="H216" s="277"/>
      <c r="I216" s="196"/>
      <c r="L216" s="196"/>
      <c r="M216" s="287"/>
      <c r="N216" s="223"/>
      <c r="O216" s="308"/>
      <c r="P216" s="213"/>
      <c r="Q216" s="213"/>
      <c r="R216" s="213"/>
      <c r="S216" s="213"/>
      <c r="T216" s="213"/>
      <c r="V216" s="213"/>
      <c r="Y216" s="213"/>
      <c r="Z216" s="213"/>
      <c r="AA216" s="213"/>
      <c r="AB216" s="213"/>
      <c r="AC216" s="213"/>
      <c r="AD216" s="213"/>
      <c r="AE216" s="213"/>
      <c r="AF216" s="213"/>
      <c r="AG216" s="213"/>
      <c r="AH216" s="213"/>
      <c r="AI216" s="213"/>
      <c r="AJ216" s="213"/>
      <c r="AK216" s="213"/>
      <c r="AL216" s="213"/>
      <c r="AM216" s="213"/>
      <c r="AN216" s="213"/>
      <c r="AO216" s="213"/>
      <c r="AP216" s="213"/>
      <c r="AQ216" s="213"/>
      <c r="AR216" s="212"/>
      <c r="AS216" s="213"/>
      <c r="AT216" s="213"/>
      <c r="AU216" s="213"/>
      <c r="AV216" s="212"/>
      <c r="AW216" s="223"/>
      <c r="AX216" s="308"/>
      <c r="AY216" s="213"/>
      <c r="AZ216" s="213"/>
      <c r="BA216" s="213"/>
      <c r="BB216" s="213"/>
      <c r="BC216" s="213"/>
      <c r="BD216" s="213"/>
      <c r="BE216" s="213"/>
      <c r="BF216" s="213"/>
      <c r="BG216" s="213"/>
      <c r="BH216" s="213"/>
      <c r="BI216" s="213"/>
      <c r="BJ216" s="213"/>
      <c r="BK216" s="213"/>
      <c r="BL216" s="213"/>
      <c r="BM216" s="213"/>
      <c r="BN216" s="213"/>
      <c r="BO216" s="212"/>
      <c r="BT216" s="212"/>
      <c r="BU216" s="213"/>
      <c r="BV216" s="220"/>
    </row>
    <row r="217" spans="1:74" s="194" customFormat="1" x14ac:dyDescent="0.2">
      <c r="A217" s="193"/>
      <c r="B217" s="223"/>
      <c r="C217" s="263"/>
      <c r="E217" s="223"/>
      <c r="G217" s="271"/>
      <c r="H217" s="277"/>
      <c r="I217" s="196"/>
      <c r="L217" s="196"/>
      <c r="M217" s="287"/>
      <c r="N217" s="223"/>
      <c r="O217" s="308"/>
      <c r="P217" s="213"/>
      <c r="Q217" s="213"/>
      <c r="R217" s="213"/>
      <c r="S217" s="213"/>
      <c r="T217" s="213"/>
      <c r="V217" s="213"/>
      <c r="Y217" s="213"/>
      <c r="Z217" s="213"/>
      <c r="AA217" s="213"/>
      <c r="AB217" s="213"/>
      <c r="AC217" s="213"/>
      <c r="AD217" s="213"/>
      <c r="AE217" s="213"/>
      <c r="AF217" s="213"/>
      <c r="AG217" s="213"/>
      <c r="AH217" s="213"/>
      <c r="AI217" s="213"/>
      <c r="AJ217" s="213"/>
      <c r="AK217" s="213"/>
      <c r="AL217" s="213"/>
      <c r="AM217" s="213"/>
      <c r="AN217" s="213"/>
      <c r="AO217" s="213"/>
      <c r="AP217" s="213"/>
      <c r="AQ217" s="213"/>
      <c r="AR217" s="212"/>
      <c r="AS217" s="213"/>
      <c r="AT217" s="213"/>
      <c r="AU217" s="213"/>
      <c r="AV217" s="212"/>
      <c r="AW217" s="223"/>
      <c r="AX217" s="308"/>
      <c r="AY217" s="213"/>
      <c r="AZ217" s="213"/>
      <c r="BA217" s="213"/>
      <c r="BL217" s="213"/>
      <c r="BM217" s="213"/>
      <c r="BN217" s="213"/>
      <c r="BO217" s="212"/>
      <c r="BT217" s="212"/>
      <c r="BU217" s="213"/>
      <c r="BV217" s="220"/>
    </row>
    <row r="218" spans="1:74" s="194" customFormat="1" x14ac:dyDescent="0.2">
      <c r="A218" s="193"/>
      <c r="B218" s="223"/>
      <c r="C218" s="263"/>
      <c r="E218" s="223"/>
      <c r="G218" s="271"/>
      <c r="H218" s="277"/>
      <c r="I218" s="196"/>
      <c r="L218" s="196"/>
      <c r="M218" s="287"/>
      <c r="N218" s="223"/>
      <c r="O218" s="308"/>
      <c r="P218" s="213"/>
      <c r="Q218" s="213"/>
      <c r="R218" s="213"/>
      <c r="S218" s="213"/>
      <c r="T218" s="213"/>
      <c r="V218" s="213"/>
      <c r="Y218" s="213"/>
      <c r="Z218" s="213"/>
      <c r="AA218" s="213"/>
      <c r="AB218" s="213"/>
      <c r="AC218" s="213"/>
      <c r="AD218" s="213"/>
      <c r="AE218" s="213"/>
      <c r="AF218" s="213"/>
      <c r="AG218" s="213"/>
      <c r="AH218" s="213"/>
      <c r="AI218" s="213"/>
      <c r="AJ218" s="213"/>
      <c r="AK218" s="213"/>
      <c r="AL218" s="213"/>
      <c r="AM218" s="213"/>
      <c r="AN218" s="213"/>
      <c r="AO218" s="213"/>
      <c r="AP218" s="213"/>
      <c r="AQ218" s="213"/>
      <c r="AR218" s="212"/>
      <c r="AS218" s="213"/>
      <c r="AT218" s="213"/>
      <c r="AU218" s="213"/>
      <c r="AV218" s="212"/>
      <c r="AW218" s="223"/>
      <c r="AX218" s="308"/>
      <c r="AY218" s="213"/>
      <c r="AZ218" s="213"/>
      <c r="BA218" s="213"/>
      <c r="BL218" s="213"/>
      <c r="BM218" s="213"/>
      <c r="BN218" s="213"/>
      <c r="BO218" s="212"/>
      <c r="BT218" s="212"/>
      <c r="BU218" s="213"/>
      <c r="BV218" s="220"/>
    </row>
    <row r="219" spans="1:74" s="194" customFormat="1" x14ac:dyDescent="0.2">
      <c r="A219" s="193"/>
      <c r="B219" s="223"/>
      <c r="C219" s="263"/>
      <c r="E219" s="223"/>
      <c r="G219" s="271"/>
      <c r="H219" s="277"/>
      <c r="I219" s="196"/>
      <c r="L219" s="196"/>
      <c r="M219" s="287"/>
      <c r="N219" s="223"/>
      <c r="O219" s="308"/>
      <c r="P219" s="213"/>
      <c r="Q219" s="213"/>
      <c r="R219" s="213"/>
      <c r="S219" s="213"/>
      <c r="T219" s="213"/>
      <c r="V219" s="213"/>
      <c r="Y219" s="213"/>
      <c r="Z219" s="213"/>
      <c r="AA219" s="213"/>
      <c r="AB219" s="213"/>
      <c r="AC219" s="213"/>
      <c r="AD219" s="213"/>
      <c r="AE219" s="213"/>
      <c r="AF219" s="213"/>
      <c r="AG219" s="213"/>
      <c r="AH219" s="213"/>
      <c r="AI219" s="213"/>
      <c r="AJ219" s="213"/>
      <c r="AK219" s="213"/>
      <c r="AL219" s="213"/>
      <c r="AM219" s="213"/>
      <c r="AN219" s="213"/>
      <c r="AO219" s="213"/>
      <c r="AP219" s="213"/>
      <c r="AQ219" s="213"/>
      <c r="AR219" s="212"/>
      <c r="AS219" s="213"/>
      <c r="AT219" s="213"/>
      <c r="AU219" s="213"/>
      <c r="AV219" s="212"/>
      <c r="AW219" s="223"/>
      <c r="AX219" s="308"/>
      <c r="AY219" s="213"/>
      <c r="AZ219" s="213"/>
      <c r="BA219" s="213"/>
      <c r="BL219" s="213"/>
      <c r="BM219" s="213"/>
      <c r="BN219" s="213"/>
      <c r="BO219" s="212"/>
      <c r="BT219" s="212"/>
      <c r="BU219" s="213"/>
      <c r="BV219" s="220"/>
    </row>
    <row r="220" spans="1:74" s="194" customFormat="1" x14ac:dyDescent="0.2">
      <c r="A220" s="193"/>
      <c r="B220" s="223"/>
      <c r="C220" s="263"/>
      <c r="E220" s="223"/>
      <c r="G220" s="271"/>
      <c r="H220" s="277"/>
      <c r="I220" s="196"/>
      <c r="L220" s="196"/>
      <c r="M220" s="287"/>
      <c r="N220" s="223"/>
      <c r="O220" s="308"/>
      <c r="P220" s="213"/>
      <c r="Q220" s="213"/>
      <c r="R220" s="213"/>
      <c r="S220" s="213"/>
      <c r="T220" s="213"/>
      <c r="V220" s="213"/>
      <c r="Y220" s="213"/>
      <c r="Z220" s="213"/>
      <c r="AA220" s="213"/>
      <c r="AB220" s="213"/>
      <c r="AC220" s="213"/>
      <c r="AD220" s="213"/>
      <c r="AE220" s="213"/>
      <c r="AF220" s="213"/>
      <c r="AG220" s="213"/>
      <c r="AH220" s="213"/>
      <c r="AI220" s="213"/>
      <c r="AJ220" s="213"/>
      <c r="AK220" s="213"/>
      <c r="AL220" s="213"/>
      <c r="AM220" s="213"/>
      <c r="AN220" s="213"/>
      <c r="AO220" s="213"/>
      <c r="AP220" s="213"/>
      <c r="AQ220" s="213"/>
      <c r="AR220" s="212"/>
      <c r="AS220" s="213"/>
      <c r="AT220" s="213"/>
      <c r="AU220" s="213"/>
      <c r="AV220" s="212"/>
      <c r="AW220" s="223"/>
      <c r="AX220" s="308"/>
      <c r="AY220" s="213"/>
      <c r="AZ220" s="213"/>
      <c r="BA220" s="213"/>
      <c r="BL220" s="213"/>
      <c r="BM220" s="213"/>
      <c r="BN220" s="213"/>
      <c r="BO220" s="212"/>
      <c r="BT220" s="212"/>
      <c r="BU220" s="213"/>
      <c r="BV220" s="220"/>
    </row>
    <row r="221" spans="1:74" s="194" customFormat="1" x14ac:dyDescent="0.2">
      <c r="A221" s="193"/>
      <c r="B221" s="223"/>
      <c r="C221" s="263"/>
      <c r="E221" s="223"/>
      <c r="G221" s="271"/>
      <c r="H221" s="277"/>
      <c r="I221" s="196"/>
      <c r="L221" s="196"/>
      <c r="M221" s="287"/>
      <c r="N221" s="223"/>
      <c r="O221" s="308"/>
      <c r="P221" s="213"/>
      <c r="Q221" s="213"/>
      <c r="R221" s="213"/>
      <c r="S221" s="213"/>
      <c r="T221" s="213"/>
      <c r="V221" s="213"/>
      <c r="Y221" s="213"/>
      <c r="Z221" s="213"/>
      <c r="AA221" s="213"/>
      <c r="AB221" s="213"/>
      <c r="AC221" s="213"/>
      <c r="AD221" s="213"/>
      <c r="AE221" s="213"/>
      <c r="AF221" s="213"/>
      <c r="AG221" s="213"/>
      <c r="AH221" s="213"/>
      <c r="AI221" s="213"/>
      <c r="AJ221" s="213"/>
      <c r="AK221" s="213"/>
      <c r="AL221" s="213"/>
      <c r="AM221" s="213"/>
      <c r="AN221" s="213"/>
      <c r="AO221" s="213"/>
      <c r="AP221" s="213"/>
      <c r="AQ221" s="213"/>
      <c r="AR221" s="212"/>
      <c r="AS221" s="213"/>
      <c r="AT221" s="213"/>
      <c r="AU221" s="213"/>
      <c r="AV221" s="212"/>
      <c r="AW221" s="223"/>
      <c r="AX221" s="308"/>
      <c r="AY221" s="213"/>
      <c r="AZ221" s="213"/>
      <c r="BA221" s="213"/>
      <c r="BL221" s="213"/>
      <c r="BM221" s="213"/>
      <c r="BN221" s="213"/>
      <c r="BO221" s="212"/>
      <c r="BT221" s="212"/>
      <c r="BU221" s="213"/>
      <c r="BV221" s="220"/>
    </row>
    <row r="222" spans="1:74" s="194" customFormat="1" x14ac:dyDescent="0.2">
      <c r="A222" s="193"/>
      <c r="B222" s="223"/>
      <c r="C222" s="263"/>
      <c r="E222" s="223"/>
      <c r="G222" s="271"/>
      <c r="H222" s="277"/>
      <c r="I222" s="196"/>
      <c r="L222" s="196"/>
      <c r="M222" s="287"/>
      <c r="N222" s="223"/>
      <c r="O222" s="308"/>
      <c r="P222" s="213"/>
      <c r="Q222" s="213"/>
      <c r="R222" s="213"/>
      <c r="S222" s="213"/>
      <c r="T222" s="213"/>
      <c r="V222" s="213"/>
      <c r="Y222" s="213"/>
      <c r="Z222" s="213"/>
      <c r="AA222" s="213"/>
      <c r="AB222" s="213"/>
      <c r="AC222" s="213"/>
      <c r="AD222" s="213"/>
      <c r="AE222" s="213"/>
      <c r="AF222" s="213"/>
      <c r="AG222" s="213"/>
      <c r="AH222" s="213"/>
      <c r="AI222" s="213"/>
      <c r="AJ222" s="213"/>
      <c r="AK222" s="213"/>
      <c r="AL222" s="213"/>
      <c r="AM222" s="213"/>
      <c r="AN222" s="213"/>
      <c r="AO222" s="213"/>
      <c r="AP222" s="213"/>
      <c r="AQ222" s="213"/>
      <c r="AR222" s="212"/>
      <c r="AS222" s="213"/>
      <c r="AT222" s="213"/>
      <c r="AU222" s="213"/>
      <c r="AV222" s="212"/>
      <c r="AW222" s="223"/>
      <c r="AX222" s="308"/>
      <c r="AY222" s="213"/>
      <c r="AZ222" s="213"/>
      <c r="BA222" s="213"/>
      <c r="BL222" s="213"/>
      <c r="BM222" s="213"/>
      <c r="BN222" s="213"/>
      <c r="BO222" s="212"/>
      <c r="BT222" s="212"/>
      <c r="BU222" s="213"/>
      <c r="BV222" s="220"/>
    </row>
    <row r="223" spans="1:74" s="194" customFormat="1" x14ac:dyDescent="0.2">
      <c r="A223" s="193"/>
      <c r="B223" s="223"/>
      <c r="C223" s="263"/>
      <c r="E223" s="223"/>
      <c r="G223" s="271"/>
      <c r="H223" s="277"/>
      <c r="I223" s="196"/>
      <c r="L223" s="196"/>
      <c r="M223" s="287"/>
      <c r="N223" s="223"/>
      <c r="O223" s="308"/>
      <c r="P223" s="213"/>
      <c r="Q223" s="213"/>
      <c r="R223" s="213"/>
      <c r="S223" s="213"/>
      <c r="T223" s="213"/>
      <c r="V223" s="213"/>
      <c r="Y223" s="213"/>
      <c r="Z223" s="213"/>
      <c r="AA223" s="213"/>
      <c r="AB223" s="213"/>
      <c r="AC223" s="213"/>
      <c r="AD223" s="213"/>
      <c r="AE223" s="213"/>
      <c r="AF223" s="213"/>
      <c r="AG223" s="213"/>
      <c r="AH223" s="213"/>
      <c r="AI223" s="213"/>
      <c r="AJ223" s="213"/>
      <c r="AK223" s="213"/>
      <c r="AL223" s="213"/>
      <c r="AM223" s="213"/>
      <c r="AN223" s="213"/>
      <c r="AO223" s="213"/>
      <c r="AP223" s="213"/>
      <c r="AQ223" s="213"/>
      <c r="AR223" s="212"/>
      <c r="AS223" s="213"/>
      <c r="AT223" s="213"/>
      <c r="AU223" s="213"/>
      <c r="AV223" s="212"/>
      <c r="AW223" s="223"/>
      <c r="AX223" s="308"/>
      <c r="AY223" s="213"/>
      <c r="AZ223" s="213"/>
      <c r="BA223" s="213"/>
      <c r="BL223" s="213"/>
      <c r="BM223" s="213"/>
      <c r="BN223" s="213"/>
      <c r="BO223" s="212"/>
      <c r="BT223" s="212"/>
      <c r="BU223" s="213"/>
      <c r="BV223" s="220"/>
    </row>
    <row r="224" spans="1:74" s="194" customFormat="1" x14ac:dyDescent="0.2">
      <c r="A224" s="193"/>
      <c r="B224" s="223"/>
      <c r="C224" s="263"/>
      <c r="E224" s="223"/>
      <c r="G224" s="271"/>
      <c r="H224" s="277"/>
      <c r="I224" s="196"/>
      <c r="L224" s="196"/>
      <c r="M224" s="287"/>
      <c r="N224" s="223"/>
      <c r="O224" s="308"/>
      <c r="P224" s="213"/>
      <c r="Q224" s="213"/>
      <c r="R224" s="213"/>
      <c r="S224" s="213"/>
      <c r="T224" s="213"/>
      <c r="V224" s="213"/>
      <c r="Y224" s="213"/>
      <c r="Z224" s="213"/>
      <c r="AA224" s="213"/>
      <c r="AB224" s="213"/>
      <c r="AC224" s="213"/>
      <c r="AD224" s="213"/>
      <c r="AE224" s="213"/>
      <c r="AF224" s="213"/>
      <c r="AG224" s="213"/>
      <c r="AH224" s="213"/>
      <c r="AI224" s="213"/>
      <c r="AJ224" s="213"/>
      <c r="AK224" s="213"/>
      <c r="AL224" s="213"/>
      <c r="AM224" s="213"/>
      <c r="AN224" s="213"/>
      <c r="AO224" s="213"/>
      <c r="AP224" s="213"/>
      <c r="AQ224" s="213"/>
      <c r="AR224" s="212"/>
      <c r="AS224" s="213"/>
      <c r="AT224" s="213"/>
      <c r="AU224" s="213"/>
      <c r="AV224" s="212"/>
      <c r="AW224" s="223"/>
      <c r="AX224" s="308"/>
      <c r="AY224" s="213"/>
      <c r="AZ224" s="213"/>
      <c r="BA224" s="213"/>
      <c r="BL224" s="213"/>
      <c r="BM224" s="213"/>
      <c r="BN224" s="213"/>
      <c r="BO224" s="212"/>
      <c r="BT224" s="212"/>
      <c r="BU224" s="213"/>
      <c r="BV224" s="220"/>
    </row>
    <row r="225" spans="1:74" s="194" customFormat="1" x14ac:dyDescent="0.2">
      <c r="A225" s="193"/>
      <c r="B225" s="223"/>
      <c r="C225" s="263"/>
      <c r="E225" s="223"/>
      <c r="G225" s="271"/>
      <c r="H225" s="277"/>
      <c r="I225" s="196"/>
      <c r="L225" s="196"/>
      <c r="M225" s="287"/>
      <c r="N225" s="223"/>
      <c r="O225" s="308"/>
      <c r="P225" s="213"/>
      <c r="Q225" s="213"/>
      <c r="R225" s="213"/>
      <c r="S225" s="213"/>
      <c r="T225" s="213"/>
      <c r="V225" s="213"/>
      <c r="Y225" s="213"/>
      <c r="Z225" s="213"/>
      <c r="AA225" s="213"/>
      <c r="AB225" s="213"/>
      <c r="AC225" s="213"/>
      <c r="AD225" s="213"/>
      <c r="AE225" s="213"/>
      <c r="AF225" s="213"/>
      <c r="AG225" s="213"/>
      <c r="AH225" s="213"/>
      <c r="AI225" s="213"/>
      <c r="AJ225" s="213"/>
      <c r="AK225" s="213"/>
      <c r="AL225" s="213"/>
      <c r="AM225" s="213"/>
      <c r="AN225" s="213"/>
      <c r="AO225" s="213"/>
      <c r="AP225" s="213"/>
      <c r="AQ225" s="213"/>
      <c r="AR225" s="212"/>
      <c r="AS225" s="213"/>
      <c r="AT225" s="213"/>
      <c r="AU225" s="213"/>
      <c r="AV225" s="212"/>
      <c r="AW225" s="223"/>
      <c r="AX225" s="308"/>
      <c r="AY225" s="213"/>
      <c r="AZ225" s="213"/>
      <c r="BA225" s="213"/>
      <c r="BL225" s="213"/>
      <c r="BM225" s="213"/>
      <c r="BN225" s="213"/>
      <c r="BO225" s="212"/>
      <c r="BT225" s="212"/>
      <c r="BU225" s="213"/>
      <c r="BV225" s="220"/>
    </row>
    <row r="226" spans="1:74" s="194" customFormat="1" x14ac:dyDescent="0.2">
      <c r="A226" s="193"/>
      <c r="B226" s="223"/>
      <c r="C226" s="263"/>
      <c r="E226" s="223"/>
      <c r="G226" s="271"/>
      <c r="H226" s="277"/>
      <c r="I226" s="196"/>
      <c r="L226" s="196"/>
      <c r="M226" s="287"/>
      <c r="N226" s="223"/>
      <c r="O226" s="308"/>
      <c r="P226" s="213"/>
      <c r="Q226" s="213"/>
      <c r="R226" s="213"/>
      <c r="S226" s="213"/>
      <c r="T226" s="213"/>
      <c r="V226" s="213"/>
      <c r="Y226" s="213"/>
      <c r="Z226" s="213"/>
      <c r="AA226" s="213"/>
      <c r="AB226" s="213"/>
      <c r="AC226" s="213"/>
      <c r="AD226" s="213"/>
      <c r="AE226" s="213"/>
      <c r="AF226" s="213"/>
      <c r="AG226" s="213"/>
      <c r="AH226" s="213"/>
      <c r="AI226" s="213"/>
      <c r="AJ226" s="213"/>
      <c r="AK226" s="213"/>
      <c r="AL226" s="213"/>
      <c r="AM226" s="213"/>
      <c r="AN226" s="213"/>
      <c r="AO226" s="213"/>
      <c r="AP226" s="213"/>
      <c r="AQ226" s="213"/>
      <c r="AR226" s="212"/>
      <c r="AS226" s="213"/>
      <c r="AT226" s="213"/>
      <c r="AU226" s="213"/>
      <c r="AV226" s="212"/>
      <c r="AW226" s="223"/>
      <c r="AX226" s="308"/>
      <c r="AY226" s="213"/>
      <c r="AZ226" s="213"/>
      <c r="BA226" s="213"/>
      <c r="BL226" s="213"/>
      <c r="BM226" s="213"/>
      <c r="BN226" s="213"/>
      <c r="BO226" s="212"/>
      <c r="BT226" s="212"/>
      <c r="BU226" s="213"/>
      <c r="BV226" s="220"/>
    </row>
    <row r="227" spans="1:74" s="194" customFormat="1" x14ac:dyDescent="0.2">
      <c r="A227" s="193"/>
      <c r="B227" s="223"/>
      <c r="C227" s="263"/>
      <c r="E227" s="223"/>
      <c r="G227" s="271"/>
      <c r="H227" s="277"/>
      <c r="I227" s="196"/>
      <c r="L227" s="196"/>
      <c r="M227" s="287"/>
      <c r="N227" s="223"/>
      <c r="O227" s="308"/>
      <c r="P227" s="213"/>
      <c r="Q227" s="213"/>
      <c r="R227" s="213"/>
      <c r="S227" s="213"/>
      <c r="T227" s="213"/>
      <c r="V227" s="213"/>
      <c r="Y227" s="213"/>
      <c r="Z227" s="213"/>
      <c r="AA227" s="213"/>
      <c r="AB227" s="213"/>
      <c r="AC227" s="213"/>
      <c r="AD227" s="213"/>
      <c r="AE227" s="213"/>
      <c r="AF227" s="213"/>
      <c r="AG227" s="213"/>
      <c r="AH227" s="213"/>
      <c r="AI227" s="213"/>
      <c r="AJ227" s="213"/>
      <c r="AK227" s="213"/>
      <c r="AL227" s="213"/>
      <c r="AM227" s="213"/>
      <c r="AN227" s="213"/>
      <c r="AO227" s="213"/>
      <c r="AP227" s="213"/>
      <c r="AQ227" s="213"/>
      <c r="AR227" s="212"/>
      <c r="AS227" s="213"/>
      <c r="AT227" s="213"/>
      <c r="AU227" s="213"/>
      <c r="AV227" s="212"/>
      <c r="AW227" s="223"/>
      <c r="AX227" s="308"/>
      <c r="AY227" s="213"/>
      <c r="AZ227" s="213"/>
      <c r="BA227" s="213"/>
      <c r="BL227" s="213"/>
      <c r="BM227" s="213"/>
      <c r="BN227" s="213"/>
      <c r="BO227" s="212"/>
      <c r="BT227" s="212"/>
      <c r="BU227" s="213"/>
      <c r="BV227" s="220"/>
    </row>
    <row r="228" spans="1:74" s="194" customFormat="1" x14ac:dyDescent="0.2">
      <c r="A228" s="193"/>
      <c r="B228" s="223"/>
      <c r="C228" s="263"/>
      <c r="E228" s="223"/>
      <c r="G228" s="271"/>
      <c r="H228" s="277"/>
      <c r="I228" s="196"/>
      <c r="L228" s="196"/>
      <c r="M228" s="287"/>
      <c r="N228" s="223"/>
      <c r="O228" s="308"/>
      <c r="P228" s="213"/>
      <c r="Q228" s="213"/>
      <c r="R228" s="213"/>
      <c r="S228" s="213"/>
      <c r="T228" s="213"/>
      <c r="V228" s="213"/>
      <c r="Y228" s="213"/>
      <c r="Z228" s="213"/>
      <c r="AA228" s="213"/>
      <c r="AB228" s="213"/>
      <c r="AC228" s="213"/>
      <c r="AD228" s="213"/>
      <c r="AE228" s="213"/>
      <c r="AF228" s="213"/>
      <c r="AG228" s="213"/>
      <c r="AH228" s="213"/>
      <c r="AI228" s="213"/>
      <c r="AJ228" s="213"/>
      <c r="AK228" s="213"/>
      <c r="AL228" s="213"/>
      <c r="AM228" s="213"/>
      <c r="AN228" s="213"/>
      <c r="AO228" s="213"/>
      <c r="AP228" s="213"/>
      <c r="AQ228" s="213"/>
      <c r="AR228" s="212"/>
      <c r="AS228" s="213"/>
      <c r="AT228" s="213"/>
      <c r="AU228" s="213"/>
      <c r="AV228" s="212"/>
      <c r="AW228" s="223"/>
      <c r="AX228" s="308"/>
      <c r="AY228" s="213"/>
      <c r="AZ228" s="213"/>
      <c r="BA228" s="213"/>
      <c r="BL228" s="213"/>
      <c r="BM228" s="213"/>
      <c r="BN228" s="213"/>
      <c r="BO228" s="212"/>
      <c r="BT228" s="212"/>
      <c r="BU228" s="213"/>
      <c r="BV228" s="220"/>
    </row>
    <row r="229" spans="1:74" s="194" customFormat="1" x14ac:dyDescent="0.2">
      <c r="A229" s="193"/>
      <c r="B229" s="223"/>
      <c r="C229" s="263"/>
      <c r="E229" s="223"/>
      <c r="G229" s="271"/>
      <c r="H229" s="277"/>
      <c r="I229" s="196"/>
      <c r="L229" s="196"/>
      <c r="M229" s="287"/>
      <c r="N229" s="223"/>
      <c r="O229" s="308"/>
      <c r="P229" s="213"/>
      <c r="Q229" s="213"/>
      <c r="R229" s="213"/>
      <c r="S229" s="213"/>
      <c r="T229" s="213"/>
      <c r="V229" s="213"/>
      <c r="Y229" s="213"/>
      <c r="Z229" s="213"/>
      <c r="AA229" s="213"/>
      <c r="AB229" s="213"/>
      <c r="AC229" s="213"/>
      <c r="AD229" s="213"/>
      <c r="AE229" s="213"/>
      <c r="AF229" s="213"/>
      <c r="AG229" s="213"/>
      <c r="AH229" s="213"/>
      <c r="AI229" s="213"/>
      <c r="AJ229" s="213"/>
      <c r="AK229" s="213"/>
      <c r="AL229" s="213"/>
      <c r="AM229" s="213"/>
      <c r="AN229" s="213"/>
      <c r="AO229" s="213"/>
      <c r="AP229" s="213"/>
      <c r="AQ229" s="213"/>
      <c r="AR229" s="212"/>
      <c r="AS229" s="213"/>
      <c r="AT229" s="213"/>
      <c r="AU229" s="213"/>
      <c r="AV229" s="212"/>
      <c r="AW229" s="223"/>
      <c r="AX229" s="308"/>
      <c r="AY229" s="213"/>
      <c r="AZ229" s="213"/>
      <c r="BA229" s="213"/>
      <c r="BL229" s="213"/>
      <c r="BM229" s="213"/>
      <c r="BN229" s="213"/>
      <c r="BO229" s="212"/>
      <c r="BT229" s="212"/>
      <c r="BU229" s="213"/>
      <c r="BV229" s="220"/>
    </row>
    <row r="230" spans="1:74" s="194" customFormat="1" x14ac:dyDescent="0.2">
      <c r="A230" s="193"/>
      <c r="B230" s="223"/>
      <c r="C230" s="263"/>
      <c r="E230" s="223"/>
      <c r="G230" s="271"/>
      <c r="H230" s="277"/>
      <c r="I230" s="196"/>
      <c r="L230" s="196"/>
      <c r="M230" s="287"/>
      <c r="N230" s="223"/>
      <c r="O230" s="308"/>
      <c r="P230" s="213"/>
      <c r="Q230" s="213"/>
      <c r="R230" s="213"/>
      <c r="S230" s="213"/>
      <c r="T230" s="213"/>
      <c r="V230" s="213"/>
      <c r="Y230" s="213"/>
      <c r="Z230" s="213"/>
      <c r="AA230" s="213"/>
      <c r="AB230" s="213"/>
      <c r="AC230" s="213"/>
      <c r="AD230" s="213"/>
      <c r="AE230" s="213"/>
      <c r="AF230" s="213"/>
      <c r="AG230" s="213"/>
      <c r="AH230" s="213"/>
      <c r="AI230" s="213"/>
      <c r="AJ230" s="213"/>
      <c r="AK230" s="213"/>
      <c r="AL230" s="213"/>
      <c r="AM230" s="213"/>
      <c r="AN230" s="213"/>
      <c r="AO230" s="213"/>
      <c r="AP230" s="213"/>
      <c r="AQ230" s="213"/>
      <c r="AR230" s="212"/>
      <c r="AS230" s="213"/>
      <c r="AT230" s="213"/>
      <c r="AU230" s="213"/>
      <c r="AV230" s="212"/>
      <c r="AW230" s="223"/>
      <c r="AX230" s="308"/>
      <c r="AY230" s="213"/>
      <c r="AZ230" s="213"/>
      <c r="BA230" s="213"/>
      <c r="BL230" s="213"/>
      <c r="BM230" s="213"/>
      <c r="BN230" s="213"/>
      <c r="BO230" s="212"/>
      <c r="BT230" s="212"/>
      <c r="BU230" s="213"/>
      <c r="BV230" s="220"/>
    </row>
    <row r="231" spans="1:74" s="194" customFormat="1" x14ac:dyDescent="0.2">
      <c r="A231" s="193"/>
      <c r="B231" s="223"/>
      <c r="C231" s="263"/>
      <c r="E231" s="223"/>
      <c r="G231" s="271"/>
      <c r="H231" s="277"/>
      <c r="I231" s="196"/>
      <c r="L231" s="196"/>
      <c r="M231" s="287"/>
      <c r="N231" s="223"/>
      <c r="O231" s="308"/>
      <c r="P231" s="213"/>
      <c r="Q231" s="213"/>
      <c r="R231" s="213"/>
      <c r="S231" s="213"/>
      <c r="T231" s="213"/>
      <c r="V231" s="213"/>
      <c r="Y231" s="213"/>
      <c r="Z231" s="213"/>
      <c r="AA231" s="213"/>
      <c r="AB231" s="213"/>
      <c r="AC231" s="213"/>
      <c r="AD231" s="213"/>
      <c r="AE231" s="213"/>
      <c r="AF231" s="213"/>
      <c r="AG231" s="213"/>
      <c r="AH231" s="213"/>
      <c r="AI231" s="213"/>
      <c r="AJ231" s="213"/>
      <c r="AK231" s="213"/>
      <c r="AL231" s="213"/>
      <c r="AM231" s="213"/>
      <c r="AN231" s="213"/>
      <c r="AO231" s="213"/>
      <c r="AP231" s="213"/>
      <c r="AQ231" s="213"/>
      <c r="AR231" s="212"/>
      <c r="AS231" s="213"/>
      <c r="AT231" s="213"/>
      <c r="AU231" s="213"/>
      <c r="AV231" s="212"/>
      <c r="AW231" s="223"/>
      <c r="AX231" s="308"/>
      <c r="AY231" s="213"/>
      <c r="AZ231" s="213"/>
      <c r="BA231" s="213"/>
      <c r="BL231" s="213"/>
      <c r="BM231" s="213"/>
      <c r="BN231" s="213"/>
      <c r="BO231" s="212"/>
      <c r="BT231" s="212"/>
      <c r="BU231" s="213"/>
      <c r="BV231" s="220"/>
    </row>
    <row r="232" spans="1:74" s="194" customFormat="1" x14ac:dyDescent="0.2">
      <c r="A232" s="193"/>
      <c r="B232" s="223"/>
      <c r="C232" s="263"/>
      <c r="E232" s="223"/>
      <c r="G232" s="271"/>
      <c r="H232" s="277"/>
      <c r="I232" s="196"/>
      <c r="L232" s="196"/>
      <c r="M232" s="287"/>
      <c r="N232" s="223"/>
      <c r="O232" s="308"/>
      <c r="P232" s="213"/>
      <c r="Q232" s="213"/>
      <c r="R232" s="213"/>
      <c r="S232" s="213"/>
      <c r="T232" s="213"/>
      <c r="V232" s="213"/>
      <c r="Y232" s="213"/>
      <c r="Z232" s="213"/>
      <c r="AA232" s="213"/>
      <c r="AB232" s="213"/>
      <c r="AC232" s="213"/>
      <c r="AD232" s="213"/>
      <c r="AE232" s="213"/>
      <c r="AF232" s="213"/>
      <c r="AG232" s="213"/>
      <c r="AH232" s="213"/>
      <c r="AI232" s="213"/>
      <c r="AJ232" s="213"/>
      <c r="AK232" s="213"/>
      <c r="AL232" s="213"/>
      <c r="AM232" s="213"/>
      <c r="AN232" s="213"/>
      <c r="AO232" s="213"/>
      <c r="AP232" s="213"/>
      <c r="AQ232" s="213"/>
      <c r="AR232" s="212"/>
      <c r="AS232" s="213"/>
      <c r="AT232" s="213"/>
      <c r="AU232" s="213"/>
      <c r="AV232" s="212"/>
      <c r="AW232" s="223"/>
      <c r="AX232" s="308"/>
      <c r="AY232" s="213"/>
      <c r="AZ232" s="213"/>
      <c r="BA232" s="213"/>
      <c r="BL232" s="213"/>
      <c r="BM232" s="213"/>
      <c r="BN232" s="213"/>
      <c r="BO232" s="212"/>
      <c r="BT232" s="212"/>
      <c r="BU232" s="213"/>
      <c r="BV232" s="220"/>
    </row>
    <row r="233" spans="1:74" s="194" customFormat="1" x14ac:dyDescent="0.2">
      <c r="A233" s="193"/>
      <c r="B233" s="223"/>
      <c r="C233" s="263"/>
      <c r="E233" s="223"/>
      <c r="G233" s="271"/>
      <c r="H233" s="277"/>
      <c r="I233" s="196"/>
      <c r="L233" s="196"/>
      <c r="M233" s="287"/>
      <c r="N233" s="223"/>
      <c r="O233" s="308"/>
      <c r="P233" s="213"/>
      <c r="Q233" s="213"/>
      <c r="R233" s="213"/>
      <c r="S233" s="213"/>
      <c r="T233" s="213"/>
      <c r="V233" s="213"/>
      <c r="Y233" s="213"/>
      <c r="Z233" s="213"/>
      <c r="AA233" s="213"/>
      <c r="AB233" s="213"/>
      <c r="AC233" s="213"/>
      <c r="AD233" s="213"/>
      <c r="AE233" s="213"/>
      <c r="AF233" s="213"/>
      <c r="AG233" s="213"/>
      <c r="AH233" s="213"/>
      <c r="AI233" s="213"/>
      <c r="AJ233" s="213"/>
      <c r="AK233" s="213"/>
      <c r="AL233" s="213"/>
      <c r="AM233" s="213"/>
      <c r="AN233" s="213"/>
      <c r="AO233" s="213"/>
      <c r="AP233" s="213"/>
      <c r="AQ233" s="213"/>
      <c r="AR233" s="212"/>
      <c r="AS233" s="213"/>
      <c r="AT233" s="213"/>
      <c r="AU233" s="213"/>
      <c r="AV233" s="212"/>
      <c r="AW233" s="223"/>
      <c r="AX233" s="308"/>
      <c r="AY233" s="213"/>
      <c r="AZ233" s="213"/>
      <c r="BA233" s="213"/>
      <c r="BL233" s="213"/>
      <c r="BM233" s="213"/>
      <c r="BN233" s="213"/>
      <c r="BO233" s="212"/>
      <c r="BT233" s="212"/>
      <c r="BU233" s="213"/>
      <c r="BV233" s="220"/>
    </row>
    <row r="234" spans="1:74" s="194" customFormat="1" x14ac:dyDescent="0.2">
      <c r="A234" s="193"/>
      <c r="B234" s="223"/>
      <c r="C234" s="263"/>
      <c r="E234" s="223"/>
      <c r="G234" s="271"/>
      <c r="H234" s="277"/>
      <c r="I234" s="196"/>
      <c r="L234" s="196"/>
      <c r="M234" s="287"/>
      <c r="N234" s="223"/>
      <c r="O234" s="308"/>
      <c r="P234" s="213"/>
      <c r="Q234" s="213"/>
      <c r="R234" s="213"/>
      <c r="S234" s="213"/>
      <c r="T234" s="213"/>
      <c r="V234" s="213"/>
      <c r="Y234" s="213"/>
      <c r="Z234" s="213"/>
      <c r="AA234" s="213"/>
      <c r="AB234" s="213"/>
      <c r="AC234" s="213"/>
      <c r="AD234" s="213"/>
      <c r="AE234" s="213"/>
      <c r="AF234" s="213"/>
      <c r="AG234" s="213"/>
      <c r="AH234" s="213"/>
      <c r="AI234" s="213"/>
      <c r="AJ234" s="213"/>
      <c r="AK234" s="213"/>
      <c r="AL234" s="213"/>
      <c r="AM234" s="213"/>
      <c r="AN234" s="213"/>
      <c r="AO234" s="213"/>
      <c r="AP234" s="213"/>
      <c r="AQ234" s="213"/>
      <c r="AR234" s="212"/>
      <c r="AS234" s="213"/>
      <c r="AT234" s="213"/>
      <c r="AU234" s="213"/>
      <c r="AV234" s="212"/>
      <c r="AW234" s="223"/>
      <c r="AX234" s="308"/>
      <c r="AY234" s="213"/>
      <c r="AZ234" s="213"/>
      <c r="BA234" s="213"/>
      <c r="BL234" s="213"/>
      <c r="BM234" s="213"/>
      <c r="BN234" s="213"/>
      <c r="BO234" s="212"/>
      <c r="BT234" s="212"/>
      <c r="BU234" s="213"/>
      <c r="BV234" s="220"/>
    </row>
    <row r="235" spans="1:74" s="194" customFormat="1" x14ac:dyDescent="0.2">
      <c r="A235" s="193"/>
      <c r="B235" s="223"/>
      <c r="C235" s="263"/>
      <c r="E235" s="223"/>
      <c r="G235" s="271"/>
      <c r="H235" s="277"/>
      <c r="I235" s="196"/>
      <c r="L235" s="196"/>
      <c r="M235" s="287"/>
      <c r="N235" s="223"/>
      <c r="O235" s="308"/>
      <c r="P235" s="213"/>
      <c r="Q235" s="213"/>
      <c r="R235" s="213"/>
      <c r="S235" s="213"/>
      <c r="T235" s="213"/>
      <c r="V235" s="213"/>
      <c r="Y235" s="213"/>
      <c r="Z235" s="213"/>
      <c r="AA235" s="213"/>
      <c r="AB235" s="213"/>
      <c r="AC235" s="213"/>
      <c r="AD235" s="213"/>
      <c r="AE235" s="213"/>
      <c r="AF235" s="213"/>
      <c r="AG235" s="213"/>
      <c r="AH235" s="213"/>
      <c r="AI235" s="213"/>
      <c r="AJ235" s="213"/>
      <c r="AK235" s="213"/>
      <c r="AL235" s="213"/>
      <c r="AM235" s="213"/>
      <c r="AN235" s="213"/>
      <c r="AO235" s="213"/>
      <c r="AP235" s="213"/>
      <c r="AQ235" s="213"/>
      <c r="AR235" s="212"/>
      <c r="AS235" s="213"/>
      <c r="AT235" s="213"/>
      <c r="AU235" s="213"/>
      <c r="AV235" s="212"/>
      <c r="AW235" s="223"/>
      <c r="AX235" s="308"/>
      <c r="AY235" s="213"/>
      <c r="AZ235" s="213"/>
      <c r="BA235" s="213"/>
      <c r="BL235" s="213"/>
      <c r="BM235" s="213"/>
      <c r="BN235" s="213"/>
      <c r="BO235" s="212"/>
      <c r="BT235" s="212"/>
      <c r="BU235" s="213"/>
      <c r="BV235" s="220"/>
    </row>
    <row r="236" spans="1:74" s="194" customFormat="1" x14ac:dyDescent="0.2">
      <c r="A236" s="193"/>
      <c r="B236" s="223"/>
      <c r="C236" s="263"/>
      <c r="E236" s="223"/>
      <c r="G236" s="271"/>
      <c r="H236" s="277"/>
      <c r="I236" s="196"/>
      <c r="L236" s="196"/>
      <c r="M236" s="287"/>
      <c r="N236" s="223"/>
      <c r="O236" s="308"/>
      <c r="P236" s="213"/>
      <c r="Q236" s="213"/>
      <c r="R236" s="213"/>
      <c r="S236" s="213"/>
      <c r="T236" s="213"/>
      <c r="V236" s="213"/>
      <c r="Y236" s="213"/>
      <c r="Z236" s="213"/>
      <c r="AA236" s="213"/>
      <c r="AB236" s="213"/>
      <c r="AC236" s="213"/>
      <c r="AD236" s="213"/>
      <c r="AE236" s="213"/>
      <c r="AF236" s="213"/>
      <c r="AG236" s="213"/>
      <c r="AH236" s="213"/>
      <c r="AI236" s="213"/>
      <c r="AJ236" s="213"/>
      <c r="AK236" s="213"/>
      <c r="AL236" s="213"/>
      <c r="AM236" s="213"/>
      <c r="AN236" s="213"/>
      <c r="AO236" s="213"/>
      <c r="AP236" s="213"/>
      <c r="AQ236" s="213"/>
      <c r="AR236" s="212"/>
      <c r="AS236" s="213"/>
      <c r="AT236" s="213"/>
      <c r="AU236" s="213"/>
      <c r="AV236" s="212"/>
      <c r="AW236" s="223"/>
      <c r="AX236" s="308"/>
      <c r="AY236" s="213"/>
      <c r="AZ236" s="213"/>
      <c r="BA236" s="213"/>
      <c r="BL236" s="213"/>
      <c r="BM236" s="213"/>
      <c r="BN236" s="213"/>
      <c r="BO236" s="212"/>
      <c r="BT236" s="212"/>
      <c r="BU236" s="213"/>
      <c r="BV236" s="220"/>
    </row>
    <row r="237" spans="1:74" s="194" customFormat="1" x14ac:dyDescent="0.2">
      <c r="A237" s="193"/>
      <c r="B237" s="223"/>
      <c r="C237" s="263"/>
      <c r="E237" s="223"/>
      <c r="G237" s="271"/>
      <c r="H237" s="277"/>
      <c r="I237" s="196"/>
      <c r="L237" s="196"/>
      <c r="M237" s="287"/>
      <c r="N237" s="223"/>
      <c r="O237" s="308"/>
      <c r="P237" s="213"/>
      <c r="Q237" s="213"/>
      <c r="R237" s="213"/>
      <c r="S237" s="213"/>
      <c r="T237" s="213"/>
      <c r="V237" s="213"/>
      <c r="Y237" s="213"/>
      <c r="Z237" s="213"/>
      <c r="AA237" s="213"/>
      <c r="AB237" s="213"/>
      <c r="AC237" s="213"/>
      <c r="AD237" s="213"/>
      <c r="AE237" s="213"/>
      <c r="AF237" s="213"/>
      <c r="AG237" s="213"/>
      <c r="AH237" s="213"/>
      <c r="AI237" s="213"/>
      <c r="AJ237" s="213"/>
      <c r="AK237" s="213"/>
      <c r="AL237" s="213"/>
      <c r="AM237" s="213"/>
      <c r="AN237" s="213"/>
      <c r="AO237" s="213"/>
      <c r="AP237" s="213"/>
      <c r="AQ237" s="213"/>
      <c r="AR237" s="212"/>
      <c r="AS237" s="213"/>
      <c r="AT237" s="213"/>
      <c r="AU237" s="213"/>
      <c r="AV237" s="212"/>
      <c r="AW237" s="223"/>
      <c r="AX237" s="308"/>
      <c r="AY237" s="213"/>
      <c r="AZ237" s="213"/>
      <c r="BA237" s="213"/>
      <c r="BL237" s="213"/>
      <c r="BM237" s="213"/>
      <c r="BN237" s="213"/>
      <c r="BO237" s="212"/>
      <c r="BT237" s="212"/>
      <c r="BU237" s="213"/>
      <c r="BV237" s="220"/>
    </row>
    <row r="238" spans="1:74" s="194" customFormat="1" x14ac:dyDescent="0.2">
      <c r="A238" s="193"/>
      <c r="B238" s="223"/>
      <c r="C238" s="263"/>
      <c r="E238" s="223"/>
      <c r="G238" s="271"/>
      <c r="H238" s="277"/>
      <c r="I238" s="196"/>
      <c r="L238" s="196"/>
      <c r="M238" s="287"/>
      <c r="N238" s="223"/>
      <c r="O238" s="308"/>
      <c r="P238" s="213"/>
      <c r="Q238" s="213"/>
      <c r="R238" s="213"/>
      <c r="S238" s="213"/>
      <c r="T238" s="213"/>
      <c r="V238" s="213"/>
      <c r="Y238" s="213"/>
      <c r="Z238" s="213"/>
      <c r="AA238" s="213"/>
      <c r="AB238" s="213"/>
      <c r="AC238" s="213"/>
      <c r="AD238" s="213"/>
      <c r="AE238" s="213"/>
      <c r="AF238" s="213"/>
      <c r="AG238" s="213"/>
      <c r="AH238" s="213"/>
      <c r="AI238" s="213"/>
      <c r="AJ238" s="213"/>
      <c r="AK238" s="213"/>
      <c r="AL238" s="213"/>
      <c r="AM238" s="213"/>
      <c r="AN238" s="213"/>
      <c r="AO238" s="213"/>
      <c r="AP238" s="213"/>
      <c r="AQ238" s="213"/>
      <c r="AR238" s="212"/>
      <c r="AS238" s="213"/>
      <c r="AT238" s="213"/>
      <c r="AU238" s="213"/>
      <c r="AV238" s="212"/>
      <c r="AW238" s="223"/>
      <c r="AX238" s="308"/>
      <c r="AY238" s="213"/>
      <c r="AZ238" s="213"/>
      <c r="BA238" s="213"/>
      <c r="BL238" s="213"/>
      <c r="BM238" s="213"/>
      <c r="BN238" s="213"/>
      <c r="BO238" s="212"/>
      <c r="BT238" s="212"/>
      <c r="BU238" s="213"/>
      <c r="BV238" s="220"/>
    </row>
    <row r="239" spans="1:74" s="194" customFormat="1" x14ac:dyDescent="0.2">
      <c r="A239" s="193"/>
      <c r="B239" s="223"/>
      <c r="C239" s="263"/>
      <c r="E239" s="223"/>
      <c r="G239" s="271"/>
      <c r="H239" s="277"/>
      <c r="I239" s="196"/>
      <c r="L239" s="196"/>
      <c r="M239" s="287"/>
      <c r="N239" s="223"/>
      <c r="O239" s="308"/>
      <c r="P239" s="213"/>
      <c r="Q239" s="213"/>
      <c r="R239" s="213"/>
      <c r="S239" s="213"/>
      <c r="T239" s="213"/>
      <c r="V239" s="213"/>
      <c r="Y239" s="213"/>
      <c r="Z239" s="213"/>
      <c r="AA239" s="213"/>
      <c r="AB239" s="213"/>
      <c r="AC239" s="213"/>
      <c r="AD239" s="213"/>
      <c r="AE239" s="213"/>
      <c r="AF239" s="213"/>
      <c r="AG239" s="213"/>
      <c r="AH239" s="213"/>
      <c r="AI239" s="213"/>
      <c r="AJ239" s="213"/>
      <c r="AK239" s="213"/>
      <c r="AL239" s="213"/>
      <c r="AM239" s="213"/>
      <c r="AN239" s="213"/>
      <c r="AO239" s="213"/>
      <c r="AP239" s="213"/>
      <c r="AQ239" s="213"/>
      <c r="AR239" s="212"/>
      <c r="AS239" s="213"/>
      <c r="AT239" s="213"/>
      <c r="AU239" s="213"/>
      <c r="AV239" s="212"/>
      <c r="AW239" s="223"/>
      <c r="AX239" s="308"/>
      <c r="AY239" s="213"/>
      <c r="AZ239" s="213"/>
      <c r="BA239" s="213"/>
      <c r="BL239" s="213"/>
      <c r="BM239" s="213"/>
      <c r="BN239" s="213"/>
      <c r="BO239" s="212"/>
      <c r="BT239" s="212"/>
      <c r="BU239" s="213"/>
      <c r="BV239" s="220"/>
    </row>
    <row r="240" spans="1:74" s="194" customFormat="1" x14ac:dyDescent="0.2">
      <c r="A240" s="193"/>
      <c r="B240" s="223"/>
      <c r="C240" s="263"/>
      <c r="E240" s="223"/>
      <c r="G240" s="271"/>
      <c r="H240" s="277"/>
      <c r="I240" s="196"/>
      <c r="L240" s="196"/>
      <c r="M240" s="287"/>
      <c r="N240" s="223"/>
      <c r="O240" s="308"/>
      <c r="P240" s="213"/>
      <c r="Q240" s="213"/>
      <c r="R240" s="213"/>
      <c r="S240" s="213"/>
      <c r="T240" s="213"/>
      <c r="V240" s="213"/>
      <c r="Y240" s="213"/>
      <c r="Z240" s="213"/>
      <c r="AA240" s="213"/>
      <c r="AB240" s="213"/>
      <c r="AC240" s="213"/>
      <c r="AD240" s="213"/>
      <c r="AE240" s="213"/>
      <c r="AF240" s="213"/>
      <c r="AG240" s="213"/>
      <c r="AH240" s="213"/>
      <c r="AI240" s="213"/>
      <c r="AJ240" s="213"/>
      <c r="AK240" s="213"/>
      <c r="AL240" s="213"/>
      <c r="AM240" s="213"/>
      <c r="AN240" s="213"/>
      <c r="AO240" s="213"/>
      <c r="AP240" s="213"/>
      <c r="AQ240" s="213"/>
      <c r="AR240" s="212"/>
      <c r="AS240" s="213"/>
      <c r="AT240" s="213"/>
      <c r="AU240" s="213"/>
      <c r="AV240" s="212"/>
      <c r="AW240" s="223"/>
      <c r="AX240" s="308"/>
      <c r="AY240" s="213"/>
      <c r="AZ240" s="213"/>
      <c r="BA240" s="213"/>
      <c r="BL240" s="213"/>
      <c r="BM240" s="213"/>
      <c r="BN240" s="213"/>
      <c r="BO240" s="212"/>
      <c r="BT240" s="212"/>
      <c r="BU240" s="213"/>
      <c r="BV240" s="220"/>
    </row>
    <row r="241" spans="1:74" s="194" customFormat="1" x14ac:dyDescent="0.2">
      <c r="A241" s="193"/>
      <c r="B241" s="223"/>
      <c r="C241" s="263"/>
      <c r="E241" s="223"/>
      <c r="G241" s="271"/>
      <c r="H241" s="277"/>
      <c r="I241" s="196"/>
      <c r="L241" s="196"/>
      <c r="M241" s="287"/>
      <c r="N241" s="223"/>
      <c r="O241" s="308"/>
      <c r="P241" s="213"/>
      <c r="Q241" s="213"/>
      <c r="R241" s="213"/>
      <c r="S241" s="213"/>
      <c r="T241" s="213"/>
      <c r="V241" s="213"/>
      <c r="Y241" s="213"/>
      <c r="Z241" s="213"/>
      <c r="AA241" s="213"/>
      <c r="AB241" s="213"/>
      <c r="AC241" s="213"/>
      <c r="AD241" s="213"/>
      <c r="AE241" s="213"/>
      <c r="AF241" s="213"/>
      <c r="AG241" s="213"/>
      <c r="AH241" s="213"/>
      <c r="AI241" s="213"/>
      <c r="AJ241" s="213"/>
      <c r="AK241" s="213"/>
      <c r="AL241" s="213"/>
      <c r="AM241" s="213"/>
      <c r="AN241" s="213"/>
      <c r="AO241" s="213"/>
      <c r="AP241" s="213"/>
      <c r="AQ241" s="213"/>
      <c r="AR241" s="212"/>
      <c r="AS241" s="213"/>
      <c r="AT241" s="213"/>
      <c r="AU241" s="213"/>
      <c r="AV241" s="212"/>
      <c r="AW241" s="223"/>
      <c r="AX241" s="308"/>
      <c r="AY241" s="213"/>
      <c r="AZ241" s="213"/>
      <c r="BA241" s="213"/>
      <c r="BL241" s="213"/>
      <c r="BM241" s="213"/>
      <c r="BN241" s="213"/>
      <c r="BO241" s="212"/>
      <c r="BT241" s="212"/>
      <c r="BU241" s="213"/>
      <c r="BV241" s="220"/>
    </row>
    <row r="242" spans="1:74" s="194" customFormat="1" x14ac:dyDescent="0.2">
      <c r="A242" s="193"/>
      <c r="B242" s="223"/>
      <c r="C242" s="263"/>
      <c r="E242" s="223"/>
      <c r="G242" s="271"/>
      <c r="H242" s="277"/>
      <c r="I242" s="196"/>
      <c r="L242" s="196"/>
      <c r="M242" s="287"/>
      <c r="N242" s="223"/>
      <c r="O242" s="308"/>
      <c r="P242" s="213"/>
      <c r="Q242" s="213"/>
      <c r="R242" s="213"/>
      <c r="S242" s="213"/>
      <c r="T242" s="213"/>
      <c r="V242" s="213"/>
      <c r="Y242" s="213"/>
      <c r="Z242" s="213"/>
      <c r="AA242" s="213"/>
      <c r="AB242" s="213"/>
      <c r="AC242" s="213"/>
      <c r="AD242" s="213"/>
      <c r="AE242" s="213"/>
      <c r="AF242" s="213"/>
      <c r="AG242" s="213"/>
      <c r="AH242" s="213"/>
      <c r="AI242" s="213"/>
      <c r="AJ242" s="213"/>
      <c r="AK242" s="213"/>
      <c r="AL242" s="213"/>
      <c r="AM242" s="213"/>
      <c r="AN242" s="213"/>
      <c r="AO242" s="213"/>
      <c r="AP242" s="213"/>
      <c r="AQ242" s="213"/>
      <c r="AR242" s="212"/>
      <c r="AS242" s="213"/>
      <c r="AT242" s="213"/>
      <c r="AU242" s="213"/>
      <c r="AV242" s="212"/>
      <c r="AW242" s="223"/>
      <c r="AX242" s="308"/>
      <c r="AY242" s="213"/>
      <c r="AZ242" s="213"/>
      <c r="BA242" s="213"/>
      <c r="BL242" s="213"/>
      <c r="BM242" s="213"/>
      <c r="BN242" s="213"/>
      <c r="BO242" s="212"/>
      <c r="BT242" s="212"/>
      <c r="BU242" s="213"/>
      <c r="BV242" s="220"/>
    </row>
    <row r="243" spans="1:74" s="194" customFormat="1" x14ac:dyDescent="0.2">
      <c r="A243" s="193"/>
      <c r="B243" s="223"/>
      <c r="C243" s="263"/>
      <c r="E243" s="223"/>
      <c r="G243" s="271"/>
      <c r="H243" s="277"/>
      <c r="I243" s="196"/>
      <c r="L243" s="196"/>
      <c r="M243" s="287"/>
      <c r="N243" s="223"/>
      <c r="O243" s="308"/>
      <c r="P243" s="213"/>
      <c r="Q243" s="213"/>
      <c r="R243" s="213"/>
      <c r="S243" s="213"/>
      <c r="T243" s="213"/>
      <c r="V243" s="213"/>
      <c r="Y243" s="213"/>
      <c r="Z243" s="213"/>
      <c r="AA243" s="213"/>
      <c r="AB243" s="213"/>
      <c r="AC243" s="213"/>
      <c r="AD243" s="213"/>
      <c r="AE243" s="213"/>
      <c r="AF243" s="213"/>
      <c r="AG243" s="213"/>
      <c r="AH243" s="213"/>
      <c r="AI243" s="213"/>
      <c r="AJ243" s="213"/>
      <c r="AK243" s="213"/>
      <c r="AL243" s="213"/>
      <c r="AM243" s="213"/>
      <c r="AN243" s="213"/>
      <c r="AO243" s="213"/>
      <c r="AP243" s="213"/>
      <c r="AQ243" s="213"/>
      <c r="AR243" s="212"/>
      <c r="AS243" s="213"/>
      <c r="AT243" s="213"/>
      <c r="AU243" s="213"/>
      <c r="AV243" s="212"/>
      <c r="AW243" s="223"/>
      <c r="AX243" s="308"/>
      <c r="AY243" s="213"/>
      <c r="AZ243" s="213"/>
      <c r="BA243" s="213"/>
      <c r="BL243" s="213"/>
      <c r="BM243" s="213"/>
      <c r="BN243" s="213"/>
      <c r="BO243" s="212"/>
      <c r="BT243" s="212"/>
      <c r="BU243" s="213"/>
      <c r="BV243" s="220"/>
    </row>
    <row r="244" spans="1:74" s="194" customFormat="1" x14ac:dyDescent="0.2">
      <c r="A244" s="193"/>
      <c r="B244" s="223"/>
      <c r="C244" s="263"/>
      <c r="E244" s="223"/>
      <c r="G244" s="271"/>
      <c r="H244" s="277"/>
      <c r="I244" s="196"/>
      <c r="L244" s="196"/>
      <c r="M244" s="287"/>
      <c r="N244" s="223"/>
      <c r="O244" s="308"/>
      <c r="P244" s="213"/>
      <c r="Q244" s="213"/>
      <c r="R244" s="213"/>
      <c r="S244" s="213"/>
      <c r="T244" s="213"/>
      <c r="V244" s="213"/>
      <c r="Y244" s="213"/>
      <c r="Z244" s="213"/>
      <c r="AA244" s="213"/>
      <c r="AB244" s="213"/>
      <c r="AC244" s="213"/>
      <c r="AD244" s="213"/>
      <c r="AE244" s="213"/>
      <c r="AF244" s="213"/>
      <c r="AG244" s="213"/>
      <c r="AH244" s="213"/>
      <c r="AI244" s="213"/>
      <c r="AJ244" s="213"/>
      <c r="AK244" s="213"/>
      <c r="AL244" s="213"/>
      <c r="AM244" s="213"/>
      <c r="AN244" s="213"/>
      <c r="AO244" s="213"/>
      <c r="AP244" s="213"/>
      <c r="AQ244" s="213"/>
      <c r="AR244" s="212"/>
      <c r="AS244" s="213"/>
      <c r="AT244" s="213"/>
      <c r="AU244" s="213"/>
      <c r="AV244" s="212"/>
      <c r="AW244" s="223"/>
      <c r="AX244" s="308"/>
      <c r="AY244" s="213"/>
      <c r="AZ244" s="213"/>
      <c r="BA244" s="213"/>
      <c r="BL244" s="213"/>
      <c r="BM244" s="213"/>
      <c r="BN244" s="213"/>
      <c r="BO244" s="212"/>
      <c r="BT244" s="212"/>
      <c r="BU244" s="213"/>
      <c r="BV244" s="220"/>
    </row>
    <row r="245" spans="1:74" s="194" customFormat="1" x14ac:dyDescent="0.2">
      <c r="A245" s="193"/>
      <c r="B245" s="223"/>
      <c r="C245" s="263"/>
      <c r="E245" s="223"/>
      <c r="G245" s="271"/>
      <c r="H245" s="277"/>
      <c r="I245" s="196"/>
      <c r="L245" s="196"/>
      <c r="M245" s="287"/>
      <c r="N245" s="223"/>
      <c r="O245" s="308"/>
      <c r="P245" s="213"/>
      <c r="Q245" s="213"/>
      <c r="R245" s="213"/>
      <c r="S245" s="213"/>
      <c r="T245" s="213"/>
      <c r="V245" s="213"/>
      <c r="Y245" s="213"/>
      <c r="Z245" s="213"/>
      <c r="AA245" s="213"/>
      <c r="AB245" s="213"/>
      <c r="AC245" s="213"/>
      <c r="AD245" s="213"/>
      <c r="AE245" s="213"/>
      <c r="AF245" s="213"/>
      <c r="AG245" s="213"/>
      <c r="AH245" s="213"/>
      <c r="AI245" s="213"/>
      <c r="AJ245" s="213"/>
      <c r="AK245" s="213"/>
      <c r="AL245" s="213"/>
      <c r="AM245" s="213"/>
      <c r="AN245" s="213"/>
      <c r="AO245" s="213"/>
      <c r="AP245" s="213"/>
      <c r="AQ245" s="213"/>
      <c r="AR245" s="212"/>
      <c r="AS245" s="213"/>
      <c r="AT245" s="213"/>
      <c r="AU245" s="213"/>
      <c r="AV245" s="212"/>
      <c r="AW245" s="223"/>
      <c r="AX245" s="308"/>
      <c r="AY245" s="213"/>
      <c r="AZ245" s="213"/>
      <c r="BA245" s="213"/>
      <c r="BL245" s="213"/>
      <c r="BM245" s="213"/>
      <c r="BN245" s="213"/>
      <c r="BO245" s="212"/>
      <c r="BT245" s="212"/>
      <c r="BU245" s="213"/>
      <c r="BV245" s="220"/>
    </row>
    <row r="246" spans="1:74" s="194" customFormat="1" x14ac:dyDescent="0.2">
      <c r="A246" s="193"/>
      <c r="B246" s="223"/>
      <c r="C246" s="263"/>
      <c r="E246" s="223"/>
      <c r="G246" s="271"/>
      <c r="H246" s="277"/>
      <c r="I246" s="196"/>
      <c r="L246" s="196"/>
      <c r="M246" s="287"/>
      <c r="N246" s="223"/>
      <c r="O246" s="308"/>
      <c r="P246" s="213"/>
      <c r="Q246" s="213"/>
      <c r="R246" s="213"/>
      <c r="S246" s="213"/>
      <c r="T246" s="213"/>
      <c r="V246" s="213"/>
      <c r="Y246" s="213"/>
      <c r="Z246" s="213"/>
      <c r="AA246" s="213"/>
      <c r="AB246" s="213"/>
      <c r="AC246" s="213"/>
      <c r="AD246" s="213"/>
      <c r="AE246" s="213"/>
      <c r="AF246" s="213"/>
      <c r="AG246" s="213"/>
      <c r="AH246" s="213"/>
      <c r="AI246" s="213"/>
      <c r="AJ246" s="213"/>
      <c r="AK246" s="213"/>
      <c r="AL246" s="213"/>
      <c r="AM246" s="213"/>
      <c r="AN246" s="213"/>
      <c r="AO246" s="213"/>
      <c r="AP246" s="213"/>
      <c r="AQ246" s="213"/>
      <c r="AR246" s="212"/>
      <c r="AS246" s="213"/>
      <c r="AT246" s="213"/>
      <c r="AU246" s="213"/>
      <c r="AV246" s="212"/>
      <c r="AW246" s="223"/>
      <c r="AX246" s="308"/>
      <c r="AY246" s="213"/>
      <c r="AZ246" s="213"/>
      <c r="BA246" s="213"/>
      <c r="BL246" s="213"/>
      <c r="BM246" s="213"/>
      <c r="BN246" s="213"/>
      <c r="BO246" s="212"/>
      <c r="BT246" s="212"/>
      <c r="BU246" s="213"/>
      <c r="BV246" s="220"/>
    </row>
    <row r="247" spans="1:74" s="194" customFormat="1" x14ac:dyDescent="0.2">
      <c r="A247" s="193"/>
      <c r="B247" s="223"/>
      <c r="C247" s="263"/>
      <c r="E247" s="223"/>
      <c r="G247" s="271"/>
      <c r="H247" s="277"/>
      <c r="I247" s="196"/>
      <c r="L247" s="196"/>
      <c r="M247" s="287"/>
      <c r="N247" s="223"/>
      <c r="O247" s="308"/>
      <c r="P247" s="213"/>
      <c r="Q247" s="213"/>
      <c r="R247" s="213"/>
      <c r="S247" s="213"/>
      <c r="T247" s="213"/>
      <c r="V247" s="213"/>
      <c r="Y247" s="213"/>
      <c r="Z247" s="213"/>
      <c r="AA247" s="213"/>
      <c r="AB247" s="213"/>
      <c r="AC247" s="213"/>
      <c r="AD247" s="213"/>
      <c r="AE247" s="213"/>
      <c r="AF247" s="213"/>
      <c r="AG247" s="213"/>
      <c r="AH247" s="213"/>
      <c r="AI247" s="213"/>
      <c r="AJ247" s="213"/>
      <c r="AK247" s="213"/>
      <c r="AL247" s="213"/>
      <c r="AM247" s="213"/>
      <c r="AN247" s="213"/>
      <c r="AO247" s="213"/>
      <c r="AP247" s="213"/>
      <c r="AQ247" s="213"/>
      <c r="AR247" s="212"/>
      <c r="AS247" s="213"/>
      <c r="AT247" s="213"/>
      <c r="AU247" s="213"/>
      <c r="AV247" s="212"/>
      <c r="AW247" s="223"/>
      <c r="AX247" s="308"/>
      <c r="AY247" s="213"/>
      <c r="AZ247" s="213"/>
      <c r="BA247" s="213"/>
      <c r="BL247" s="213"/>
      <c r="BM247" s="213"/>
      <c r="BN247" s="213"/>
      <c r="BO247" s="212"/>
      <c r="BT247" s="212"/>
      <c r="BU247" s="213"/>
      <c r="BV247" s="220"/>
    </row>
    <row r="248" spans="1:74" s="194" customFormat="1" x14ac:dyDescent="0.2">
      <c r="A248" s="193"/>
      <c r="B248" s="223"/>
      <c r="C248" s="263"/>
      <c r="E248" s="223"/>
      <c r="G248" s="271"/>
      <c r="H248" s="277"/>
      <c r="I248" s="196"/>
      <c r="L248" s="196"/>
      <c r="M248" s="287"/>
      <c r="N248" s="223"/>
      <c r="O248" s="308"/>
      <c r="P248" s="213"/>
      <c r="Q248" s="213"/>
      <c r="R248" s="213"/>
      <c r="S248" s="213"/>
      <c r="T248" s="213"/>
      <c r="V248" s="213"/>
      <c r="Y248" s="213"/>
      <c r="Z248" s="213"/>
      <c r="AA248" s="213"/>
      <c r="AB248" s="213"/>
      <c r="AC248" s="213"/>
      <c r="AD248" s="213"/>
      <c r="AE248" s="213"/>
      <c r="AF248" s="213"/>
      <c r="AG248" s="213"/>
      <c r="AH248" s="213"/>
      <c r="AI248" s="213"/>
      <c r="AJ248" s="213"/>
      <c r="AK248" s="213"/>
      <c r="AL248" s="213"/>
      <c r="AM248" s="213"/>
      <c r="AN248" s="213"/>
      <c r="AO248" s="213"/>
      <c r="AP248" s="213"/>
      <c r="AQ248" s="213"/>
      <c r="AR248" s="212"/>
      <c r="AS248" s="213"/>
      <c r="AT248" s="213"/>
      <c r="AU248" s="213"/>
      <c r="AV248" s="212"/>
      <c r="AW248" s="223"/>
      <c r="AX248" s="308"/>
      <c r="AY248" s="213"/>
      <c r="AZ248" s="213"/>
      <c r="BA248" s="213"/>
      <c r="BL248" s="213"/>
      <c r="BM248" s="213"/>
      <c r="BN248" s="213"/>
      <c r="BO248" s="212"/>
      <c r="BT248" s="212"/>
      <c r="BU248" s="213"/>
      <c r="BV248" s="220"/>
    </row>
    <row r="249" spans="1:74" s="194" customFormat="1" x14ac:dyDescent="0.2">
      <c r="A249" s="193"/>
      <c r="B249" s="223"/>
      <c r="C249" s="263"/>
      <c r="E249" s="223"/>
      <c r="G249" s="271"/>
      <c r="H249" s="277"/>
      <c r="I249" s="196"/>
      <c r="L249" s="196"/>
      <c r="M249" s="287"/>
      <c r="N249" s="223"/>
      <c r="O249" s="308"/>
      <c r="P249" s="213"/>
      <c r="Q249" s="213"/>
      <c r="R249" s="213"/>
      <c r="S249" s="213"/>
      <c r="T249" s="213"/>
      <c r="V249" s="213"/>
      <c r="Y249" s="213"/>
      <c r="Z249" s="213"/>
      <c r="AA249" s="213"/>
      <c r="AB249" s="213"/>
      <c r="AC249" s="213"/>
      <c r="AD249" s="213"/>
      <c r="AE249" s="213"/>
      <c r="AF249" s="213"/>
      <c r="AG249" s="213"/>
      <c r="AH249" s="213"/>
      <c r="AI249" s="213"/>
      <c r="AJ249" s="213"/>
      <c r="AK249" s="213"/>
      <c r="AL249" s="213"/>
      <c r="AM249" s="213"/>
      <c r="AN249" s="213"/>
      <c r="AO249" s="213"/>
      <c r="AP249" s="213"/>
      <c r="AQ249" s="213"/>
      <c r="AR249" s="212"/>
      <c r="AS249" s="213"/>
      <c r="AT249" s="213"/>
      <c r="AU249" s="213"/>
      <c r="AV249" s="212"/>
      <c r="AW249" s="223"/>
      <c r="AX249" s="308"/>
      <c r="AY249" s="213"/>
      <c r="AZ249" s="213"/>
      <c r="BA249" s="213"/>
      <c r="BL249" s="213"/>
      <c r="BM249" s="213"/>
      <c r="BN249" s="213"/>
      <c r="BO249" s="212"/>
      <c r="BT249" s="212"/>
      <c r="BU249" s="213"/>
      <c r="BV249" s="220"/>
    </row>
    <row r="250" spans="1:74" s="194" customFormat="1" x14ac:dyDescent="0.2">
      <c r="A250" s="193"/>
      <c r="B250" s="223"/>
      <c r="C250" s="263"/>
      <c r="E250" s="223"/>
      <c r="G250" s="271"/>
      <c r="H250" s="277"/>
      <c r="I250" s="196"/>
      <c r="L250" s="196"/>
      <c r="M250" s="287"/>
      <c r="N250" s="223"/>
      <c r="O250" s="308"/>
      <c r="P250" s="213"/>
      <c r="Q250" s="213"/>
      <c r="R250" s="213"/>
      <c r="S250" s="213"/>
      <c r="T250" s="213"/>
      <c r="V250" s="213"/>
      <c r="Y250" s="213"/>
      <c r="Z250" s="213"/>
      <c r="AA250" s="213"/>
      <c r="AB250" s="213"/>
      <c r="AC250" s="213"/>
      <c r="AD250" s="213"/>
      <c r="AE250" s="213"/>
      <c r="AF250" s="213"/>
      <c r="AG250" s="213"/>
      <c r="AH250" s="213"/>
      <c r="AI250" s="213"/>
      <c r="AJ250" s="213"/>
      <c r="AK250" s="213"/>
      <c r="AL250" s="213"/>
      <c r="AM250" s="213"/>
      <c r="AN250" s="213"/>
      <c r="AO250" s="213"/>
      <c r="AP250" s="213"/>
      <c r="AQ250" s="213"/>
      <c r="AR250" s="212"/>
      <c r="AS250" s="213"/>
      <c r="AT250" s="213"/>
      <c r="AU250" s="213"/>
      <c r="AV250" s="212"/>
      <c r="AW250" s="223"/>
      <c r="AX250" s="308"/>
      <c r="AY250" s="213"/>
      <c r="AZ250" s="213"/>
      <c r="BA250" s="213"/>
      <c r="BL250" s="213"/>
      <c r="BM250" s="213"/>
      <c r="BN250" s="213"/>
      <c r="BO250" s="212"/>
      <c r="BT250" s="212"/>
      <c r="BU250" s="213"/>
      <c r="BV250" s="220"/>
    </row>
    <row r="251" spans="1:74" s="194" customFormat="1" x14ac:dyDescent="0.2">
      <c r="A251" s="193"/>
      <c r="B251" s="223"/>
      <c r="C251" s="263"/>
      <c r="E251" s="223"/>
      <c r="G251" s="271"/>
      <c r="H251" s="277"/>
      <c r="I251" s="196"/>
      <c r="L251" s="196"/>
      <c r="M251" s="287"/>
      <c r="N251" s="223"/>
      <c r="O251" s="308"/>
      <c r="P251" s="213"/>
      <c r="Q251" s="213"/>
      <c r="R251" s="213"/>
      <c r="S251" s="213"/>
      <c r="T251" s="213"/>
      <c r="V251" s="213"/>
      <c r="Y251" s="213"/>
      <c r="Z251" s="213"/>
      <c r="AA251" s="213"/>
      <c r="AB251" s="213"/>
      <c r="AC251" s="213"/>
      <c r="AD251" s="213"/>
      <c r="AE251" s="213"/>
      <c r="AF251" s="213"/>
      <c r="AG251" s="213"/>
      <c r="AH251" s="213"/>
      <c r="AI251" s="213"/>
      <c r="AJ251" s="213"/>
      <c r="AK251" s="213"/>
      <c r="AL251" s="213"/>
      <c r="AM251" s="213"/>
      <c r="AN251" s="213"/>
      <c r="AO251" s="213"/>
      <c r="AP251" s="213"/>
      <c r="AQ251" s="213"/>
      <c r="AR251" s="212"/>
      <c r="AS251" s="213"/>
      <c r="AT251" s="213"/>
      <c r="AU251" s="213"/>
      <c r="AV251" s="212"/>
      <c r="AW251" s="223"/>
      <c r="AX251" s="308"/>
      <c r="AY251" s="213"/>
      <c r="AZ251" s="213"/>
      <c r="BA251" s="213"/>
      <c r="BL251" s="213"/>
      <c r="BM251" s="213"/>
      <c r="BN251" s="213"/>
      <c r="BO251" s="212"/>
      <c r="BT251" s="212"/>
      <c r="BU251" s="213"/>
      <c r="BV251" s="220"/>
    </row>
    <row r="252" spans="1:74" s="194" customFormat="1" x14ac:dyDescent="0.2">
      <c r="A252" s="193"/>
      <c r="B252" s="223"/>
      <c r="C252" s="263"/>
      <c r="E252" s="223"/>
      <c r="G252" s="271"/>
      <c r="H252" s="277"/>
      <c r="I252" s="196"/>
      <c r="L252" s="196"/>
      <c r="M252" s="287"/>
      <c r="N252" s="223"/>
      <c r="O252" s="308"/>
      <c r="P252" s="213"/>
      <c r="Q252" s="213"/>
      <c r="R252" s="213"/>
      <c r="S252" s="213"/>
      <c r="T252" s="213"/>
      <c r="V252" s="213"/>
      <c r="Y252" s="213"/>
      <c r="Z252" s="213"/>
      <c r="AA252" s="213"/>
      <c r="AB252" s="213"/>
      <c r="AC252" s="213"/>
      <c r="AD252" s="213"/>
      <c r="AE252" s="213"/>
      <c r="AF252" s="213"/>
      <c r="AG252" s="213"/>
      <c r="AH252" s="213"/>
      <c r="AI252" s="213"/>
      <c r="AJ252" s="213"/>
      <c r="AK252" s="213"/>
      <c r="AL252" s="213"/>
      <c r="AM252" s="213"/>
      <c r="AN252" s="213"/>
      <c r="AO252" s="213"/>
      <c r="AP252" s="213"/>
      <c r="AQ252" s="213"/>
      <c r="AR252" s="212"/>
      <c r="AS252" s="213"/>
      <c r="AT252" s="213"/>
      <c r="AU252" s="213"/>
      <c r="AV252" s="212"/>
      <c r="AW252" s="223"/>
      <c r="AX252" s="308"/>
      <c r="AY252" s="213"/>
      <c r="AZ252" s="213"/>
      <c r="BA252" s="213"/>
      <c r="BL252" s="213"/>
      <c r="BM252" s="213"/>
      <c r="BN252" s="213"/>
      <c r="BO252" s="212"/>
      <c r="BT252" s="212"/>
      <c r="BU252" s="213"/>
      <c r="BV252" s="220"/>
    </row>
    <row r="253" spans="1:74" s="194" customFormat="1" x14ac:dyDescent="0.2">
      <c r="A253" s="193"/>
      <c r="B253" s="223"/>
      <c r="C253" s="263"/>
      <c r="E253" s="223"/>
      <c r="G253" s="271"/>
      <c r="H253" s="277"/>
      <c r="I253" s="196"/>
      <c r="L253" s="196"/>
      <c r="M253" s="287"/>
      <c r="N253" s="223"/>
      <c r="O253" s="308"/>
      <c r="P253" s="213"/>
      <c r="Q253" s="213"/>
      <c r="R253" s="213"/>
      <c r="S253" s="213"/>
      <c r="T253" s="213"/>
      <c r="V253" s="213"/>
      <c r="Y253" s="213"/>
      <c r="Z253" s="213"/>
      <c r="AA253" s="213"/>
      <c r="AB253" s="213"/>
      <c r="AC253" s="213"/>
      <c r="AD253" s="213"/>
      <c r="AE253" s="213"/>
      <c r="AF253" s="213"/>
      <c r="AG253" s="213"/>
      <c r="AH253" s="213"/>
      <c r="AI253" s="213"/>
      <c r="AJ253" s="213"/>
      <c r="AK253" s="213"/>
      <c r="AL253" s="213"/>
      <c r="AM253" s="213"/>
      <c r="AN253" s="213"/>
      <c r="AO253" s="213"/>
      <c r="AP253" s="213"/>
      <c r="AQ253" s="213"/>
      <c r="AR253" s="212"/>
      <c r="AS253" s="213"/>
      <c r="AT253" s="213"/>
      <c r="AU253" s="213"/>
      <c r="AV253" s="212"/>
      <c r="AW253" s="223"/>
      <c r="AX253" s="308"/>
      <c r="AY253" s="213"/>
      <c r="AZ253" s="213"/>
      <c r="BA253" s="213"/>
      <c r="BL253" s="213"/>
      <c r="BM253" s="213"/>
      <c r="BN253" s="213"/>
      <c r="BO253" s="212"/>
      <c r="BT253" s="212"/>
      <c r="BU253" s="213"/>
      <c r="BV253" s="220"/>
    </row>
    <row r="254" spans="1:74" s="194" customFormat="1" x14ac:dyDescent="0.2">
      <c r="A254" s="193"/>
      <c r="B254" s="223"/>
      <c r="C254" s="263"/>
      <c r="E254" s="223"/>
      <c r="G254" s="271"/>
      <c r="H254" s="277"/>
      <c r="I254" s="196"/>
      <c r="L254" s="196"/>
      <c r="M254" s="287"/>
      <c r="N254" s="223"/>
      <c r="O254" s="308"/>
      <c r="P254" s="213"/>
      <c r="Q254" s="213"/>
      <c r="R254" s="213"/>
      <c r="S254" s="213"/>
      <c r="T254" s="213"/>
      <c r="V254" s="213"/>
      <c r="Y254" s="213"/>
      <c r="Z254" s="213"/>
      <c r="AA254" s="213"/>
      <c r="AB254" s="213"/>
      <c r="AC254" s="213"/>
      <c r="AD254" s="213"/>
      <c r="AE254" s="213"/>
      <c r="AF254" s="213"/>
      <c r="AG254" s="213"/>
      <c r="AH254" s="213"/>
      <c r="AI254" s="213"/>
      <c r="AJ254" s="213"/>
      <c r="AK254" s="213"/>
      <c r="AL254" s="213"/>
      <c r="AM254" s="213"/>
      <c r="AN254" s="213"/>
      <c r="AO254" s="213"/>
      <c r="AP254" s="213"/>
      <c r="AQ254" s="213"/>
      <c r="AR254" s="212"/>
      <c r="AS254" s="213"/>
      <c r="AT254" s="213"/>
      <c r="AU254" s="213"/>
      <c r="AV254" s="212"/>
      <c r="AW254" s="223"/>
      <c r="AX254" s="308"/>
      <c r="AY254" s="213"/>
      <c r="AZ254" s="213"/>
      <c r="BA254" s="213"/>
      <c r="BL254" s="213"/>
      <c r="BM254" s="213"/>
      <c r="BN254" s="213"/>
      <c r="BO254" s="212"/>
      <c r="BT254" s="212"/>
      <c r="BU254" s="213"/>
      <c r="BV254" s="220"/>
    </row>
    <row r="255" spans="1:74" s="194" customFormat="1" x14ac:dyDescent="0.2">
      <c r="A255" s="193"/>
      <c r="B255" s="223"/>
      <c r="C255" s="263"/>
      <c r="E255" s="223"/>
      <c r="G255" s="271"/>
      <c r="H255" s="277"/>
      <c r="I255" s="196"/>
      <c r="L255" s="196"/>
      <c r="M255" s="287"/>
      <c r="N255" s="223"/>
      <c r="O255" s="308"/>
      <c r="P255" s="213"/>
      <c r="Q255" s="213"/>
      <c r="R255" s="213"/>
      <c r="S255" s="213"/>
      <c r="T255" s="213"/>
      <c r="V255" s="213"/>
      <c r="Y255" s="213"/>
      <c r="Z255" s="213"/>
      <c r="AA255" s="213"/>
      <c r="AB255" s="213"/>
      <c r="AC255" s="213"/>
      <c r="AD255" s="213"/>
      <c r="AE255" s="213"/>
      <c r="AF255" s="213"/>
      <c r="AG255" s="213"/>
      <c r="AH255" s="213"/>
      <c r="AI255" s="213"/>
      <c r="AJ255" s="213"/>
      <c r="AK255" s="213"/>
      <c r="AL255" s="213"/>
      <c r="AM255" s="213"/>
      <c r="AN255" s="213"/>
      <c r="AO255" s="213"/>
      <c r="AP255" s="213"/>
      <c r="AQ255" s="213"/>
      <c r="AR255" s="212"/>
      <c r="AS255" s="213"/>
      <c r="AT255" s="213"/>
      <c r="AU255" s="213"/>
      <c r="AV255" s="212"/>
      <c r="AW255" s="223"/>
      <c r="AX255" s="308"/>
      <c r="AY255" s="213"/>
      <c r="AZ255" s="213"/>
      <c r="BA255" s="213"/>
      <c r="BL255" s="213"/>
      <c r="BM255" s="213"/>
      <c r="BN255" s="213"/>
      <c r="BO255" s="212"/>
      <c r="BT255" s="212"/>
      <c r="BU255" s="213"/>
      <c r="BV255" s="220"/>
    </row>
    <row r="256" spans="1:74" s="194" customFormat="1" x14ac:dyDescent="0.2">
      <c r="A256" s="193"/>
      <c r="B256" s="223"/>
      <c r="C256" s="263"/>
      <c r="E256" s="223"/>
      <c r="G256" s="271"/>
      <c r="H256" s="277"/>
      <c r="I256" s="196"/>
      <c r="L256" s="196"/>
      <c r="M256" s="287"/>
      <c r="N256" s="223"/>
      <c r="O256" s="308"/>
      <c r="P256" s="213"/>
      <c r="Q256" s="213"/>
      <c r="R256" s="213"/>
      <c r="S256" s="213"/>
      <c r="T256" s="213"/>
      <c r="V256" s="213"/>
      <c r="Y256" s="213"/>
      <c r="Z256" s="213"/>
      <c r="AA256" s="213"/>
      <c r="AB256" s="213"/>
      <c r="AC256" s="213"/>
      <c r="AD256" s="213"/>
      <c r="AE256" s="213"/>
      <c r="AF256" s="213"/>
      <c r="AG256" s="213"/>
      <c r="AH256" s="213"/>
      <c r="AI256" s="213"/>
      <c r="AJ256" s="213"/>
      <c r="AK256" s="213"/>
      <c r="AL256" s="213"/>
      <c r="AM256" s="213"/>
      <c r="AN256" s="213"/>
      <c r="AO256" s="213"/>
      <c r="AP256" s="213"/>
      <c r="AQ256" s="213"/>
      <c r="AR256" s="212"/>
      <c r="AS256" s="213"/>
      <c r="AT256" s="213"/>
      <c r="AU256" s="213"/>
      <c r="AV256" s="212"/>
      <c r="AW256" s="223"/>
      <c r="AX256" s="308"/>
      <c r="AY256" s="213"/>
      <c r="AZ256" s="213"/>
      <c r="BA256" s="213"/>
      <c r="BL256" s="213"/>
      <c r="BM256" s="213"/>
      <c r="BN256" s="213"/>
      <c r="BO256" s="212"/>
      <c r="BT256" s="212"/>
      <c r="BU256" s="213"/>
      <c r="BV256" s="220"/>
    </row>
    <row r="257" spans="1:74" s="194" customFormat="1" x14ac:dyDescent="0.2">
      <c r="A257" s="193"/>
      <c r="B257" s="223"/>
      <c r="C257" s="263"/>
      <c r="E257" s="223"/>
      <c r="G257" s="271"/>
      <c r="H257" s="277"/>
      <c r="I257" s="196"/>
      <c r="L257" s="196"/>
      <c r="M257" s="287"/>
      <c r="N257" s="223"/>
      <c r="O257" s="308"/>
      <c r="P257" s="213"/>
      <c r="Q257" s="213"/>
      <c r="R257" s="213"/>
      <c r="S257" s="213"/>
      <c r="T257" s="213"/>
      <c r="V257" s="213"/>
      <c r="Y257" s="213"/>
      <c r="Z257" s="213"/>
      <c r="AA257" s="213"/>
      <c r="AB257" s="213"/>
      <c r="AC257" s="213"/>
      <c r="AD257" s="213"/>
      <c r="AE257" s="213"/>
      <c r="AF257" s="213"/>
      <c r="AG257" s="213"/>
      <c r="AH257" s="213"/>
      <c r="AI257" s="213"/>
      <c r="AJ257" s="213"/>
      <c r="AK257" s="213"/>
      <c r="AL257" s="213"/>
      <c r="AM257" s="213"/>
      <c r="AN257" s="213"/>
      <c r="AO257" s="213"/>
      <c r="AP257" s="213"/>
      <c r="AQ257" s="213"/>
      <c r="AR257" s="212"/>
      <c r="AS257" s="213"/>
      <c r="AT257" s="213"/>
      <c r="AU257" s="213"/>
      <c r="AV257" s="212"/>
      <c r="AW257" s="223"/>
      <c r="AX257" s="308"/>
      <c r="AY257" s="213"/>
      <c r="AZ257" s="213"/>
      <c r="BA257" s="213"/>
      <c r="BL257" s="213"/>
      <c r="BM257" s="213"/>
      <c r="BN257" s="213"/>
      <c r="BO257" s="212"/>
      <c r="BT257" s="212"/>
      <c r="BU257" s="213"/>
      <c r="BV257" s="220"/>
    </row>
    <row r="258" spans="1:74" s="194" customFormat="1" x14ac:dyDescent="0.2">
      <c r="A258" s="193"/>
      <c r="B258" s="223"/>
      <c r="C258" s="263"/>
      <c r="E258" s="223"/>
      <c r="G258" s="271"/>
      <c r="H258" s="277"/>
      <c r="I258" s="196"/>
      <c r="L258" s="196"/>
      <c r="M258" s="287"/>
      <c r="N258" s="223"/>
      <c r="O258" s="308"/>
      <c r="P258" s="213"/>
      <c r="Q258" s="213"/>
      <c r="R258" s="213"/>
      <c r="S258" s="213"/>
      <c r="T258" s="213"/>
      <c r="V258" s="213"/>
      <c r="Y258" s="213"/>
      <c r="Z258" s="213"/>
      <c r="AA258" s="213"/>
      <c r="AB258" s="213"/>
      <c r="AC258" s="213"/>
      <c r="AD258" s="213"/>
      <c r="AE258" s="213"/>
      <c r="AF258" s="213"/>
      <c r="AG258" s="213"/>
      <c r="AH258" s="213"/>
      <c r="AI258" s="213"/>
      <c r="AJ258" s="213"/>
      <c r="AK258" s="213"/>
      <c r="AL258" s="213"/>
      <c r="AM258" s="213"/>
      <c r="AN258" s="213"/>
      <c r="AO258" s="213"/>
      <c r="AP258" s="213"/>
      <c r="AQ258" s="213"/>
      <c r="AR258" s="212"/>
      <c r="AS258" s="213"/>
      <c r="AT258" s="213"/>
      <c r="AU258" s="213"/>
      <c r="AV258" s="212"/>
      <c r="AW258" s="223"/>
      <c r="AX258" s="308"/>
      <c r="AY258" s="213"/>
      <c r="AZ258" s="213"/>
      <c r="BA258" s="213"/>
      <c r="BL258" s="213"/>
      <c r="BM258" s="213"/>
      <c r="BN258" s="213"/>
      <c r="BO258" s="212"/>
      <c r="BT258" s="212"/>
      <c r="BU258" s="213"/>
      <c r="BV258" s="220"/>
    </row>
    <row r="259" spans="1:74" s="194" customFormat="1" x14ac:dyDescent="0.2">
      <c r="A259" s="193"/>
      <c r="B259" s="223"/>
      <c r="C259" s="263"/>
      <c r="E259" s="223"/>
      <c r="G259" s="271"/>
      <c r="H259" s="277"/>
      <c r="I259" s="196"/>
      <c r="L259" s="196"/>
      <c r="M259" s="287"/>
      <c r="N259" s="223"/>
      <c r="O259" s="308"/>
      <c r="P259" s="213"/>
      <c r="Q259" s="213"/>
      <c r="R259" s="213"/>
      <c r="S259" s="213"/>
      <c r="T259" s="213"/>
      <c r="V259" s="213"/>
      <c r="Y259" s="213"/>
      <c r="Z259" s="213"/>
      <c r="AA259" s="213"/>
      <c r="AB259" s="213"/>
      <c r="AC259" s="213"/>
      <c r="AD259" s="213"/>
      <c r="AE259" s="213"/>
      <c r="AF259" s="213"/>
      <c r="AG259" s="213"/>
      <c r="AH259" s="213"/>
      <c r="AI259" s="213"/>
      <c r="AJ259" s="213"/>
      <c r="AK259" s="213"/>
      <c r="AL259" s="213"/>
      <c r="AM259" s="213"/>
      <c r="AN259" s="213"/>
      <c r="AO259" s="213"/>
      <c r="AP259" s="213"/>
      <c r="AQ259" s="213"/>
      <c r="AR259" s="212"/>
      <c r="AS259" s="213"/>
      <c r="AT259" s="213"/>
      <c r="AU259" s="213"/>
      <c r="AV259" s="212"/>
      <c r="AW259" s="223"/>
      <c r="AX259" s="308"/>
      <c r="AY259" s="213"/>
      <c r="AZ259" s="213"/>
      <c r="BA259" s="213"/>
      <c r="BL259" s="213"/>
      <c r="BM259" s="213"/>
      <c r="BN259" s="213"/>
      <c r="BO259" s="212"/>
      <c r="BT259" s="212"/>
      <c r="BU259" s="213"/>
      <c r="BV259" s="220"/>
    </row>
    <row r="260" spans="1:74" s="194" customFormat="1" x14ac:dyDescent="0.2">
      <c r="A260" s="193"/>
      <c r="B260" s="223"/>
      <c r="C260" s="263"/>
      <c r="E260" s="223"/>
      <c r="G260" s="271"/>
      <c r="H260" s="277"/>
      <c r="I260" s="196"/>
      <c r="L260" s="196"/>
      <c r="M260" s="287"/>
      <c r="N260" s="223"/>
      <c r="O260" s="308"/>
      <c r="P260" s="213"/>
      <c r="Q260" s="213"/>
      <c r="R260" s="213"/>
      <c r="S260" s="213"/>
      <c r="T260" s="213"/>
      <c r="V260" s="213"/>
      <c r="Y260" s="213"/>
      <c r="Z260" s="213"/>
      <c r="AA260" s="213"/>
      <c r="AB260" s="213"/>
      <c r="AC260" s="213"/>
      <c r="AD260" s="213"/>
      <c r="AE260" s="213"/>
      <c r="AF260" s="213"/>
      <c r="AG260" s="213"/>
      <c r="AH260" s="213"/>
      <c r="AI260" s="213"/>
      <c r="AJ260" s="213"/>
      <c r="AK260" s="213"/>
      <c r="AL260" s="213"/>
      <c r="AM260" s="213"/>
      <c r="AN260" s="213"/>
      <c r="AO260" s="213"/>
      <c r="AP260" s="213"/>
      <c r="AQ260" s="213"/>
      <c r="AR260" s="212"/>
      <c r="AS260" s="213"/>
      <c r="AT260" s="213"/>
      <c r="AU260" s="213"/>
      <c r="AV260" s="212"/>
      <c r="AW260" s="223"/>
      <c r="AX260" s="308"/>
      <c r="AY260" s="213"/>
      <c r="AZ260" s="213"/>
      <c r="BA260" s="213"/>
      <c r="BL260" s="213"/>
      <c r="BM260" s="213"/>
      <c r="BN260" s="213"/>
      <c r="BO260" s="212"/>
      <c r="BT260" s="212"/>
      <c r="BU260" s="213"/>
      <c r="BV260" s="220"/>
    </row>
    <row r="261" spans="1:74" s="194" customFormat="1" x14ac:dyDescent="0.2">
      <c r="A261" s="193"/>
      <c r="B261" s="223"/>
      <c r="C261" s="263"/>
      <c r="E261" s="223"/>
      <c r="G261" s="271"/>
      <c r="H261" s="277"/>
      <c r="I261" s="196"/>
      <c r="L261" s="196"/>
      <c r="M261" s="287"/>
      <c r="N261" s="223"/>
      <c r="O261" s="308"/>
      <c r="P261" s="213"/>
      <c r="Q261" s="213"/>
      <c r="R261" s="213"/>
      <c r="S261" s="213"/>
      <c r="T261" s="213"/>
      <c r="V261" s="213"/>
      <c r="Y261" s="213"/>
      <c r="Z261" s="213"/>
      <c r="AA261" s="213"/>
      <c r="AB261" s="213"/>
      <c r="AC261" s="213"/>
      <c r="AD261" s="213"/>
      <c r="AE261" s="213"/>
      <c r="AF261" s="213"/>
      <c r="AG261" s="213"/>
      <c r="AH261" s="213"/>
      <c r="AI261" s="213"/>
      <c r="AJ261" s="213"/>
      <c r="AK261" s="213"/>
      <c r="AL261" s="213"/>
      <c r="AM261" s="213"/>
      <c r="AN261" s="213"/>
      <c r="AO261" s="213"/>
      <c r="AP261" s="213"/>
      <c r="AQ261" s="213"/>
      <c r="AR261" s="212"/>
      <c r="AS261" s="213"/>
      <c r="AT261" s="213"/>
      <c r="AU261" s="213"/>
      <c r="AV261" s="212"/>
      <c r="AW261" s="223"/>
      <c r="AX261" s="308"/>
      <c r="AY261" s="213"/>
      <c r="AZ261" s="213"/>
      <c r="BA261" s="213"/>
      <c r="BL261" s="213"/>
      <c r="BM261" s="213"/>
      <c r="BN261" s="213"/>
      <c r="BO261" s="212"/>
      <c r="BT261" s="212"/>
      <c r="BU261" s="213"/>
      <c r="BV261" s="220"/>
    </row>
    <row r="262" spans="1:74" s="194" customFormat="1" x14ac:dyDescent="0.2">
      <c r="A262" s="193"/>
      <c r="B262" s="223"/>
      <c r="C262" s="263"/>
      <c r="E262" s="223"/>
      <c r="G262" s="271"/>
      <c r="H262" s="277"/>
      <c r="I262" s="196"/>
      <c r="L262" s="196"/>
      <c r="M262" s="287"/>
      <c r="N262" s="223"/>
      <c r="O262" s="308"/>
      <c r="P262" s="213"/>
      <c r="Q262" s="213"/>
      <c r="R262" s="213"/>
      <c r="S262" s="213"/>
      <c r="T262" s="213"/>
      <c r="V262" s="213"/>
      <c r="Y262" s="213"/>
      <c r="Z262" s="213"/>
      <c r="AA262" s="213"/>
      <c r="AB262" s="213"/>
      <c r="AC262" s="213"/>
      <c r="AD262" s="213"/>
      <c r="AE262" s="213"/>
      <c r="AF262" s="213"/>
      <c r="AG262" s="213"/>
      <c r="AH262" s="213"/>
      <c r="AI262" s="213"/>
      <c r="AJ262" s="213"/>
      <c r="AK262" s="213"/>
      <c r="AL262" s="213"/>
      <c r="AM262" s="213"/>
      <c r="AN262" s="213"/>
      <c r="AO262" s="213"/>
      <c r="AP262" s="213"/>
      <c r="AQ262" s="213"/>
      <c r="AR262" s="212"/>
      <c r="AS262" s="213"/>
      <c r="AT262" s="213"/>
      <c r="AU262" s="213"/>
      <c r="AV262" s="212"/>
      <c r="AW262" s="223"/>
      <c r="AX262" s="308"/>
      <c r="AY262" s="213"/>
      <c r="AZ262" s="213"/>
      <c r="BA262" s="213"/>
      <c r="BL262" s="213"/>
      <c r="BM262" s="213"/>
      <c r="BN262" s="213"/>
      <c r="BO262" s="212"/>
      <c r="BT262" s="212"/>
      <c r="BU262" s="213"/>
      <c r="BV262" s="220"/>
    </row>
    <row r="263" spans="1:74" s="194" customFormat="1" x14ac:dyDescent="0.2">
      <c r="A263" s="193"/>
      <c r="B263" s="223"/>
      <c r="C263" s="263"/>
      <c r="E263" s="223"/>
      <c r="G263" s="271"/>
      <c r="H263" s="277"/>
      <c r="I263" s="196"/>
      <c r="L263" s="196"/>
      <c r="M263" s="287"/>
      <c r="N263" s="223"/>
      <c r="O263" s="308"/>
      <c r="P263" s="213"/>
      <c r="Q263" s="213"/>
      <c r="R263" s="213"/>
      <c r="S263" s="213"/>
      <c r="T263" s="213"/>
      <c r="V263" s="213"/>
      <c r="Y263" s="213"/>
      <c r="Z263" s="213"/>
      <c r="AA263" s="213"/>
      <c r="AB263" s="213"/>
      <c r="AC263" s="213"/>
      <c r="AD263" s="213"/>
      <c r="AE263" s="213"/>
      <c r="AF263" s="213"/>
      <c r="AG263" s="213"/>
      <c r="AH263" s="213"/>
      <c r="AI263" s="213"/>
      <c r="AJ263" s="213"/>
      <c r="AK263" s="213"/>
      <c r="AL263" s="213"/>
      <c r="AM263" s="213"/>
      <c r="AN263" s="213"/>
      <c r="AO263" s="213"/>
      <c r="AP263" s="213"/>
      <c r="AQ263" s="213"/>
      <c r="AR263" s="212"/>
      <c r="AS263" s="213"/>
      <c r="AT263" s="213"/>
      <c r="AU263" s="213"/>
      <c r="AV263" s="212"/>
      <c r="AW263" s="223"/>
      <c r="AX263" s="308"/>
      <c r="AY263" s="213"/>
      <c r="AZ263" s="213"/>
      <c r="BA263" s="213"/>
      <c r="BL263" s="213"/>
      <c r="BM263" s="213"/>
      <c r="BN263" s="213"/>
      <c r="BO263" s="212"/>
      <c r="BT263" s="212"/>
      <c r="BU263" s="213"/>
      <c r="BV263" s="220"/>
    </row>
    <row r="264" spans="1:74" s="194" customFormat="1" x14ac:dyDescent="0.2">
      <c r="A264" s="193"/>
      <c r="B264" s="223"/>
      <c r="C264" s="263"/>
      <c r="E264" s="223"/>
      <c r="G264" s="271"/>
      <c r="H264" s="277"/>
      <c r="I264" s="196"/>
      <c r="L264" s="196"/>
      <c r="M264" s="287"/>
      <c r="N264" s="223"/>
      <c r="O264" s="308"/>
      <c r="P264" s="213"/>
      <c r="Q264" s="213"/>
      <c r="R264" s="213"/>
      <c r="S264" s="213"/>
      <c r="T264" s="213"/>
      <c r="V264" s="213"/>
      <c r="Y264" s="213"/>
      <c r="Z264" s="213"/>
      <c r="AA264" s="213"/>
      <c r="AB264" s="213"/>
      <c r="AC264" s="213"/>
      <c r="AD264" s="213"/>
      <c r="AE264" s="213"/>
      <c r="AF264" s="213"/>
      <c r="AG264" s="213"/>
      <c r="AH264" s="213"/>
      <c r="AI264" s="213"/>
      <c r="AJ264" s="213"/>
      <c r="AK264" s="213"/>
      <c r="AL264" s="213"/>
      <c r="AM264" s="213"/>
      <c r="AN264" s="213"/>
      <c r="AO264" s="213"/>
      <c r="AP264" s="213"/>
      <c r="AQ264" s="213"/>
      <c r="AR264" s="212"/>
      <c r="AS264" s="213"/>
      <c r="AT264" s="213"/>
      <c r="AU264" s="213"/>
      <c r="AV264" s="212"/>
      <c r="AW264" s="223"/>
      <c r="AX264" s="308"/>
      <c r="AY264" s="213"/>
      <c r="AZ264" s="213"/>
      <c r="BA264" s="213"/>
      <c r="BL264" s="213"/>
      <c r="BM264" s="213"/>
      <c r="BN264" s="213"/>
      <c r="BO264" s="212"/>
      <c r="BT264" s="212"/>
      <c r="BU264" s="213"/>
      <c r="BV264" s="220"/>
    </row>
    <row r="265" spans="1:74" s="194" customFormat="1" x14ac:dyDescent="0.2">
      <c r="A265" s="193"/>
      <c r="B265" s="223"/>
      <c r="C265" s="263"/>
      <c r="E265" s="223"/>
      <c r="G265" s="271"/>
      <c r="H265" s="277"/>
      <c r="I265" s="196"/>
      <c r="L265" s="196"/>
      <c r="M265" s="287"/>
      <c r="N265" s="223"/>
      <c r="O265" s="308"/>
      <c r="P265" s="213"/>
      <c r="Q265" s="213"/>
      <c r="R265" s="213"/>
      <c r="S265" s="213"/>
      <c r="T265" s="213"/>
      <c r="V265" s="213"/>
      <c r="Y265" s="213"/>
      <c r="Z265" s="213"/>
      <c r="AA265" s="213"/>
      <c r="AB265" s="213"/>
      <c r="AC265" s="213"/>
      <c r="AD265" s="213"/>
      <c r="AE265" s="213"/>
      <c r="AF265" s="213"/>
      <c r="AG265" s="213"/>
      <c r="AH265" s="213"/>
      <c r="AI265" s="213"/>
      <c r="AJ265" s="213"/>
      <c r="AK265" s="213"/>
      <c r="AL265" s="213"/>
      <c r="AM265" s="213"/>
      <c r="AN265" s="213"/>
      <c r="AO265" s="213"/>
      <c r="AP265" s="213"/>
      <c r="AQ265" s="213"/>
      <c r="AR265" s="212"/>
      <c r="AS265" s="213"/>
      <c r="AT265" s="213"/>
      <c r="AU265" s="213"/>
      <c r="AV265" s="212"/>
      <c r="AW265" s="223"/>
      <c r="AX265" s="308"/>
      <c r="AY265" s="213"/>
      <c r="AZ265" s="213"/>
      <c r="BA265" s="213"/>
      <c r="BL265" s="213"/>
      <c r="BM265" s="213"/>
      <c r="BN265" s="213"/>
      <c r="BO265" s="212"/>
      <c r="BT265" s="212"/>
      <c r="BU265" s="213"/>
      <c r="BV265" s="220"/>
    </row>
    <row r="266" spans="1:74" s="194" customFormat="1" x14ac:dyDescent="0.2">
      <c r="A266" s="193"/>
      <c r="B266" s="223"/>
      <c r="C266" s="263"/>
      <c r="E266" s="223"/>
      <c r="G266" s="271"/>
      <c r="H266" s="277"/>
      <c r="I266" s="196"/>
      <c r="L266" s="196"/>
      <c r="M266" s="287"/>
      <c r="N266" s="223"/>
      <c r="O266" s="308"/>
      <c r="P266" s="213"/>
      <c r="Q266" s="213"/>
      <c r="R266" s="213"/>
      <c r="S266" s="213"/>
      <c r="T266" s="213"/>
      <c r="V266" s="213"/>
      <c r="Y266" s="213"/>
      <c r="Z266" s="213"/>
      <c r="AA266" s="213"/>
      <c r="AB266" s="213"/>
      <c r="AC266" s="213"/>
      <c r="AD266" s="213"/>
      <c r="AE266" s="213"/>
      <c r="AF266" s="213"/>
      <c r="AG266" s="213"/>
      <c r="AH266" s="213"/>
      <c r="AI266" s="213"/>
      <c r="AJ266" s="213"/>
      <c r="AK266" s="213"/>
      <c r="AL266" s="213"/>
      <c r="AM266" s="213"/>
      <c r="AN266" s="213"/>
      <c r="AO266" s="213"/>
      <c r="AP266" s="213"/>
      <c r="AQ266" s="213"/>
      <c r="AR266" s="212"/>
      <c r="AS266" s="213"/>
      <c r="AT266" s="213"/>
      <c r="AU266" s="213"/>
      <c r="AV266" s="212"/>
      <c r="AW266" s="223"/>
      <c r="AX266" s="308"/>
      <c r="AY266" s="213"/>
      <c r="AZ266" s="213"/>
      <c r="BA266" s="213"/>
      <c r="BL266" s="213"/>
      <c r="BM266" s="213"/>
      <c r="BN266" s="213"/>
      <c r="BO266" s="212"/>
      <c r="BT266" s="212"/>
      <c r="BU266" s="213"/>
      <c r="BV266" s="220"/>
    </row>
    <row r="267" spans="1:74" s="194" customFormat="1" x14ac:dyDescent="0.2">
      <c r="A267" s="193"/>
      <c r="B267" s="223"/>
      <c r="C267" s="263"/>
      <c r="E267" s="223"/>
      <c r="G267" s="271"/>
      <c r="H267" s="277"/>
      <c r="I267" s="196"/>
      <c r="L267" s="196"/>
      <c r="M267" s="287"/>
      <c r="N267" s="223"/>
      <c r="O267" s="308"/>
      <c r="P267" s="213"/>
      <c r="Q267" s="213"/>
      <c r="R267" s="213"/>
      <c r="S267" s="213"/>
      <c r="T267" s="213"/>
      <c r="V267" s="213"/>
      <c r="Y267" s="213"/>
      <c r="Z267" s="213"/>
      <c r="AA267" s="213"/>
      <c r="AB267" s="213"/>
      <c r="AC267" s="213"/>
      <c r="AD267" s="213"/>
      <c r="AE267" s="213"/>
      <c r="AF267" s="213"/>
      <c r="AG267" s="213"/>
      <c r="AH267" s="213"/>
      <c r="AI267" s="213"/>
      <c r="AJ267" s="213"/>
      <c r="AK267" s="213"/>
      <c r="AL267" s="213"/>
      <c r="AM267" s="213"/>
      <c r="AN267" s="213"/>
      <c r="AO267" s="213"/>
      <c r="AP267" s="213"/>
      <c r="AQ267" s="213"/>
      <c r="AR267" s="212"/>
      <c r="AS267" s="213"/>
      <c r="AT267" s="213"/>
      <c r="AU267" s="213"/>
      <c r="AV267" s="212"/>
      <c r="AW267" s="223"/>
      <c r="AX267" s="308"/>
      <c r="AY267" s="213"/>
      <c r="AZ267" s="213"/>
      <c r="BA267" s="213"/>
      <c r="BL267" s="213"/>
      <c r="BM267" s="213"/>
      <c r="BN267" s="213"/>
      <c r="BO267" s="212"/>
      <c r="BT267" s="212"/>
      <c r="BU267" s="213"/>
      <c r="BV267" s="220"/>
    </row>
    <row r="268" spans="1:74" s="194" customFormat="1" x14ac:dyDescent="0.2">
      <c r="A268" s="193"/>
      <c r="B268" s="223"/>
      <c r="C268" s="263"/>
      <c r="E268" s="223"/>
      <c r="G268" s="271"/>
      <c r="H268" s="277"/>
      <c r="I268" s="196"/>
      <c r="L268" s="196"/>
      <c r="M268" s="287"/>
      <c r="N268" s="223"/>
      <c r="O268" s="308"/>
      <c r="P268" s="213"/>
      <c r="Q268" s="213"/>
      <c r="R268" s="213"/>
      <c r="S268" s="213"/>
      <c r="T268" s="213"/>
      <c r="V268" s="213"/>
      <c r="Y268" s="213"/>
      <c r="Z268" s="213"/>
      <c r="AA268" s="213"/>
      <c r="AB268" s="213"/>
      <c r="AC268" s="213"/>
      <c r="AD268" s="213"/>
      <c r="AE268" s="213"/>
      <c r="AF268" s="213"/>
      <c r="AG268" s="213"/>
      <c r="AH268" s="213"/>
      <c r="AI268" s="213"/>
      <c r="AJ268" s="213"/>
      <c r="AK268" s="213"/>
      <c r="AL268" s="213"/>
      <c r="AM268" s="213"/>
      <c r="AN268" s="213"/>
      <c r="AO268" s="213"/>
      <c r="AP268" s="213"/>
      <c r="AQ268" s="213"/>
      <c r="AR268" s="212"/>
      <c r="AS268" s="213"/>
      <c r="AT268" s="213"/>
      <c r="AU268" s="213"/>
      <c r="AV268" s="212"/>
      <c r="AW268" s="223"/>
      <c r="AX268" s="308"/>
      <c r="AY268" s="213"/>
      <c r="AZ268" s="213"/>
      <c r="BA268" s="213"/>
      <c r="BL268" s="213"/>
      <c r="BM268" s="213"/>
      <c r="BN268" s="213"/>
      <c r="BO268" s="212"/>
      <c r="BT268" s="212"/>
      <c r="BU268" s="213"/>
      <c r="BV268" s="220"/>
    </row>
    <row r="269" spans="1:74" s="194" customFormat="1" x14ac:dyDescent="0.2">
      <c r="A269" s="193"/>
      <c r="B269" s="223"/>
      <c r="C269" s="263"/>
      <c r="E269" s="223"/>
      <c r="G269" s="271"/>
      <c r="H269" s="277"/>
      <c r="I269" s="196"/>
      <c r="M269" s="287"/>
      <c r="N269" s="223"/>
      <c r="O269" s="308"/>
      <c r="P269" s="213"/>
      <c r="Q269" s="213"/>
      <c r="R269" s="213"/>
      <c r="S269" s="213"/>
      <c r="T269" s="213"/>
      <c r="V269" s="213"/>
      <c r="Y269" s="213"/>
      <c r="Z269" s="213"/>
      <c r="AA269" s="213"/>
      <c r="AB269" s="213"/>
      <c r="AC269" s="213"/>
      <c r="AD269" s="213"/>
      <c r="AE269" s="213"/>
      <c r="AF269" s="213"/>
      <c r="AG269" s="213"/>
      <c r="AH269" s="213"/>
      <c r="AI269" s="213"/>
      <c r="AJ269" s="213"/>
      <c r="AK269" s="213"/>
      <c r="AL269" s="213"/>
      <c r="AM269" s="213"/>
      <c r="AN269" s="213"/>
      <c r="AO269" s="213"/>
      <c r="AP269" s="213"/>
      <c r="AQ269" s="213"/>
      <c r="AR269" s="212"/>
      <c r="AS269" s="213"/>
      <c r="AT269" s="213"/>
      <c r="AU269" s="213"/>
      <c r="AV269" s="212"/>
      <c r="AW269" s="223"/>
      <c r="AX269" s="308"/>
      <c r="AY269" s="213"/>
      <c r="AZ269" s="213"/>
      <c r="BA269" s="213"/>
      <c r="BL269" s="213"/>
      <c r="BM269" s="213"/>
      <c r="BN269" s="213"/>
      <c r="BO269" s="212"/>
      <c r="BT269" s="212"/>
      <c r="BU269" s="213"/>
      <c r="BV269" s="220"/>
    </row>
    <row r="270" spans="1:74" s="194" customFormat="1" x14ac:dyDescent="0.2">
      <c r="A270" s="193"/>
      <c r="B270" s="223"/>
      <c r="C270" s="263"/>
      <c r="E270" s="223"/>
      <c r="G270" s="271"/>
      <c r="H270" s="277"/>
      <c r="I270" s="196"/>
      <c r="M270" s="287"/>
      <c r="N270" s="223"/>
      <c r="O270" s="308"/>
      <c r="P270" s="213"/>
      <c r="Q270" s="213"/>
      <c r="R270" s="213"/>
      <c r="S270" s="213"/>
      <c r="T270" s="213"/>
      <c r="V270" s="213"/>
      <c r="Y270" s="213"/>
      <c r="Z270" s="213"/>
      <c r="AA270" s="213"/>
      <c r="AB270" s="213"/>
      <c r="AC270" s="213"/>
      <c r="AD270" s="213"/>
      <c r="AE270" s="213"/>
      <c r="AF270" s="213"/>
      <c r="AG270" s="213"/>
      <c r="AH270" s="213"/>
      <c r="AI270" s="213"/>
      <c r="AJ270" s="213"/>
      <c r="AK270" s="213"/>
      <c r="AL270" s="213"/>
      <c r="AM270" s="213"/>
      <c r="AN270" s="213"/>
      <c r="AO270" s="213"/>
      <c r="AP270" s="213"/>
      <c r="AQ270" s="213"/>
      <c r="AR270" s="212"/>
      <c r="AS270" s="213"/>
      <c r="AT270" s="213"/>
      <c r="AU270" s="213"/>
      <c r="AV270" s="212"/>
      <c r="AW270" s="223"/>
      <c r="AX270" s="308"/>
      <c r="AY270" s="213"/>
      <c r="AZ270" s="213"/>
      <c r="BA270" s="213"/>
      <c r="BL270" s="213"/>
      <c r="BM270" s="213"/>
      <c r="BN270" s="213"/>
      <c r="BO270" s="212"/>
      <c r="BT270" s="212"/>
      <c r="BU270" s="213"/>
      <c r="BV270" s="220"/>
    </row>
    <row r="271" spans="1:74" s="194" customFormat="1" x14ac:dyDescent="0.2">
      <c r="A271" s="193"/>
      <c r="B271" s="223"/>
      <c r="C271" s="263"/>
      <c r="E271" s="223"/>
      <c r="G271" s="271"/>
      <c r="H271" s="277"/>
      <c r="I271" s="196"/>
      <c r="M271" s="287"/>
      <c r="N271" s="223"/>
      <c r="O271" s="308"/>
      <c r="P271" s="213"/>
      <c r="Q271" s="213"/>
      <c r="R271" s="213"/>
      <c r="S271" s="213"/>
      <c r="T271" s="213"/>
      <c r="V271" s="213"/>
      <c r="Y271" s="213"/>
      <c r="Z271" s="213"/>
      <c r="AA271" s="213"/>
      <c r="AB271" s="213"/>
      <c r="AC271" s="213"/>
      <c r="AD271" s="213"/>
      <c r="AE271" s="213"/>
      <c r="AF271" s="213"/>
      <c r="AG271" s="213"/>
      <c r="AH271" s="213"/>
      <c r="AI271" s="213"/>
      <c r="AJ271" s="213"/>
      <c r="AK271" s="213"/>
      <c r="AL271" s="213"/>
      <c r="AM271" s="213"/>
      <c r="AN271" s="213"/>
      <c r="AO271" s="213"/>
      <c r="AP271" s="213"/>
      <c r="AQ271" s="213"/>
      <c r="AR271" s="212"/>
      <c r="AS271" s="213"/>
      <c r="AT271" s="213"/>
      <c r="AU271" s="213"/>
      <c r="AV271" s="212"/>
      <c r="AW271" s="223"/>
      <c r="AX271" s="308"/>
      <c r="AY271" s="213"/>
      <c r="AZ271" s="213"/>
      <c r="BA271" s="213"/>
      <c r="BL271" s="213"/>
      <c r="BM271" s="213"/>
      <c r="BN271" s="213"/>
      <c r="BO271" s="212"/>
      <c r="BT271" s="212"/>
      <c r="BU271" s="213"/>
      <c r="BV271" s="220"/>
    </row>
    <row r="272" spans="1:74" s="194" customFormat="1" x14ac:dyDescent="0.2">
      <c r="A272" s="193"/>
      <c r="B272" s="223"/>
      <c r="C272" s="263"/>
      <c r="E272" s="223"/>
      <c r="G272" s="271"/>
      <c r="H272" s="277"/>
      <c r="I272" s="196"/>
      <c r="M272" s="287"/>
      <c r="N272" s="223"/>
      <c r="O272" s="308"/>
      <c r="P272" s="213"/>
      <c r="Q272" s="213"/>
      <c r="R272" s="213"/>
      <c r="S272" s="213"/>
      <c r="T272" s="213"/>
      <c r="V272" s="213"/>
      <c r="Y272" s="213"/>
      <c r="Z272" s="213"/>
      <c r="AA272" s="213"/>
      <c r="AB272" s="213"/>
      <c r="AC272" s="213"/>
      <c r="AD272" s="213"/>
      <c r="AE272" s="213"/>
      <c r="AF272" s="213"/>
      <c r="AG272" s="213"/>
      <c r="AH272" s="213"/>
      <c r="AI272" s="213"/>
      <c r="AJ272" s="213"/>
      <c r="AK272" s="213"/>
      <c r="AL272" s="213"/>
      <c r="AM272" s="213"/>
      <c r="AN272" s="213"/>
      <c r="AO272" s="213"/>
      <c r="AP272" s="213"/>
      <c r="AQ272" s="213"/>
      <c r="AR272" s="212"/>
      <c r="AS272" s="213"/>
      <c r="AT272" s="213"/>
      <c r="AU272" s="213"/>
      <c r="AV272" s="212"/>
      <c r="AW272" s="223"/>
      <c r="AX272" s="308"/>
      <c r="AY272" s="213"/>
      <c r="AZ272" s="213"/>
      <c r="BA272" s="213"/>
      <c r="BL272" s="213"/>
      <c r="BM272" s="213"/>
      <c r="BN272" s="213"/>
      <c r="BO272" s="212"/>
      <c r="BT272" s="212"/>
      <c r="BU272" s="213"/>
      <c r="BV272" s="220"/>
    </row>
    <row r="273" spans="1:74" s="194" customFormat="1" x14ac:dyDescent="0.2">
      <c r="A273" s="193"/>
      <c r="B273" s="223"/>
      <c r="C273" s="263"/>
      <c r="E273" s="223"/>
      <c r="G273" s="271"/>
      <c r="H273" s="277"/>
      <c r="I273" s="196"/>
      <c r="M273" s="287"/>
      <c r="N273" s="223"/>
      <c r="O273" s="308"/>
      <c r="P273" s="213"/>
      <c r="Q273" s="213"/>
      <c r="R273" s="213"/>
      <c r="S273" s="213"/>
      <c r="T273" s="213"/>
      <c r="V273" s="213"/>
      <c r="Y273" s="213"/>
      <c r="Z273" s="213"/>
      <c r="AA273" s="213"/>
      <c r="AB273" s="213"/>
      <c r="AC273" s="213"/>
      <c r="AD273" s="213"/>
      <c r="AE273" s="213"/>
      <c r="AF273" s="213"/>
      <c r="AG273" s="213"/>
      <c r="AH273" s="213"/>
      <c r="AI273" s="213"/>
      <c r="AJ273" s="213"/>
      <c r="AK273" s="213"/>
      <c r="AL273" s="213"/>
      <c r="AM273" s="213"/>
      <c r="AN273" s="213"/>
      <c r="AO273" s="213"/>
      <c r="AP273" s="213"/>
      <c r="AQ273" s="213"/>
      <c r="AR273" s="212"/>
      <c r="AS273" s="213"/>
      <c r="AT273" s="213"/>
      <c r="AU273" s="213"/>
      <c r="AV273" s="212"/>
      <c r="AW273" s="223"/>
      <c r="AX273" s="308"/>
      <c r="AY273" s="213"/>
      <c r="AZ273" s="213"/>
      <c r="BA273" s="213"/>
      <c r="BL273" s="213"/>
      <c r="BM273" s="213"/>
      <c r="BN273" s="213"/>
      <c r="BO273" s="212"/>
      <c r="BT273" s="212"/>
      <c r="BU273" s="213"/>
      <c r="BV273" s="220"/>
    </row>
    <row r="274" spans="1:74" s="194" customFormat="1" x14ac:dyDescent="0.2">
      <c r="A274" s="193"/>
      <c r="B274" s="223"/>
      <c r="C274" s="263"/>
      <c r="E274" s="223"/>
      <c r="G274" s="271"/>
      <c r="H274" s="277"/>
      <c r="I274" s="196"/>
      <c r="M274" s="287"/>
      <c r="N274" s="223"/>
      <c r="O274" s="308"/>
      <c r="P274" s="213"/>
      <c r="Q274" s="213"/>
      <c r="R274" s="213"/>
      <c r="S274" s="213"/>
      <c r="T274" s="213"/>
      <c r="V274" s="213"/>
      <c r="Y274" s="213"/>
      <c r="Z274" s="213"/>
      <c r="AA274" s="213"/>
      <c r="AB274" s="213"/>
      <c r="AC274" s="213"/>
      <c r="AD274" s="213"/>
      <c r="AE274" s="213"/>
      <c r="AF274" s="213"/>
      <c r="AG274" s="213"/>
      <c r="AH274" s="213"/>
      <c r="AI274" s="213"/>
      <c r="AJ274" s="213"/>
      <c r="AK274" s="213"/>
      <c r="AL274" s="213"/>
      <c r="AM274" s="213"/>
      <c r="AN274" s="213"/>
      <c r="AO274" s="213"/>
      <c r="AP274" s="213"/>
      <c r="AQ274" s="213"/>
      <c r="AR274" s="212"/>
      <c r="AS274" s="213"/>
      <c r="AT274" s="213"/>
      <c r="AU274" s="213"/>
      <c r="AV274" s="212"/>
      <c r="AW274" s="223"/>
      <c r="AX274" s="308"/>
      <c r="AY274" s="213"/>
      <c r="AZ274" s="213"/>
      <c r="BA274" s="213"/>
      <c r="BL274" s="213"/>
      <c r="BM274" s="213"/>
      <c r="BN274" s="213"/>
      <c r="BO274" s="212"/>
      <c r="BT274" s="212"/>
      <c r="BU274" s="213"/>
      <c r="BV274" s="220"/>
    </row>
    <row r="275" spans="1:74" s="194" customFormat="1" x14ac:dyDescent="0.2">
      <c r="A275" s="193"/>
      <c r="B275" s="223"/>
      <c r="C275" s="263"/>
      <c r="E275" s="223"/>
      <c r="G275" s="271"/>
      <c r="H275" s="277"/>
      <c r="I275" s="196"/>
      <c r="M275" s="287"/>
      <c r="N275" s="223"/>
      <c r="O275" s="308"/>
      <c r="P275" s="213"/>
      <c r="Q275" s="213"/>
      <c r="R275" s="213"/>
      <c r="S275" s="213"/>
      <c r="T275" s="213"/>
      <c r="V275" s="213"/>
      <c r="Y275" s="213"/>
      <c r="Z275" s="213"/>
      <c r="AA275" s="213"/>
      <c r="AB275" s="213"/>
      <c r="AC275" s="213"/>
      <c r="AD275" s="213"/>
      <c r="AE275" s="213"/>
      <c r="AF275" s="213"/>
      <c r="AG275" s="213"/>
      <c r="AH275" s="213"/>
      <c r="AI275" s="213"/>
      <c r="AJ275" s="213"/>
      <c r="AK275" s="213"/>
      <c r="AL275" s="213"/>
      <c r="AM275" s="213"/>
      <c r="AN275" s="213"/>
      <c r="AO275" s="213"/>
      <c r="AP275" s="213"/>
      <c r="AQ275" s="213"/>
      <c r="AR275" s="212"/>
      <c r="AS275" s="213"/>
      <c r="AT275" s="213"/>
      <c r="AU275" s="213"/>
      <c r="AV275" s="212"/>
      <c r="AW275" s="223"/>
      <c r="AX275" s="308"/>
      <c r="AY275" s="213"/>
      <c r="AZ275" s="213"/>
      <c r="BA275" s="213"/>
      <c r="BL275" s="213"/>
      <c r="BM275" s="213"/>
      <c r="BN275" s="213"/>
      <c r="BO275" s="212"/>
      <c r="BT275" s="212"/>
      <c r="BU275" s="213"/>
      <c r="BV275" s="220"/>
    </row>
    <row r="276" spans="1:74" s="194" customFormat="1" x14ac:dyDescent="0.2">
      <c r="A276" s="193"/>
      <c r="B276" s="223"/>
      <c r="C276" s="263"/>
      <c r="E276" s="223"/>
      <c r="G276" s="271"/>
      <c r="H276" s="277"/>
      <c r="I276" s="196"/>
      <c r="M276" s="287"/>
      <c r="N276" s="223"/>
      <c r="O276" s="308"/>
      <c r="P276" s="213"/>
      <c r="Q276" s="213"/>
      <c r="R276" s="213"/>
      <c r="S276" s="213"/>
      <c r="T276" s="213"/>
      <c r="V276" s="213"/>
      <c r="Y276" s="213"/>
      <c r="Z276" s="213"/>
      <c r="AA276" s="213"/>
      <c r="AB276" s="213"/>
      <c r="AC276" s="213"/>
      <c r="AD276" s="213"/>
      <c r="AE276" s="213"/>
      <c r="AF276" s="213"/>
      <c r="AG276" s="213"/>
      <c r="AH276" s="213"/>
      <c r="AI276" s="213"/>
      <c r="AJ276" s="213"/>
      <c r="AK276" s="213"/>
      <c r="AL276" s="213"/>
      <c r="AM276" s="213"/>
      <c r="AN276" s="213"/>
      <c r="AO276" s="213"/>
      <c r="AP276" s="213"/>
      <c r="AQ276" s="213"/>
      <c r="AR276" s="212"/>
      <c r="AS276" s="213"/>
      <c r="AT276" s="213"/>
      <c r="AU276" s="213"/>
      <c r="AV276" s="212"/>
      <c r="AW276" s="223"/>
      <c r="AX276" s="308"/>
      <c r="AY276" s="213"/>
      <c r="AZ276" s="213"/>
      <c r="BA276" s="213"/>
      <c r="BL276" s="213"/>
      <c r="BM276" s="213"/>
      <c r="BN276" s="213"/>
      <c r="BO276" s="212"/>
      <c r="BT276" s="212"/>
      <c r="BU276" s="213"/>
      <c r="BV276" s="220"/>
    </row>
    <row r="277" spans="1:74" s="194" customFormat="1" x14ac:dyDescent="0.2">
      <c r="A277" s="193"/>
      <c r="B277" s="223"/>
      <c r="C277" s="263"/>
      <c r="E277" s="223"/>
      <c r="G277" s="271"/>
      <c r="H277" s="277"/>
      <c r="I277" s="196"/>
      <c r="M277" s="287"/>
      <c r="N277" s="223"/>
      <c r="O277" s="308"/>
      <c r="P277" s="213"/>
      <c r="Q277" s="213"/>
      <c r="R277" s="213"/>
      <c r="S277" s="213"/>
      <c r="T277" s="213"/>
      <c r="V277" s="213"/>
      <c r="Y277" s="213"/>
      <c r="Z277" s="213"/>
      <c r="AA277" s="213"/>
      <c r="AB277" s="213"/>
      <c r="AC277" s="213"/>
      <c r="AD277" s="213"/>
      <c r="AE277" s="213"/>
      <c r="AF277" s="213"/>
      <c r="AG277" s="213"/>
      <c r="AH277" s="213"/>
      <c r="AI277" s="213"/>
      <c r="AJ277" s="213"/>
      <c r="AK277" s="213"/>
      <c r="AL277" s="213"/>
      <c r="AM277" s="213"/>
      <c r="AN277" s="213"/>
      <c r="AO277" s="213"/>
      <c r="AP277" s="213"/>
      <c r="AQ277" s="213"/>
      <c r="AR277" s="212"/>
      <c r="AS277" s="213"/>
      <c r="AT277" s="213"/>
      <c r="AU277" s="213"/>
      <c r="AV277" s="212"/>
      <c r="AW277" s="223"/>
      <c r="AX277" s="308"/>
      <c r="AY277" s="213"/>
      <c r="AZ277" s="213"/>
      <c r="BA277" s="213"/>
      <c r="BL277" s="213"/>
      <c r="BM277" s="213"/>
      <c r="BN277" s="213"/>
      <c r="BO277" s="212"/>
      <c r="BT277" s="212"/>
      <c r="BU277" s="213"/>
      <c r="BV277" s="220"/>
    </row>
    <row r="278" spans="1:74" s="194" customFormat="1" x14ac:dyDescent="0.2">
      <c r="A278" s="193"/>
      <c r="B278" s="223"/>
      <c r="C278" s="263"/>
      <c r="E278" s="223"/>
      <c r="G278" s="271"/>
      <c r="H278" s="277"/>
      <c r="I278" s="196"/>
      <c r="M278" s="287"/>
      <c r="N278" s="223"/>
      <c r="O278" s="308"/>
      <c r="P278" s="213"/>
      <c r="Q278" s="213"/>
      <c r="R278" s="213"/>
      <c r="S278" s="213"/>
      <c r="T278" s="213"/>
      <c r="V278" s="213"/>
      <c r="Y278" s="213"/>
      <c r="Z278" s="213"/>
      <c r="AA278" s="213"/>
      <c r="AB278" s="213"/>
      <c r="AC278" s="213"/>
      <c r="AD278" s="213"/>
      <c r="AE278" s="213"/>
      <c r="AF278" s="213"/>
      <c r="AG278" s="213"/>
      <c r="AH278" s="213"/>
      <c r="AI278" s="213"/>
      <c r="AJ278" s="213"/>
      <c r="AK278" s="213"/>
      <c r="AL278" s="213"/>
      <c r="AM278" s="213"/>
      <c r="AN278" s="213"/>
      <c r="AO278" s="213"/>
      <c r="AP278" s="213"/>
      <c r="AQ278" s="213"/>
      <c r="AR278" s="212"/>
      <c r="AS278" s="213"/>
      <c r="AT278" s="213"/>
      <c r="AU278" s="213"/>
      <c r="AV278" s="212"/>
      <c r="AW278" s="223"/>
      <c r="AX278" s="308"/>
      <c r="AY278" s="213"/>
      <c r="AZ278" s="213"/>
      <c r="BA278" s="213"/>
      <c r="BL278" s="213"/>
      <c r="BM278" s="213"/>
      <c r="BN278" s="213"/>
      <c r="BO278" s="212"/>
      <c r="BT278" s="212"/>
      <c r="BU278" s="213"/>
      <c r="BV278" s="220"/>
    </row>
    <row r="279" spans="1:74" s="194" customFormat="1" x14ac:dyDescent="0.2">
      <c r="A279" s="193"/>
      <c r="B279" s="223"/>
      <c r="C279" s="263"/>
      <c r="E279" s="223"/>
      <c r="G279" s="271"/>
      <c r="H279" s="277"/>
      <c r="I279" s="196"/>
      <c r="M279" s="287"/>
      <c r="N279" s="223"/>
      <c r="O279" s="308"/>
      <c r="P279" s="213"/>
      <c r="Q279" s="213"/>
      <c r="R279" s="213"/>
      <c r="S279" s="213"/>
      <c r="T279" s="213"/>
      <c r="V279" s="213"/>
      <c r="Y279" s="213"/>
      <c r="Z279" s="213"/>
      <c r="AA279" s="213"/>
      <c r="AB279" s="213"/>
      <c r="AC279" s="213"/>
      <c r="AD279" s="213"/>
      <c r="AE279" s="213"/>
      <c r="AF279" s="213"/>
      <c r="AG279" s="213"/>
      <c r="AH279" s="213"/>
      <c r="AI279" s="213"/>
      <c r="AJ279" s="213"/>
      <c r="AK279" s="213"/>
      <c r="AL279" s="213"/>
      <c r="AM279" s="213"/>
      <c r="AN279" s="213"/>
      <c r="AO279" s="213"/>
      <c r="AP279" s="213"/>
      <c r="AQ279" s="213"/>
      <c r="AR279" s="212"/>
      <c r="AS279" s="213"/>
      <c r="AT279" s="213"/>
      <c r="AU279" s="213"/>
      <c r="AV279" s="212"/>
      <c r="AW279" s="223"/>
      <c r="AX279" s="308"/>
      <c r="AY279" s="213"/>
      <c r="AZ279" s="213"/>
      <c r="BA279" s="213"/>
      <c r="BL279" s="213"/>
      <c r="BM279" s="213"/>
      <c r="BN279" s="213"/>
      <c r="BO279" s="212"/>
      <c r="BT279" s="212"/>
      <c r="BU279" s="213"/>
      <c r="BV279" s="220"/>
    </row>
    <row r="280" spans="1:74" s="194" customFormat="1" x14ac:dyDescent="0.2">
      <c r="A280" s="193"/>
      <c r="B280" s="223"/>
      <c r="C280" s="263"/>
      <c r="E280" s="223"/>
      <c r="G280" s="271"/>
      <c r="H280" s="277"/>
      <c r="I280" s="196"/>
      <c r="M280" s="287"/>
      <c r="N280" s="223"/>
      <c r="O280" s="308"/>
      <c r="P280" s="213"/>
      <c r="Q280" s="213"/>
      <c r="R280" s="213"/>
      <c r="S280" s="213"/>
      <c r="T280" s="213"/>
      <c r="V280" s="213"/>
      <c r="Y280" s="213"/>
      <c r="Z280" s="213"/>
      <c r="AA280" s="213"/>
      <c r="AB280" s="213"/>
      <c r="AC280" s="213"/>
      <c r="AD280" s="213"/>
      <c r="AE280" s="213"/>
      <c r="AF280" s="213"/>
      <c r="AG280" s="213"/>
      <c r="AH280" s="213"/>
      <c r="AI280" s="213"/>
      <c r="AJ280" s="213"/>
      <c r="AK280" s="213"/>
      <c r="AL280" s="213"/>
      <c r="AM280" s="213"/>
      <c r="AN280" s="213"/>
      <c r="AO280" s="213"/>
      <c r="AP280" s="213"/>
      <c r="AQ280" s="213"/>
      <c r="AR280" s="212"/>
      <c r="AS280" s="213"/>
      <c r="AT280" s="213"/>
      <c r="AU280" s="213"/>
      <c r="AV280" s="212"/>
      <c r="AW280" s="223"/>
      <c r="AX280" s="308"/>
      <c r="AY280" s="213"/>
      <c r="AZ280" s="213"/>
      <c r="BA280" s="213"/>
      <c r="BL280" s="213"/>
      <c r="BM280" s="213"/>
      <c r="BN280" s="213"/>
      <c r="BO280" s="212"/>
      <c r="BT280" s="212"/>
      <c r="BU280" s="213"/>
      <c r="BV280" s="220"/>
    </row>
    <row r="281" spans="1:74" s="194" customFormat="1" x14ac:dyDescent="0.2">
      <c r="A281" s="193"/>
      <c r="B281" s="223"/>
      <c r="C281" s="263"/>
      <c r="E281" s="223"/>
      <c r="G281" s="271"/>
      <c r="H281" s="277"/>
      <c r="I281" s="196"/>
      <c r="M281" s="287"/>
      <c r="N281" s="223"/>
      <c r="O281" s="308"/>
      <c r="P281" s="213"/>
      <c r="Q281" s="213"/>
      <c r="R281" s="213"/>
      <c r="S281" s="213"/>
      <c r="T281" s="213"/>
      <c r="V281" s="213"/>
      <c r="Y281" s="213"/>
      <c r="Z281" s="213"/>
      <c r="AA281" s="213"/>
      <c r="AB281" s="213"/>
      <c r="AC281" s="213"/>
      <c r="AD281" s="213"/>
      <c r="AE281" s="213"/>
      <c r="AF281" s="213"/>
      <c r="AG281" s="213"/>
      <c r="AH281" s="213"/>
      <c r="AI281" s="213"/>
      <c r="AJ281" s="213"/>
      <c r="AK281" s="213"/>
      <c r="AL281" s="213"/>
      <c r="AM281" s="213"/>
      <c r="AN281" s="213"/>
      <c r="AO281" s="213"/>
      <c r="AP281" s="213"/>
      <c r="AQ281" s="213"/>
      <c r="AR281" s="212"/>
      <c r="AS281" s="213"/>
      <c r="AT281" s="213"/>
      <c r="AU281" s="213"/>
      <c r="AV281" s="212"/>
      <c r="AW281" s="223"/>
      <c r="AX281" s="308"/>
      <c r="AY281" s="213"/>
      <c r="AZ281" s="213"/>
      <c r="BA281" s="213"/>
      <c r="BL281" s="213"/>
      <c r="BM281" s="213"/>
      <c r="BN281" s="213"/>
      <c r="BO281" s="212"/>
      <c r="BT281" s="212"/>
      <c r="BU281" s="213"/>
      <c r="BV281" s="220"/>
    </row>
    <row r="282" spans="1:74" s="194" customFormat="1" x14ac:dyDescent="0.2">
      <c r="A282" s="193"/>
      <c r="B282" s="223"/>
      <c r="C282" s="263"/>
      <c r="E282" s="223"/>
      <c r="G282" s="271"/>
      <c r="H282" s="277"/>
      <c r="I282" s="196"/>
      <c r="M282" s="287"/>
      <c r="N282" s="223"/>
      <c r="O282" s="308"/>
      <c r="P282" s="213"/>
      <c r="Q282" s="213"/>
      <c r="R282" s="213"/>
      <c r="S282" s="213"/>
      <c r="T282" s="213"/>
      <c r="V282" s="213"/>
      <c r="Y282" s="213"/>
      <c r="Z282" s="213"/>
      <c r="AA282" s="213"/>
      <c r="AB282" s="213"/>
      <c r="AC282" s="213"/>
      <c r="AD282" s="213"/>
      <c r="AE282" s="213"/>
      <c r="AF282" s="213"/>
      <c r="AG282" s="213"/>
      <c r="AH282" s="213"/>
      <c r="AI282" s="213"/>
      <c r="AJ282" s="213"/>
      <c r="AK282" s="213"/>
      <c r="AL282" s="213"/>
      <c r="AM282" s="213"/>
      <c r="AN282" s="213"/>
      <c r="AO282" s="213"/>
      <c r="AP282" s="213"/>
      <c r="AQ282" s="213"/>
      <c r="AR282" s="212"/>
      <c r="AS282" s="213"/>
      <c r="AT282" s="213"/>
      <c r="AU282" s="213"/>
      <c r="AV282" s="212"/>
      <c r="AW282" s="223"/>
      <c r="AX282" s="308"/>
      <c r="AY282" s="213"/>
      <c r="AZ282" s="213"/>
      <c r="BA282" s="213"/>
      <c r="BL282" s="213"/>
      <c r="BM282" s="213"/>
      <c r="BN282" s="213"/>
      <c r="BO282" s="212"/>
      <c r="BT282" s="212"/>
      <c r="BU282" s="213"/>
      <c r="BV282" s="220"/>
    </row>
    <row r="283" spans="1:74" s="194" customFormat="1" x14ac:dyDescent="0.2">
      <c r="A283" s="193"/>
      <c r="B283" s="223"/>
      <c r="C283" s="263"/>
      <c r="E283" s="223"/>
      <c r="G283" s="271"/>
      <c r="H283" s="277"/>
      <c r="I283" s="196"/>
      <c r="M283" s="287"/>
      <c r="N283" s="223"/>
      <c r="O283" s="308"/>
      <c r="P283" s="213"/>
      <c r="Q283" s="213"/>
      <c r="R283" s="213"/>
      <c r="S283" s="213"/>
      <c r="T283" s="213"/>
      <c r="V283" s="213"/>
      <c r="Y283" s="213"/>
      <c r="Z283" s="213"/>
      <c r="AA283" s="213"/>
      <c r="AB283" s="213"/>
      <c r="AC283" s="213"/>
      <c r="AD283" s="213"/>
      <c r="AE283" s="213"/>
      <c r="AF283" s="213"/>
      <c r="AG283" s="213"/>
      <c r="AH283" s="213"/>
      <c r="AI283" s="213"/>
      <c r="AJ283" s="213"/>
      <c r="AK283" s="213"/>
      <c r="AL283" s="213"/>
      <c r="AM283" s="213"/>
      <c r="AN283" s="213"/>
      <c r="AO283" s="213"/>
      <c r="AP283" s="213"/>
      <c r="AQ283" s="213"/>
      <c r="AR283" s="212"/>
      <c r="AS283" s="213"/>
      <c r="AT283" s="213"/>
      <c r="AU283" s="213"/>
      <c r="AV283" s="212"/>
      <c r="AW283" s="223"/>
      <c r="AX283" s="308"/>
      <c r="AY283" s="213"/>
      <c r="AZ283" s="213"/>
      <c r="BA283" s="213"/>
      <c r="BL283" s="213"/>
      <c r="BM283" s="213"/>
      <c r="BN283" s="213"/>
      <c r="BO283" s="212"/>
      <c r="BT283" s="212"/>
      <c r="BU283" s="213"/>
      <c r="BV283" s="220"/>
    </row>
    <row r="284" spans="1:74" s="194" customFormat="1" x14ac:dyDescent="0.2">
      <c r="A284" s="193"/>
      <c r="B284" s="223"/>
      <c r="C284" s="263"/>
      <c r="E284" s="223"/>
      <c r="G284" s="271"/>
      <c r="H284" s="277"/>
      <c r="I284" s="196"/>
      <c r="M284" s="287"/>
      <c r="N284" s="223"/>
      <c r="O284" s="308"/>
      <c r="P284" s="213"/>
      <c r="Q284" s="213"/>
      <c r="R284" s="213"/>
      <c r="S284" s="213"/>
      <c r="T284" s="213"/>
      <c r="V284" s="213"/>
      <c r="Y284" s="213"/>
      <c r="Z284" s="213"/>
      <c r="AA284" s="213"/>
      <c r="AB284" s="213"/>
      <c r="AC284" s="213"/>
      <c r="AD284" s="213"/>
      <c r="AE284" s="213"/>
      <c r="AF284" s="213"/>
      <c r="AG284" s="213"/>
      <c r="AH284" s="213"/>
      <c r="AI284" s="213"/>
      <c r="AJ284" s="213"/>
      <c r="AK284" s="213"/>
      <c r="AL284" s="213"/>
      <c r="AM284" s="213"/>
      <c r="AN284" s="213"/>
      <c r="AO284" s="213"/>
      <c r="AP284" s="213"/>
      <c r="AQ284" s="213"/>
      <c r="AR284" s="212"/>
      <c r="AS284" s="213"/>
      <c r="AT284" s="213"/>
      <c r="AU284" s="213"/>
      <c r="AV284" s="212"/>
      <c r="AW284" s="223"/>
      <c r="AX284" s="308"/>
      <c r="AY284" s="213"/>
      <c r="AZ284" s="213"/>
      <c r="BA284" s="213"/>
      <c r="BL284" s="213"/>
      <c r="BM284" s="213"/>
      <c r="BN284" s="213"/>
      <c r="BO284" s="212"/>
      <c r="BT284" s="212"/>
      <c r="BU284" s="213"/>
      <c r="BV284" s="220"/>
    </row>
    <row r="285" spans="1:74" s="194" customFormat="1" x14ac:dyDescent="0.2">
      <c r="A285" s="193"/>
      <c r="B285" s="223"/>
      <c r="C285" s="263"/>
      <c r="E285" s="223"/>
      <c r="G285" s="271"/>
      <c r="H285" s="277"/>
      <c r="I285" s="196"/>
      <c r="M285" s="287"/>
      <c r="N285" s="223"/>
      <c r="O285" s="308"/>
      <c r="P285" s="213"/>
      <c r="Q285" s="213"/>
      <c r="R285" s="213"/>
      <c r="S285" s="213"/>
      <c r="T285" s="213"/>
      <c r="V285" s="213"/>
      <c r="Y285" s="213"/>
      <c r="Z285" s="213"/>
      <c r="AA285" s="213"/>
      <c r="AB285" s="213"/>
      <c r="AC285" s="213"/>
      <c r="AD285" s="213"/>
      <c r="AE285" s="213"/>
      <c r="AF285" s="213"/>
      <c r="AG285" s="213"/>
      <c r="AH285" s="213"/>
      <c r="AI285" s="213"/>
      <c r="AJ285" s="213"/>
      <c r="AK285" s="213"/>
      <c r="AL285" s="213"/>
      <c r="AM285" s="213"/>
      <c r="AN285" s="213"/>
      <c r="AO285" s="213"/>
      <c r="AP285" s="213"/>
      <c r="AQ285" s="213"/>
      <c r="AR285" s="212"/>
      <c r="AS285" s="213"/>
      <c r="AT285" s="213"/>
      <c r="AU285" s="213"/>
      <c r="AV285" s="212"/>
      <c r="AW285" s="223"/>
      <c r="AX285" s="308"/>
      <c r="AY285" s="213"/>
      <c r="AZ285" s="213"/>
      <c r="BA285" s="213"/>
      <c r="BL285" s="213"/>
      <c r="BM285" s="213"/>
      <c r="BN285" s="213"/>
      <c r="BO285" s="212"/>
      <c r="BT285" s="212"/>
      <c r="BU285" s="213"/>
      <c r="BV285" s="220"/>
    </row>
    <row r="286" spans="1:74" s="194" customFormat="1" x14ac:dyDescent="0.2">
      <c r="A286" s="193"/>
      <c r="B286" s="223"/>
      <c r="C286" s="263"/>
      <c r="E286" s="223"/>
      <c r="G286" s="271"/>
      <c r="H286" s="277"/>
      <c r="I286" s="196"/>
      <c r="M286" s="287"/>
      <c r="N286" s="223"/>
      <c r="O286" s="308"/>
      <c r="P286" s="213"/>
      <c r="Q286" s="213"/>
      <c r="R286" s="213"/>
      <c r="S286" s="213"/>
      <c r="T286" s="213"/>
      <c r="V286" s="213"/>
      <c r="Y286" s="213"/>
      <c r="Z286" s="213"/>
      <c r="AA286" s="213"/>
      <c r="AB286" s="213"/>
      <c r="AC286" s="213"/>
      <c r="AD286" s="213"/>
      <c r="AE286" s="213"/>
      <c r="AF286" s="213"/>
      <c r="AG286" s="213"/>
      <c r="AH286" s="213"/>
      <c r="AI286" s="213"/>
      <c r="AJ286" s="213"/>
      <c r="AK286" s="213"/>
      <c r="AL286" s="213"/>
      <c r="AM286" s="213"/>
      <c r="AN286" s="213"/>
      <c r="AO286" s="213"/>
      <c r="AP286" s="213"/>
      <c r="AQ286" s="213"/>
      <c r="AR286" s="212"/>
      <c r="AS286" s="213"/>
      <c r="AT286" s="213"/>
      <c r="AU286" s="213"/>
      <c r="AV286" s="212"/>
      <c r="AW286" s="223"/>
      <c r="AX286" s="308"/>
      <c r="AY286" s="213"/>
      <c r="AZ286" s="213"/>
      <c r="BA286" s="213"/>
      <c r="BL286" s="213"/>
      <c r="BM286" s="213"/>
      <c r="BN286" s="213"/>
      <c r="BO286" s="212"/>
      <c r="BT286" s="212"/>
      <c r="BU286" s="213"/>
      <c r="BV286" s="220"/>
    </row>
    <row r="287" spans="1:74" s="194" customFormat="1" x14ac:dyDescent="0.2">
      <c r="A287" s="193"/>
      <c r="B287" s="223"/>
      <c r="C287" s="263"/>
      <c r="E287" s="223"/>
      <c r="G287" s="271"/>
      <c r="H287" s="277"/>
      <c r="I287" s="196"/>
      <c r="M287" s="287"/>
      <c r="N287" s="223"/>
      <c r="O287" s="308"/>
      <c r="P287" s="213"/>
      <c r="Q287" s="213"/>
      <c r="R287" s="213"/>
      <c r="S287" s="213"/>
      <c r="T287" s="213"/>
      <c r="V287" s="213"/>
      <c r="Y287" s="213"/>
      <c r="Z287" s="213"/>
      <c r="AA287" s="213"/>
      <c r="AB287" s="213"/>
      <c r="AC287" s="213"/>
      <c r="AD287" s="213"/>
      <c r="AE287" s="213"/>
      <c r="AF287" s="213"/>
      <c r="AG287" s="213"/>
      <c r="AH287" s="213"/>
      <c r="AI287" s="213"/>
      <c r="AJ287" s="213"/>
      <c r="AK287" s="213"/>
      <c r="AL287" s="213"/>
      <c r="AM287" s="213"/>
      <c r="AN287" s="213"/>
      <c r="AO287" s="213"/>
      <c r="AP287" s="213"/>
      <c r="AQ287" s="213"/>
      <c r="AR287" s="212"/>
      <c r="AS287" s="213"/>
      <c r="AT287" s="213"/>
      <c r="AU287" s="213"/>
      <c r="AV287" s="212"/>
      <c r="AW287" s="223"/>
      <c r="AX287" s="308"/>
      <c r="AY287" s="213"/>
      <c r="AZ287" s="213"/>
      <c r="BA287" s="213"/>
      <c r="BL287" s="213"/>
      <c r="BM287" s="213"/>
      <c r="BN287" s="213"/>
      <c r="BO287" s="212"/>
      <c r="BT287" s="212"/>
      <c r="BU287" s="213"/>
      <c r="BV287" s="220"/>
    </row>
    <row r="288" spans="1:74" s="194" customFormat="1" x14ac:dyDescent="0.2">
      <c r="A288" s="193"/>
      <c r="B288" s="223"/>
      <c r="C288" s="263"/>
      <c r="E288" s="223"/>
      <c r="G288" s="271"/>
      <c r="H288" s="277"/>
      <c r="I288" s="196"/>
      <c r="M288" s="287"/>
      <c r="N288" s="223"/>
      <c r="O288" s="308"/>
      <c r="P288" s="213"/>
      <c r="Q288" s="213"/>
      <c r="R288" s="213"/>
      <c r="S288" s="213"/>
      <c r="T288" s="213"/>
      <c r="V288" s="213"/>
      <c r="Y288" s="213"/>
      <c r="Z288" s="213"/>
      <c r="AA288" s="213"/>
      <c r="AB288" s="213"/>
      <c r="AC288" s="213"/>
      <c r="AD288" s="213"/>
      <c r="AE288" s="213"/>
      <c r="AF288" s="213"/>
      <c r="AG288" s="213"/>
      <c r="AH288" s="213"/>
      <c r="AI288" s="213"/>
      <c r="AJ288" s="213"/>
      <c r="AK288" s="213"/>
      <c r="AL288" s="213"/>
      <c r="AM288" s="213"/>
      <c r="AN288" s="213"/>
      <c r="AO288" s="213"/>
      <c r="AP288" s="213"/>
      <c r="AQ288" s="213"/>
      <c r="AR288" s="212"/>
      <c r="AS288" s="213"/>
      <c r="AT288" s="213"/>
      <c r="AU288" s="213"/>
      <c r="AV288" s="212"/>
      <c r="AW288" s="223"/>
      <c r="AX288" s="308"/>
      <c r="AY288" s="213"/>
      <c r="AZ288" s="213"/>
      <c r="BA288" s="213"/>
      <c r="BL288" s="213"/>
      <c r="BM288" s="213"/>
      <c r="BN288" s="213"/>
      <c r="BO288" s="212"/>
      <c r="BT288" s="212"/>
      <c r="BU288" s="213"/>
      <c r="BV288" s="220"/>
    </row>
    <row r="289" spans="1:74" s="194" customFormat="1" x14ac:dyDescent="0.2">
      <c r="A289" s="193"/>
      <c r="B289" s="223"/>
      <c r="C289" s="263"/>
      <c r="E289" s="223"/>
      <c r="G289" s="271"/>
      <c r="H289" s="277"/>
      <c r="I289" s="196"/>
      <c r="M289" s="287"/>
      <c r="N289" s="223"/>
      <c r="O289" s="308"/>
      <c r="P289" s="213"/>
      <c r="Q289" s="213"/>
      <c r="R289" s="213"/>
      <c r="S289" s="213"/>
      <c r="T289" s="213"/>
      <c r="V289" s="213"/>
      <c r="Y289" s="213"/>
      <c r="Z289" s="213"/>
      <c r="AA289" s="213"/>
      <c r="AB289" s="213"/>
      <c r="AC289" s="213"/>
      <c r="AD289" s="213"/>
      <c r="AE289" s="213"/>
      <c r="AF289" s="213"/>
      <c r="AG289" s="213"/>
      <c r="AH289" s="213"/>
      <c r="AI289" s="213"/>
      <c r="AJ289" s="213"/>
      <c r="AK289" s="213"/>
      <c r="AL289" s="213"/>
      <c r="AM289" s="213"/>
      <c r="AN289" s="213"/>
      <c r="AO289" s="213"/>
      <c r="AP289" s="213"/>
      <c r="AQ289" s="213"/>
      <c r="AR289" s="212"/>
      <c r="AS289" s="213"/>
      <c r="AT289" s="213"/>
      <c r="AU289" s="213"/>
      <c r="AV289" s="212"/>
      <c r="AW289" s="223"/>
      <c r="AX289" s="308"/>
      <c r="AY289" s="213"/>
      <c r="AZ289" s="213"/>
      <c r="BA289" s="213"/>
      <c r="BL289" s="213"/>
      <c r="BM289" s="213"/>
      <c r="BN289" s="213"/>
      <c r="BO289" s="212"/>
      <c r="BT289" s="212"/>
      <c r="BU289" s="213"/>
      <c r="BV289" s="220"/>
    </row>
    <row r="290" spans="1:74" s="194" customFormat="1" x14ac:dyDescent="0.2">
      <c r="A290" s="193"/>
      <c r="B290" s="223"/>
      <c r="C290" s="263"/>
      <c r="E290" s="223"/>
      <c r="G290" s="271"/>
      <c r="H290" s="277"/>
      <c r="I290" s="196"/>
      <c r="M290" s="287"/>
      <c r="N290" s="223"/>
      <c r="O290" s="308"/>
      <c r="P290" s="213"/>
      <c r="Q290" s="213"/>
      <c r="R290" s="213"/>
      <c r="S290" s="213"/>
      <c r="T290" s="213"/>
      <c r="V290" s="213"/>
      <c r="Y290" s="213"/>
      <c r="Z290" s="213"/>
      <c r="AA290" s="213"/>
      <c r="AB290" s="213"/>
      <c r="AC290" s="213"/>
      <c r="AD290" s="213"/>
      <c r="AE290" s="213"/>
      <c r="AF290" s="213"/>
      <c r="AG290" s="213"/>
      <c r="AH290" s="213"/>
      <c r="AI290" s="213"/>
      <c r="AJ290" s="213"/>
      <c r="AK290" s="213"/>
      <c r="AL290" s="213"/>
      <c r="AM290" s="213"/>
      <c r="AN290" s="213"/>
      <c r="AO290" s="213"/>
      <c r="AP290" s="213"/>
      <c r="AQ290" s="213"/>
      <c r="AR290" s="212"/>
      <c r="AS290" s="213"/>
      <c r="AT290" s="213"/>
      <c r="AU290" s="213"/>
      <c r="AV290" s="212"/>
      <c r="AW290" s="223"/>
      <c r="AX290" s="308"/>
      <c r="AY290" s="213"/>
      <c r="AZ290" s="213"/>
      <c r="BA290" s="213"/>
      <c r="BL290" s="213"/>
      <c r="BM290" s="213"/>
      <c r="BN290" s="213"/>
      <c r="BO290" s="212"/>
      <c r="BT290" s="212"/>
      <c r="BU290" s="213"/>
      <c r="BV290" s="220"/>
    </row>
    <row r="291" spans="1:74" s="194" customFormat="1" x14ac:dyDescent="0.2">
      <c r="A291" s="193"/>
      <c r="B291" s="223"/>
      <c r="C291" s="263"/>
      <c r="E291" s="223"/>
      <c r="G291" s="271"/>
      <c r="H291" s="277"/>
      <c r="I291" s="196"/>
      <c r="M291" s="287"/>
      <c r="N291" s="223"/>
      <c r="O291" s="308"/>
      <c r="P291" s="213"/>
      <c r="Q291" s="213"/>
      <c r="R291" s="213"/>
      <c r="S291" s="213"/>
      <c r="T291" s="213"/>
      <c r="V291" s="213"/>
      <c r="Y291" s="213"/>
      <c r="Z291" s="213"/>
      <c r="AA291" s="213"/>
      <c r="AB291" s="213"/>
      <c r="AC291" s="213"/>
      <c r="AD291" s="213"/>
      <c r="AE291" s="213"/>
      <c r="AF291" s="213"/>
      <c r="AG291" s="213"/>
      <c r="AH291" s="213"/>
      <c r="AI291" s="213"/>
      <c r="AJ291" s="213"/>
      <c r="AK291" s="213"/>
      <c r="AL291" s="213"/>
      <c r="AM291" s="213"/>
      <c r="AN291" s="213"/>
      <c r="AO291" s="213"/>
      <c r="AP291" s="213"/>
      <c r="AQ291" s="213"/>
      <c r="AR291" s="212"/>
      <c r="AS291" s="213"/>
      <c r="AT291" s="213"/>
      <c r="AU291" s="213"/>
      <c r="AV291" s="212"/>
      <c r="AW291" s="223"/>
      <c r="AX291" s="308"/>
      <c r="AY291" s="213"/>
      <c r="AZ291" s="213"/>
      <c r="BA291" s="213"/>
      <c r="BL291" s="213"/>
      <c r="BM291" s="213"/>
      <c r="BN291" s="213"/>
      <c r="BO291" s="212"/>
      <c r="BT291" s="212"/>
      <c r="BU291" s="213"/>
      <c r="BV291" s="220"/>
    </row>
    <row r="292" spans="1:74" s="194" customFormat="1" x14ac:dyDescent="0.2">
      <c r="A292" s="193"/>
      <c r="B292" s="223"/>
      <c r="C292" s="263"/>
      <c r="E292" s="223"/>
      <c r="G292" s="271"/>
      <c r="H292" s="277"/>
      <c r="I292" s="196"/>
      <c r="M292" s="287"/>
      <c r="N292" s="223"/>
      <c r="O292" s="308"/>
      <c r="P292" s="213"/>
      <c r="Q292" s="213"/>
      <c r="R292" s="213"/>
      <c r="S292" s="213"/>
      <c r="T292" s="213"/>
      <c r="V292" s="213"/>
      <c r="Y292" s="213"/>
      <c r="Z292" s="213"/>
      <c r="AA292" s="213"/>
      <c r="AB292" s="213"/>
      <c r="AC292" s="213"/>
      <c r="AD292" s="213"/>
      <c r="AE292" s="213"/>
      <c r="AF292" s="213"/>
      <c r="AG292" s="213"/>
      <c r="AH292" s="213"/>
      <c r="AI292" s="213"/>
      <c r="AJ292" s="213"/>
      <c r="AK292" s="213"/>
      <c r="AL292" s="213"/>
      <c r="AM292" s="213"/>
      <c r="AN292" s="213"/>
      <c r="AO292" s="213"/>
      <c r="AP292" s="213"/>
      <c r="AQ292" s="213"/>
      <c r="AR292" s="212"/>
      <c r="AS292" s="213"/>
      <c r="AT292" s="213"/>
      <c r="AU292" s="213"/>
      <c r="AV292" s="212"/>
      <c r="AW292" s="223"/>
      <c r="AX292" s="308"/>
      <c r="AY292" s="213"/>
      <c r="AZ292" s="213"/>
      <c r="BA292" s="213"/>
      <c r="BL292" s="213"/>
      <c r="BM292" s="213"/>
      <c r="BN292" s="213"/>
      <c r="BO292" s="212"/>
      <c r="BT292" s="212"/>
      <c r="BU292" s="213"/>
      <c r="BV292" s="220"/>
    </row>
    <row r="293" spans="1:74" s="194" customFormat="1" x14ac:dyDescent="0.2">
      <c r="A293" s="193"/>
      <c r="B293" s="223"/>
      <c r="C293" s="263"/>
      <c r="E293" s="223"/>
      <c r="G293" s="271"/>
      <c r="H293" s="277"/>
      <c r="I293" s="196"/>
      <c r="M293" s="287"/>
      <c r="N293" s="223"/>
      <c r="O293" s="308"/>
      <c r="P293" s="213"/>
      <c r="Q293" s="213"/>
      <c r="R293" s="213"/>
      <c r="S293" s="213"/>
      <c r="T293" s="213"/>
      <c r="V293" s="213"/>
      <c r="Y293" s="213"/>
      <c r="Z293" s="213"/>
      <c r="AA293" s="213"/>
      <c r="AB293" s="213"/>
      <c r="AC293" s="213"/>
      <c r="AD293" s="213"/>
      <c r="AE293" s="213"/>
      <c r="AF293" s="213"/>
      <c r="AG293" s="213"/>
      <c r="AH293" s="213"/>
      <c r="AI293" s="213"/>
      <c r="AJ293" s="213"/>
      <c r="AK293" s="213"/>
      <c r="AL293" s="213"/>
      <c r="AM293" s="213"/>
      <c r="AN293" s="213"/>
      <c r="AO293" s="213"/>
      <c r="AP293" s="213"/>
      <c r="AQ293" s="213"/>
      <c r="AR293" s="212"/>
      <c r="AS293" s="213"/>
      <c r="AT293" s="213"/>
      <c r="AU293" s="213"/>
      <c r="AV293" s="212"/>
      <c r="AW293" s="223"/>
      <c r="AX293" s="308"/>
      <c r="AY293" s="213"/>
      <c r="AZ293" s="213"/>
      <c r="BA293" s="213"/>
      <c r="BL293" s="213"/>
      <c r="BM293" s="213"/>
      <c r="BN293" s="213"/>
      <c r="BO293" s="212"/>
      <c r="BT293" s="212"/>
      <c r="BU293" s="213"/>
      <c r="BV293" s="220"/>
    </row>
    <row r="294" spans="1:74" s="194" customFormat="1" x14ac:dyDescent="0.2">
      <c r="A294" s="193"/>
      <c r="B294" s="223"/>
      <c r="C294" s="263"/>
      <c r="E294" s="223"/>
      <c r="G294" s="271"/>
      <c r="H294" s="277"/>
      <c r="I294" s="196"/>
      <c r="M294" s="287"/>
      <c r="N294" s="223"/>
      <c r="O294" s="308"/>
      <c r="P294" s="213"/>
      <c r="Q294" s="213"/>
      <c r="R294" s="213"/>
      <c r="S294" s="213"/>
      <c r="T294" s="213"/>
      <c r="V294" s="213"/>
      <c r="Y294" s="213"/>
      <c r="Z294" s="213"/>
      <c r="AA294" s="213"/>
      <c r="AB294" s="213"/>
      <c r="AC294" s="213"/>
      <c r="AD294" s="213"/>
      <c r="AE294" s="213"/>
      <c r="AF294" s="213"/>
      <c r="AG294" s="213"/>
      <c r="AH294" s="213"/>
      <c r="AI294" s="213"/>
      <c r="AJ294" s="213"/>
      <c r="AK294" s="213"/>
      <c r="AL294" s="213"/>
      <c r="AM294" s="213"/>
      <c r="AN294" s="213"/>
      <c r="AO294" s="213"/>
      <c r="AP294" s="213"/>
      <c r="AQ294" s="213"/>
      <c r="AR294" s="212"/>
      <c r="AS294" s="213"/>
      <c r="AT294" s="213"/>
      <c r="AU294" s="213"/>
      <c r="AV294" s="212"/>
      <c r="AW294" s="223"/>
      <c r="AX294" s="308"/>
      <c r="AY294" s="213"/>
      <c r="AZ294" s="213"/>
      <c r="BA294" s="213"/>
      <c r="BL294" s="213"/>
      <c r="BM294" s="213"/>
      <c r="BN294" s="213"/>
      <c r="BO294" s="212"/>
      <c r="BT294" s="212"/>
      <c r="BU294" s="213"/>
      <c r="BV294" s="220"/>
    </row>
    <row r="295" spans="1:74" s="194" customFormat="1" x14ac:dyDescent="0.2">
      <c r="A295" s="193"/>
      <c r="B295" s="223"/>
      <c r="C295" s="263"/>
      <c r="E295" s="223"/>
      <c r="G295" s="271"/>
      <c r="H295" s="277"/>
      <c r="I295" s="196"/>
      <c r="M295" s="287"/>
      <c r="N295" s="223"/>
      <c r="O295" s="308"/>
      <c r="P295" s="213"/>
      <c r="Q295" s="213"/>
      <c r="R295" s="213"/>
      <c r="S295" s="213"/>
      <c r="T295" s="213"/>
      <c r="V295" s="213"/>
      <c r="Y295" s="213"/>
      <c r="Z295" s="213"/>
      <c r="AA295" s="213"/>
      <c r="AB295" s="213"/>
      <c r="AC295" s="213"/>
      <c r="AD295" s="213"/>
      <c r="AE295" s="213"/>
      <c r="AF295" s="213"/>
      <c r="AG295" s="213"/>
      <c r="AH295" s="213"/>
      <c r="AI295" s="213"/>
      <c r="AJ295" s="213"/>
      <c r="AK295" s="213"/>
      <c r="AL295" s="213"/>
      <c r="AM295" s="213"/>
      <c r="AN295" s="213"/>
      <c r="AO295" s="213"/>
      <c r="AP295" s="213"/>
      <c r="AQ295" s="213"/>
      <c r="AR295" s="212"/>
      <c r="AS295" s="213"/>
      <c r="AT295" s="213"/>
      <c r="AU295" s="213"/>
      <c r="AV295" s="212"/>
      <c r="AW295" s="223"/>
      <c r="AX295" s="308"/>
      <c r="AY295" s="213"/>
      <c r="AZ295" s="213"/>
      <c r="BA295" s="213"/>
      <c r="BL295" s="213"/>
      <c r="BM295" s="213"/>
      <c r="BN295" s="213"/>
      <c r="BO295" s="212"/>
      <c r="BT295" s="212"/>
      <c r="BU295" s="213"/>
      <c r="BV295" s="220"/>
    </row>
    <row r="296" spans="1:74" s="194" customFormat="1" x14ac:dyDescent="0.2">
      <c r="A296" s="193"/>
      <c r="B296" s="223"/>
      <c r="C296" s="263"/>
      <c r="E296" s="223"/>
      <c r="G296" s="271"/>
      <c r="H296" s="277"/>
      <c r="I296" s="196"/>
      <c r="M296" s="287"/>
      <c r="N296" s="223"/>
      <c r="O296" s="308"/>
      <c r="P296" s="213"/>
      <c r="Q296" s="213"/>
      <c r="R296" s="213"/>
      <c r="S296" s="213"/>
      <c r="T296" s="213"/>
      <c r="V296" s="213"/>
      <c r="Y296" s="213"/>
      <c r="Z296" s="213"/>
      <c r="AA296" s="213"/>
      <c r="AB296" s="213"/>
      <c r="AC296" s="213"/>
      <c r="AD296" s="213"/>
      <c r="AE296" s="213"/>
      <c r="AF296" s="213"/>
      <c r="AG296" s="213"/>
      <c r="AH296" s="213"/>
      <c r="AI296" s="213"/>
      <c r="AJ296" s="213"/>
      <c r="AK296" s="213"/>
      <c r="AL296" s="213"/>
      <c r="AM296" s="213"/>
      <c r="AN296" s="213"/>
      <c r="AO296" s="213"/>
      <c r="AP296" s="213"/>
      <c r="AQ296" s="213"/>
      <c r="AR296" s="212"/>
      <c r="AS296" s="213"/>
      <c r="AT296" s="213"/>
      <c r="AU296" s="213"/>
      <c r="AV296" s="212"/>
      <c r="AW296" s="223"/>
      <c r="AX296" s="308"/>
      <c r="AY296" s="213"/>
      <c r="AZ296" s="213"/>
      <c r="BA296" s="213"/>
      <c r="BL296" s="213"/>
      <c r="BM296" s="213"/>
      <c r="BN296" s="213"/>
      <c r="BO296" s="212"/>
      <c r="BT296" s="212"/>
      <c r="BU296" s="213"/>
      <c r="BV296" s="220"/>
    </row>
    <row r="297" spans="1:74" s="194" customFormat="1" x14ac:dyDescent="0.2">
      <c r="A297" s="193"/>
      <c r="B297" s="223"/>
      <c r="C297" s="263"/>
      <c r="E297" s="223"/>
      <c r="G297" s="271"/>
      <c r="H297" s="277"/>
      <c r="I297" s="196"/>
      <c r="M297" s="287"/>
      <c r="N297" s="223"/>
      <c r="O297" s="308"/>
      <c r="P297" s="213"/>
      <c r="Q297" s="213"/>
      <c r="R297" s="213"/>
      <c r="S297" s="213"/>
      <c r="T297" s="213"/>
      <c r="V297" s="213"/>
      <c r="Y297" s="213"/>
      <c r="Z297" s="213"/>
      <c r="AA297" s="213"/>
      <c r="AB297" s="213"/>
      <c r="AC297" s="213"/>
      <c r="AD297" s="213"/>
      <c r="AE297" s="213"/>
      <c r="AF297" s="213"/>
      <c r="AG297" s="213"/>
      <c r="AH297" s="213"/>
      <c r="AI297" s="213"/>
      <c r="AJ297" s="213"/>
      <c r="AK297" s="213"/>
      <c r="AL297" s="213"/>
      <c r="AM297" s="213"/>
      <c r="AN297" s="213"/>
      <c r="AO297" s="213"/>
      <c r="AP297" s="213"/>
      <c r="AQ297" s="213"/>
      <c r="AR297" s="212"/>
      <c r="AS297" s="213"/>
      <c r="AT297" s="213"/>
      <c r="AU297" s="213"/>
      <c r="AV297" s="212"/>
      <c r="AW297" s="223"/>
      <c r="AX297" s="308"/>
      <c r="AY297" s="213"/>
      <c r="AZ297" s="213"/>
      <c r="BA297" s="213"/>
      <c r="BL297" s="213"/>
      <c r="BM297" s="213"/>
      <c r="BN297" s="213"/>
      <c r="BO297" s="212"/>
      <c r="BT297" s="212"/>
      <c r="BU297" s="213"/>
      <c r="BV297" s="220"/>
    </row>
    <row r="298" spans="1:74" s="194" customFormat="1" x14ac:dyDescent="0.2">
      <c r="A298" s="193"/>
      <c r="B298" s="223"/>
      <c r="C298" s="263"/>
      <c r="E298" s="223"/>
      <c r="G298" s="271"/>
      <c r="H298" s="277"/>
      <c r="M298" s="287"/>
      <c r="N298" s="223"/>
      <c r="O298" s="308"/>
      <c r="P298" s="213"/>
      <c r="Q298" s="213"/>
      <c r="R298" s="213"/>
      <c r="S298" s="213"/>
      <c r="T298" s="213"/>
      <c r="V298" s="213"/>
      <c r="Y298" s="213"/>
      <c r="Z298" s="213"/>
      <c r="AA298" s="213"/>
      <c r="AB298" s="213"/>
      <c r="AC298" s="213"/>
      <c r="AD298" s="213"/>
      <c r="AE298" s="213"/>
      <c r="AF298" s="213"/>
      <c r="AG298" s="213"/>
      <c r="AH298" s="213"/>
      <c r="AI298" s="213"/>
      <c r="AJ298" s="213"/>
      <c r="AK298" s="213"/>
      <c r="AL298" s="213"/>
      <c r="AM298" s="213"/>
      <c r="AN298" s="213"/>
      <c r="AO298" s="213"/>
      <c r="AP298" s="213"/>
      <c r="AQ298" s="213"/>
      <c r="AR298" s="212"/>
      <c r="AS298" s="213"/>
      <c r="AT298" s="213"/>
      <c r="AU298" s="213"/>
      <c r="AV298" s="212"/>
      <c r="AW298" s="223"/>
      <c r="AX298" s="308"/>
      <c r="AY298" s="213"/>
      <c r="AZ298" s="213"/>
      <c r="BA298" s="213"/>
      <c r="BL298" s="213"/>
      <c r="BM298" s="213"/>
      <c r="BN298" s="213"/>
      <c r="BO298" s="212"/>
      <c r="BT298" s="212"/>
      <c r="BU298" s="213"/>
      <c r="BV298" s="220"/>
    </row>
    <row r="299" spans="1:74" s="194" customFormat="1" x14ac:dyDescent="0.2">
      <c r="A299" s="193"/>
      <c r="B299" s="223"/>
      <c r="C299" s="263"/>
      <c r="E299" s="223"/>
      <c r="G299" s="271"/>
      <c r="H299" s="277"/>
      <c r="M299" s="287"/>
      <c r="N299" s="223"/>
      <c r="O299" s="308"/>
      <c r="P299" s="213"/>
      <c r="Q299" s="213"/>
      <c r="R299" s="213"/>
      <c r="S299" s="213"/>
      <c r="T299" s="213"/>
      <c r="V299" s="213"/>
      <c r="Y299" s="213"/>
      <c r="Z299" s="213"/>
      <c r="AA299" s="213"/>
      <c r="AB299" s="213"/>
      <c r="AC299" s="213"/>
      <c r="AD299" s="213"/>
      <c r="AE299" s="213"/>
      <c r="AF299" s="213"/>
      <c r="AG299" s="213"/>
      <c r="AH299" s="213"/>
      <c r="AI299" s="213"/>
      <c r="AJ299" s="213"/>
      <c r="AK299" s="213"/>
      <c r="AL299" s="213"/>
      <c r="AM299" s="213"/>
      <c r="AN299" s="213"/>
      <c r="AO299" s="213"/>
      <c r="AP299" s="213"/>
      <c r="AQ299" s="213"/>
      <c r="AR299" s="212"/>
      <c r="AS299" s="213"/>
      <c r="AT299" s="213"/>
      <c r="AU299" s="213"/>
      <c r="AV299" s="212"/>
      <c r="AW299" s="223"/>
      <c r="AX299" s="308"/>
      <c r="AY299" s="213"/>
      <c r="AZ299" s="213"/>
      <c r="BA299" s="213"/>
      <c r="BL299" s="213"/>
      <c r="BM299" s="213"/>
      <c r="BN299" s="213"/>
      <c r="BO299" s="212"/>
      <c r="BT299" s="212"/>
      <c r="BU299" s="213"/>
      <c r="BV299" s="220"/>
    </row>
    <row r="300" spans="1:74" s="194" customFormat="1" x14ac:dyDescent="0.2">
      <c r="A300" s="193"/>
      <c r="B300" s="223"/>
      <c r="C300" s="263"/>
      <c r="E300" s="223"/>
      <c r="G300" s="271"/>
      <c r="H300" s="277"/>
      <c r="M300" s="287"/>
      <c r="N300" s="223"/>
      <c r="O300" s="308"/>
      <c r="P300" s="213"/>
      <c r="Q300" s="213"/>
      <c r="R300" s="213"/>
      <c r="S300" s="213"/>
      <c r="T300" s="213"/>
      <c r="V300" s="213"/>
      <c r="Y300" s="213"/>
      <c r="Z300" s="213"/>
      <c r="AA300" s="213"/>
      <c r="AB300" s="213"/>
      <c r="AC300" s="213"/>
      <c r="AD300" s="213"/>
      <c r="AE300" s="213"/>
      <c r="AF300" s="213"/>
      <c r="AG300" s="213"/>
      <c r="AH300" s="213"/>
      <c r="AI300" s="213"/>
      <c r="AJ300" s="213"/>
      <c r="AK300" s="213"/>
      <c r="AL300" s="213"/>
      <c r="AM300" s="213"/>
      <c r="AN300" s="213"/>
      <c r="AO300" s="213"/>
      <c r="AP300" s="213"/>
      <c r="AQ300" s="213"/>
      <c r="AR300" s="212"/>
      <c r="AS300" s="213"/>
      <c r="AT300" s="213"/>
      <c r="AU300" s="213"/>
      <c r="AV300" s="212"/>
      <c r="AW300" s="223"/>
      <c r="AX300" s="308"/>
      <c r="AY300" s="213"/>
      <c r="AZ300" s="213"/>
      <c r="BA300" s="213"/>
      <c r="BL300" s="213"/>
      <c r="BM300" s="213"/>
      <c r="BN300" s="213"/>
      <c r="BO300" s="212"/>
      <c r="BT300" s="212"/>
      <c r="BU300" s="213"/>
      <c r="BV300" s="220"/>
    </row>
    <row r="301" spans="1:74" s="194" customFormat="1" x14ac:dyDescent="0.2">
      <c r="A301" s="193"/>
      <c r="B301" s="223"/>
      <c r="C301" s="263"/>
      <c r="E301" s="223"/>
      <c r="G301" s="271"/>
      <c r="H301" s="277"/>
      <c r="M301" s="287"/>
      <c r="N301" s="223"/>
      <c r="O301" s="308"/>
      <c r="P301" s="213"/>
      <c r="Q301" s="213"/>
      <c r="R301" s="213"/>
      <c r="S301" s="213"/>
      <c r="T301" s="213"/>
      <c r="V301" s="213"/>
      <c r="Y301" s="213"/>
      <c r="Z301" s="213"/>
      <c r="AA301" s="213"/>
      <c r="AB301" s="213"/>
      <c r="AC301" s="213"/>
      <c r="AD301" s="213"/>
      <c r="AE301" s="213"/>
      <c r="AF301" s="213"/>
      <c r="AG301" s="213"/>
      <c r="AH301" s="213"/>
      <c r="AI301" s="213"/>
      <c r="AJ301" s="213"/>
      <c r="AK301" s="213"/>
      <c r="AL301" s="213"/>
      <c r="AM301" s="213"/>
      <c r="AN301" s="213"/>
      <c r="AO301" s="213"/>
      <c r="AP301" s="213"/>
      <c r="AQ301" s="213"/>
      <c r="AR301" s="212"/>
      <c r="AS301" s="213"/>
      <c r="AT301" s="213"/>
      <c r="AU301" s="213"/>
      <c r="AV301" s="212"/>
      <c r="AW301" s="223"/>
      <c r="AX301" s="308"/>
      <c r="AY301" s="213"/>
      <c r="AZ301" s="213"/>
      <c r="BA301" s="213"/>
      <c r="BL301" s="213"/>
      <c r="BM301" s="213"/>
      <c r="BN301" s="213"/>
      <c r="BO301" s="212"/>
      <c r="BT301" s="212"/>
      <c r="BU301" s="213"/>
      <c r="BV301" s="220"/>
    </row>
    <row r="302" spans="1:74" s="194" customFormat="1" x14ac:dyDescent="0.2">
      <c r="A302" s="193"/>
      <c r="B302" s="223"/>
      <c r="C302" s="263"/>
      <c r="E302" s="223"/>
      <c r="G302" s="271"/>
      <c r="H302" s="277"/>
      <c r="M302" s="287"/>
      <c r="N302" s="223"/>
      <c r="O302" s="308"/>
      <c r="P302" s="213"/>
      <c r="Q302" s="213"/>
      <c r="R302" s="213"/>
      <c r="S302" s="213"/>
      <c r="T302" s="213"/>
      <c r="V302" s="213"/>
      <c r="Y302" s="213"/>
      <c r="Z302" s="213"/>
      <c r="AA302" s="213"/>
      <c r="AB302" s="213"/>
      <c r="AC302" s="213"/>
      <c r="AD302" s="213"/>
      <c r="AE302" s="213"/>
      <c r="AF302" s="213"/>
      <c r="AG302" s="213"/>
      <c r="AH302" s="213"/>
      <c r="AI302" s="213"/>
      <c r="AJ302" s="213"/>
      <c r="AK302" s="213"/>
      <c r="AL302" s="213"/>
      <c r="AM302" s="213"/>
      <c r="AN302" s="213"/>
      <c r="AO302" s="213"/>
      <c r="AP302" s="213"/>
      <c r="AQ302" s="213"/>
      <c r="AR302" s="212"/>
      <c r="AS302" s="213"/>
      <c r="AT302" s="213"/>
      <c r="AU302" s="213"/>
      <c r="AV302" s="212"/>
      <c r="AW302" s="223"/>
      <c r="AX302" s="308"/>
      <c r="AY302" s="213"/>
      <c r="AZ302" s="213"/>
      <c r="BA302" s="213"/>
      <c r="BL302" s="213"/>
      <c r="BM302" s="213"/>
      <c r="BN302" s="213"/>
      <c r="BO302" s="212"/>
      <c r="BT302" s="212"/>
      <c r="BU302" s="213"/>
      <c r="BV302" s="220"/>
    </row>
    <row r="303" spans="1:74" s="194" customFormat="1" x14ac:dyDescent="0.2">
      <c r="A303" s="193"/>
      <c r="B303" s="223"/>
      <c r="C303" s="263"/>
      <c r="E303" s="223"/>
      <c r="G303" s="271"/>
      <c r="H303" s="277"/>
      <c r="M303" s="287"/>
      <c r="N303" s="223"/>
      <c r="O303" s="308"/>
      <c r="P303" s="213"/>
      <c r="Q303" s="213"/>
      <c r="R303" s="213"/>
      <c r="S303" s="213"/>
      <c r="T303" s="213"/>
      <c r="V303" s="213"/>
      <c r="Y303" s="213"/>
      <c r="Z303" s="213"/>
      <c r="AA303" s="213"/>
      <c r="AB303" s="213"/>
      <c r="AC303" s="213"/>
      <c r="AD303" s="213"/>
      <c r="AE303" s="213"/>
      <c r="AF303" s="213"/>
      <c r="AG303" s="213"/>
      <c r="AH303" s="213"/>
      <c r="AI303" s="213"/>
      <c r="AJ303" s="213"/>
      <c r="AK303" s="213"/>
      <c r="AL303" s="213"/>
      <c r="AM303" s="213"/>
      <c r="AN303" s="213"/>
      <c r="AO303" s="213"/>
      <c r="AP303" s="213"/>
      <c r="AQ303" s="213"/>
      <c r="AR303" s="212"/>
      <c r="AS303" s="213"/>
      <c r="AT303" s="213"/>
      <c r="AU303" s="213"/>
      <c r="AV303" s="212"/>
      <c r="AW303" s="223"/>
      <c r="AX303" s="308"/>
      <c r="AY303" s="213"/>
      <c r="AZ303" s="213"/>
      <c r="BA303" s="213"/>
      <c r="BL303" s="213"/>
      <c r="BM303" s="213"/>
      <c r="BN303" s="213"/>
      <c r="BO303" s="212"/>
      <c r="BT303" s="212"/>
      <c r="BU303" s="213"/>
      <c r="BV303" s="220"/>
    </row>
    <row r="304" spans="1:74" s="194" customFormat="1" x14ac:dyDescent="0.2">
      <c r="A304" s="193"/>
      <c r="B304" s="223"/>
      <c r="C304" s="263"/>
      <c r="E304" s="223"/>
      <c r="G304" s="271"/>
      <c r="H304" s="277"/>
      <c r="M304" s="287"/>
      <c r="N304" s="223"/>
      <c r="O304" s="308"/>
      <c r="P304" s="213"/>
      <c r="Q304" s="213"/>
      <c r="R304" s="213"/>
      <c r="S304" s="213"/>
      <c r="T304" s="213"/>
      <c r="V304" s="213"/>
      <c r="Y304" s="213"/>
      <c r="Z304" s="213"/>
      <c r="AA304" s="213"/>
      <c r="AB304" s="213"/>
      <c r="AC304" s="213"/>
      <c r="AD304" s="213"/>
      <c r="AE304" s="213"/>
      <c r="AF304" s="213"/>
      <c r="AG304" s="213"/>
      <c r="AH304" s="213"/>
      <c r="AI304" s="213"/>
      <c r="AJ304" s="213"/>
      <c r="AK304" s="213"/>
      <c r="AL304" s="213"/>
      <c r="AM304" s="213"/>
      <c r="AN304" s="213"/>
      <c r="AO304" s="213"/>
      <c r="AP304" s="213"/>
      <c r="AQ304" s="213"/>
      <c r="AR304" s="212"/>
      <c r="AS304" s="213"/>
      <c r="AT304" s="213"/>
      <c r="AU304" s="213"/>
      <c r="AV304" s="212"/>
      <c r="AW304" s="223"/>
      <c r="AX304" s="308"/>
      <c r="AY304" s="213"/>
      <c r="AZ304" s="213"/>
      <c r="BA304" s="213"/>
      <c r="BL304" s="213"/>
      <c r="BM304" s="213"/>
      <c r="BN304" s="213"/>
      <c r="BO304" s="212"/>
      <c r="BT304" s="212"/>
      <c r="BU304" s="213"/>
      <c r="BV304" s="220"/>
    </row>
    <row r="305" spans="1:74" s="194" customFormat="1" x14ac:dyDescent="0.2">
      <c r="A305" s="193"/>
      <c r="B305" s="223"/>
      <c r="C305" s="263"/>
      <c r="E305" s="223"/>
      <c r="G305" s="271"/>
      <c r="H305" s="277"/>
      <c r="M305" s="287"/>
      <c r="N305" s="223"/>
      <c r="O305" s="308"/>
      <c r="P305" s="213"/>
      <c r="Q305" s="213"/>
      <c r="R305" s="213"/>
      <c r="S305" s="213"/>
      <c r="T305" s="213"/>
      <c r="V305" s="213"/>
      <c r="Y305" s="213"/>
      <c r="Z305" s="213"/>
      <c r="AA305" s="213"/>
      <c r="AB305" s="213"/>
      <c r="AC305" s="213"/>
      <c r="AD305" s="213"/>
      <c r="AE305" s="213"/>
      <c r="AF305" s="213"/>
      <c r="AG305" s="213"/>
      <c r="AH305" s="213"/>
      <c r="AI305" s="213"/>
      <c r="AJ305" s="213"/>
      <c r="AK305" s="213"/>
      <c r="AL305" s="213"/>
      <c r="AM305" s="213"/>
      <c r="AN305" s="213"/>
      <c r="AO305" s="213"/>
      <c r="AP305" s="213"/>
      <c r="AQ305" s="213"/>
      <c r="AR305" s="212"/>
      <c r="AS305" s="213"/>
      <c r="AT305" s="213"/>
      <c r="AU305" s="213"/>
      <c r="AV305" s="212"/>
      <c r="AW305" s="223"/>
      <c r="AX305" s="308"/>
      <c r="AY305" s="213"/>
      <c r="AZ305" s="213"/>
      <c r="BA305" s="213"/>
      <c r="BL305" s="213"/>
      <c r="BM305" s="213"/>
      <c r="BN305" s="213"/>
      <c r="BO305" s="212"/>
      <c r="BT305" s="212"/>
      <c r="BU305" s="213"/>
      <c r="BV305" s="220"/>
    </row>
    <row r="306" spans="1:74" s="194" customFormat="1" x14ac:dyDescent="0.2">
      <c r="A306" s="193"/>
      <c r="B306" s="223"/>
      <c r="C306" s="263"/>
      <c r="E306" s="223"/>
      <c r="G306" s="271"/>
      <c r="H306" s="277"/>
      <c r="M306" s="287"/>
      <c r="N306" s="223"/>
      <c r="O306" s="308"/>
      <c r="P306" s="213"/>
      <c r="Q306" s="213"/>
      <c r="R306" s="213"/>
      <c r="S306" s="213"/>
      <c r="T306" s="213"/>
      <c r="V306" s="213"/>
      <c r="Y306" s="213"/>
      <c r="Z306" s="213"/>
      <c r="AA306" s="213"/>
      <c r="AB306" s="213"/>
      <c r="AC306" s="213"/>
      <c r="AD306" s="213"/>
      <c r="AE306" s="213"/>
      <c r="AF306" s="213"/>
      <c r="AG306" s="213"/>
      <c r="AH306" s="213"/>
      <c r="AI306" s="213"/>
      <c r="AJ306" s="213"/>
      <c r="AK306" s="213"/>
      <c r="AL306" s="213"/>
      <c r="AM306" s="213"/>
      <c r="AN306" s="213"/>
      <c r="AO306" s="213"/>
      <c r="AP306" s="213"/>
      <c r="AQ306" s="213"/>
      <c r="AR306" s="212"/>
      <c r="AS306" s="213"/>
      <c r="AT306" s="213"/>
      <c r="AU306" s="213"/>
      <c r="AV306" s="212"/>
      <c r="AW306" s="223"/>
      <c r="AX306" s="308"/>
      <c r="AY306" s="213"/>
      <c r="AZ306" s="213"/>
      <c r="BA306" s="213"/>
      <c r="BL306" s="213"/>
      <c r="BM306" s="213"/>
      <c r="BN306" s="213"/>
      <c r="BO306" s="212"/>
      <c r="BT306" s="212"/>
      <c r="BU306" s="213"/>
      <c r="BV306" s="220"/>
    </row>
    <row r="307" spans="1:74" s="194" customFormat="1" x14ac:dyDescent="0.2">
      <c r="A307" s="193"/>
      <c r="B307" s="223"/>
      <c r="C307" s="263"/>
      <c r="E307" s="223"/>
      <c r="G307" s="271"/>
      <c r="H307" s="277"/>
      <c r="M307" s="287"/>
      <c r="N307" s="223"/>
      <c r="O307" s="308"/>
      <c r="P307" s="213"/>
      <c r="Q307" s="213"/>
      <c r="R307" s="213"/>
      <c r="S307" s="213"/>
      <c r="T307" s="213"/>
      <c r="V307" s="213"/>
      <c r="Y307" s="213"/>
      <c r="Z307" s="213"/>
      <c r="AA307" s="213"/>
      <c r="AB307" s="213"/>
      <c r="AC307" s="213"/>
      <c r="AD307" s="213"/>
      <c r="AE307" s="213"/>
      <c r="AF307" s="213"/>
      <c r="AG307" s="213"/>
      <c r="AH307" s="213"/>
      <c r="AI307" s="213"/>
      <c r="AJ307" s="213"/>
      <c r="AK307" s="213"/>
      <c r="AL307" s="213"/>
      <c r="AM307" s="213"/>
      <c r="AN307" s="213"/>
      <c r="AO307" s="213"/>
      <c r="AP307" s="213"/>
      <c r="AQ307" s="213"/>
      <c r="AR307" s="212"/>
      <c r="AS307" s="213"/>
      <c r="AT307" s="213"/>
      <c r="AU307" s="213"/>
      <c r="AV307" s="212"/>
      <c r="AW307" s="223"/>
      <c r="AX307" s="308"/>
      <c r="AY307" s="213"/>
      <c r="AZ307" s="213"/>
      <c r="BA307" s="213"/>
      <c r="BL307" s="213"/>
      <c r="BM307" s="213"/>
      <c r="BN307" s="213"/>
      <c r="BO307" s="212"/>
      <c r="BT307" s="212"/>
      <c r="BU307" s="213"/>
      <c r="BV307" s="220"/>
    </row>
    <row r="308" spans="1:74" s="194" customFormat="1" x14ac:dyDescent="0.2">
      <c r="A308" s="193"/>
      <c r="B308" s="223"/>
      <c r="C308" s="263"/>
      <c r="E308" s="223"/>
      <c r="G308" s="271"/>
      <c r="H308" s="277"/>
      <c r="M308" s="287"/>
      <c r="N308" s="223"/>
      <c r="O308" s="308"/>
      <c r="P308" s="213"/>
      <c r="Q308" s="213"/>
      <c r="R308" s="213"/>
      <c r="S308" s="213"/>
      <c r="T308" s="213"/>
      <c r="V308" s="213"/>
      <c r="Y308" s="213"/>
      <c r="Z308" s="213"/>
      <c r="AA308" s="213"/>
      <c r="AB308" s="213"/>
      <c r="AC308" s="213"/>
      <c r="AD308" s="213"/>
      <c r="AE308" s="213"/>
      <c r="AF308" s="213"/>
      <c r="AG308" s="213"/>
      <c r="AH308" s="213"/>
      <c r="AI308" s="213"/>
      <c r="AJ308" s="213"/>
      <c r="AK308" s="213"/>
      <c r="AL308" s="213"/>
      <c r="AM308" s="213"/>
      <c r="AN308" s="213"/>
      <c r="AO308" s="213"/>
      <c r="AP308" s="213"/>
      <c r="AQ308" s="213"/>
      <c r="AR308" s="212"/>
      <c r="AS308" s="213"/>
      <c r="AT308" s="213"/>
      <c r="AU308" s="213"/>
      <c r="AV308" s="212"/>
      <c r="AW308" s="223"/>
      <c r="AX308" s="308"/>
      <c r="AY308" s="213"/>
      <c r="AZ308" s="213"/>
      <c r="BA308" s="213"/>
      <c r="BL308" s="213"/>
      <c r="BM308" s="213"/>
      <c r="BN308" s="213"/>
      <c r="BO308" s="212"/>
      <c r="BT308" s="212"/>
      <c r="BU308" s="213"/>
      <c r="BV308" s="220"/>
    </row>
    <row r="309" spans="1:74" s="194" customFormat="1" x14ac:dyDescent="0.2">
      <c r="A309" s="193"/>
      <c r="B309" s="223"/>
      <c r="C309" s="263"/>
      <c r="E309" s="223"/>
      <c r="G309" s="271"/>
      <c r="H309" s="277"/>
      <c r="M309" s="287"/>
      <c r="N309" s="223"/>
      <c r="O309" s="308"/>
      <c r="P309" s="213"/>
      <c r="Q309" s="213"/>
      <c r="R309" s="213"/>
      <c r="S309" s="213"/>
      <c r="T309" s="213"/>
      <c r="V309" s="213"/>
      <c r="Y309" s="213"/>
      <c r="Z309" s="213"/>
      <c r="AA309" s="213"/>
      <c r="AB309" s="213"/>
      <c r="AC309" s="213"/>
      <c r="AD309" s="213"/>
      <c r="AE309" s="213"/>
      <c r="AF309" s="213"/>
      <c r="AG309" s="213"/>
      <c r="AH309" s="213"/>
      <c r="AI309" s="213"/>
      <c r="AJ309" s="213"/>
      <c r="AK309" s="213"/>
      <c r="AL309" s="213"/>
      <c r="AM309" s="213"/>
      <c r="AN309" s="213"/>
      <c r="AO309" s="213"/>
      <c r="AP309" s="213"/>
      <c r="AQ309" s="213"/>
      <c r="AR309" s="212"/>
      <c r="AS309" s="213"/>
      <c r="AT309" s="213"/>
      <c r="AU309" s="213"/>
      <c r="AV309" s="212"/>
      <c r="AW309" s="223"/>
      <c r="AX309" s="308"/>
      <c r="AY309" s="213"/>
      <c r="AZ309" s="213"/>
      <c r="BA309" s="213"/>
      <c r="BL309" s="213"/>
      <c r="BM309" s="213"/>
      <c r="BN309" s="213"/>
      <c r="BO309" s="212"/>
      <c r="BT309" s="212"/>
      <c r="BU309" s="213"/>
      <c r="BV309" s="220"/>
    </row>
    <row r="310" spans="1:74" s="194" customFormat="1" x14ac:dyDescent="0.2">
      <c r="A310" s="193"/>
      <c r="B310" s="223"/>
      <c r="C310" s="263"/>
      <c r="E310" s="223"/>
      <c r="G310" s="271"/>
      <c r="H310" s="277"/>
      <c r="M310" s="287"/>
      <c r="N310" s="223"/>
      <c r="O310" s="308"/>
      <c r="P310" s="213"/>
      <c r="Q310" s="213"/>
      <c r="R310" s="213"/>
      <c r="S310" s="213"/>
      <c r="T310" s="213"/>
      <c r="V310" s="213"/>
      <c r="Y310" s="213"/>
      <c r="Z310" s="213"/>
      <c r="AA310" s="213"/>
      <c r="AB310" s="213"/>
      <c r="AC310" s="213"/>
      <c r="AD310" s="213"/>
      <c r="AE310" s="213"/>
      <c r="AF310" s="213"/>
      <c r="AG310" s="213"/>
      <c r="AH310" s="213"/>
      <c r="AI310" s="213"/>
      <c r="AJ310" s="213"/>
      <c r="AK310" s="213"/>
      <c r="AL310" s="213"/>
      <c r="AM310" s="213"/>
      <c r="AN310" s="213"/>
      <c r="AO310" s="213"/>
      <c r="AP310" s="213"/>
      <c r="AQ310" s="213"/>
      <c r="AR310" s="212"/>
      <c r="AS310" s="213"/>
      <c r="AT310" s="213"/>
      <c r="AU310" s="213"/>
      <c r="AV310" s="212"/>
      <c r="AW310" s="223"/>
      <c r="AX310" s="308"/>
      <c r="AY310" s="213"/>
      <c r="AZ310" s="213"/>
      <c r="BA310" s="213"/>
      <c r="BL310" s="213"/>
      <c r="BM310" s="213"/>
      <c r="BN310" s="213"/>
      <c r="BO310" s="212"/>
      <c r="BT310" s="212"/>
      <c r="BU310" s="213"/>
      <c r="BV310" s="220"/>
    </row>
    <row r="311" spans="1:74" s="194" customFormat="1" x14ac:dyDescent="0.2">
      <c r="A311" s="193"/>
      <c r="B311" s="223"/>
      <c r="C311" s="263"/>
      <c r="E311" s="223"/>
      <c r="G311" s="271"/>
      <c r="H311" s="277"/>
      <c r="M311" s="287"/>
      <c r="N311" s="223"/>
      <c r="O311" s="308"/>
      <c r="P311" s="213"/>
      <c r="Q311" s="213"/>
      <c r="R311" s="213"/>
      <c r="S311" s="213"/>
      <c r="T311" s="213"/>
      <c r="V311" s="213"/>
      <c r="Y311" s="213"/>
      <c r="Z311" s="213"/>
      <c r="AA311" s="213"/>
      <c r="AB311" s="213"/>
      <c r="AC311" s="213"/>
      <c r="AD311" s="213"/>
      <c r="AE311" s="213"/>
      <c r="AF311" s="213"/>
      <c r="AG311" s="213"/>
      <c r="AH311" s="213"/>
      <c r="AI311" s="213"/>
      <c r="AJ311" s="213"/>
      <c r="AK311" s="213"/>
      <c r="AL311" s="213"/>
      <c r="AM311" s="213"/>
      <c r="AN311" s="213"/>
      <c r="AO311" s="213"/>
      <c r="AP311" s="213"/>
      <c r="AQ311" s="213"/>
      <c r="AR311" s="212"/>
      <c r="AS311" s="213"/>
      <c r="AT311" s="213"/>
      <c r="AU311" s="213"/>
      <c r="AV311" s="212"/>
      <c r="AW311" s="223"/>
      <c r="AX311" s="308"/>
      <c r="AY311" s="213"/>
      <c r="AZ311" s="213"/>
      <c r="BA311" s="213"/>
      <c r="BL311" s="213"/>
      <c r="BM311" s="213"/>
      <c r="BN311" s="213"/>
      <c r="BO311" s="212"/>
      <c r="BT311" s="212"/>
      <c r="BU311" s="213"/>
      <c r="BV311" s="220"/>
    </row>
    <row r="312" spans="1:74" s="194" customFormat="1" x14ac:dyDescent="0.2">
      <c r="A312" s="193"/>
      <c r="B312" s="223"/>
      <c r="C312" s="263"/>
      <c r="E312" s="223"/>
      <c r="G312" s="271"/>
      <c r="H312" s="277"/>
      <c r="M312" s="287"/>
      <c r="N312" s="223"/>
      <c r="O312" s="308"/>
      <c r="P312" s="213"/>
      <c r="Q312" s="213"/>
      <c r="R312" s="213"/>
      <c r="S312" s="213"/>
      <c r="T312" s="213"/>
      <c r="V312" s="213"/>
      <c r="Y312" s="213"/>
      <c r="Z312" s="213"/>
      <c r="AA312" s="213"/>
      <c r="AB312" s="213"/>
      <c r="AC312" s="213"/>
      <c r="AD312" s="213"/>
      <c r="AE312" s="213"/>
      <c r="AF312" s="213"/>
      <c r="AG312" s="213"/>
      <c r="AH312" s="213"/>
      <c r="AI312" s="213"/>
      <c r="AJ312" s="213"/>
      <c r="AK312" s="213"/>
      <c r="AL312" s="213"/>
      <c r="AM312" s="213"/>
      <c r="AN312" s="213"/>
      <c r="AO312" s="213"/>
      <c r="AP312" s="213"/>
      <c r="AQ312" s="213"/>
      <c r="AR312" s="212"/>
      <c r="AS312" s="213"/>
      <c r="AT312" s="213"/>
      <c r="AU312" s="213"/>
      <c r="AV312" s="212"/>
      <c r="AW312" s="223"/>
      <c r="AX312" s="308"/>
      <c r="AY312" s="213"/>
      <c r="AZ312" s="213"/>
      <c r="BA312" s="213"/>
      <c r="BL312" s="213"/>
      <c r="BM312" s="213"/>
      <c r="BN312" s="213"/>
      <c r="BO312" s="212"/>
      <c r="BT312" s="212"/>
      <c r="BU312" s="213"/>
      <c r="BV312" s="220"/>
    </row>
    <row r="313" spans="1:74" s="194" customFormat="1" x14ac:dyDescent="0.2">
      <c r="A313" s="193"/>
      <c r="B313" s="223"/>
      <c r="C313" s="263"/>
      <c r="E313" s="223"/>
      <c r="G313" s="271"/>
      <c r="H313" s="277"/>
      <c r="M313" s="287"/>
      <c r="N313" s="223"/>
      <c r="O313" s="308"/>
      <c r="P313" s="213"/>
      <c r="Q313" s="213"/>
      <c r="R313" s="213"/>
      <c r="S313" s="213"/>
      <c r="T313" s="213"/>
      <c r="V313" s="213"/>
      <c r="Y313" s="213"/>
      <c r="Z313" s="213"/>
      <c r="AA313" s="213"/>
      <c r="AB313" s="213"/>
      <c r="AC313" s="213"/>
      <c r="AD313" s="213"/>
      <c r="AE313" s="213"/>
      <c r="AF313" s="213"/>
      <c r="AG313" s="213"/>
      <c r="AH313" s="213"/>
      <c r="AI313" s="213"/>
      <c r="AJ313" s="213"/>
      <c r="AK313" s="213"/>
      <c r="AL313" s="213"/>
      <c r="AM313" s="213"/>
      <c r="AN313" s="213"/>
      <c r="AO313" s="213"/>
      <c r="AP313" s="213"/>
      <c r="AQ313" s="213"/>
      <c r="AR313" s="212"/>
      <c r="AS313" s="213"/>
      <c r="AT313" s="213"/>
      <c r="AU313" s="213"/>
      <c r="AV313" s="212"/>
      <c r="AW313" s="223"/>
      <c r="AX313" s="308"/>
      <c r="AY313" s="213"/>
      <c r="AZ313" s="213"/>
      <c r="BA313" s="213"/>
      <c r="BL313" s="213"/>
      <c r="BM313" s="213"/>
      <c r="BN313" s="213"/>
      <c r="BO313" s="212"/>
      <c r="BT313" s="212"/>
      <c r="BU313" s="213"/>
      <c r="BV313" s="220"/>
    </row>
    <row r="314" spans="1:74" s="194" customFormat="1" x14ac:dyDescent="0.2">
      <c r="A314" s="193"/>
      <c r="B314" s="223"/>
      <c r="C314" s="263"/>
      <c r="E314" s="223"/>
      <c r="G314" s="271"/>
      <c r="H314" s="277"/>
      <c r="M314" s="287"/>
      <c r="N314" s="223"/>
      <c r="O314" s="308"/>
      <c r="P314" s="213"/>
      <c r="Q314" s="213"/>
      <c r="R314" s="213"/>
      <c r="S314" s="213"/>
      <c r="T314" s="213"/>
      <c r="V314" s="213"/>
      <c r="Y314" s="213"/>
      <c r="Z314" s="213"/>
      <c r="AA314" s="213"/>
      <c r="AB314" s="213"/>
      <c r="AC314" s="213"/>
      <c r="AD314" s="213"/>
      <c r="AE314" s="213"/>
      <c r="AF314" s="213"/>
      <c r="AG314" s="213"/>
      <c r="AH314" s="213"/>
      <c r="AI314" s="213"/>
      <c r="AJ314" s="213"/>
      <c r="AK314" s="213"/>
      <c r="AL314" s="213"/>
      <c r="AM314" s="213"/>
      <c r="AN314" s="213"/>
      <c r="AO314" s="213"/>
      <c r="AP314" s="213"/>
      <c r="AQ314" s="213"/>
      <c r="AR314" s="212"/>
      <c r="AS314" s="213"/>
      <c r="AT314" s="213"/>
      <c r="AU314" s="213"/>
      <c r="AV314" s="212"/>
      <c r="AW314" s="223"/>
      <c r="AX314" s="308"/>
      <c r="AY314" s="213"/>
      <c r="AZ314" s="213"/>
      <c r="BA314" s="213"/>
      <c r="BL314" s="213"/>
      <c r="BM314" s="213"/>
      <c r="BN314" s="213"/>
      <c r="BO314" s="212"/>
      <c r="BT314" s="212"/>
      <c r="BU314" s="213"/>
      <c r="BV314" s="220"/>
    </row>
    <row r="315" spans="1:74" s="194" customFormat="1" x14ac:dyDescent="0.2">
      <c r="A315" s="193"/>
      <c r="B315" s="223"/>
      <c r="C315" s="263"/>
      <c r="E315" s="223"/>
      <c r="G315" s="271"/>
      <c r="H315" s="277"/>
      <c r="M315" s="287"/>
      <c r="N315" s="223"/>
      <c r="O315" s="308"/>
      <c r="P315" s="213"/>
      <c r="Q315" s="213"/>
      <c r="R315" s="213"/>
      <c r="S315" s="213"/>
      <c r="T315" s="213"/>
      <c r="V315" s="213"/>
      <c r="Y315" s="213"/>
      <c r="Z315" s="213"/>
      <c r="AA315" s="213"/>
      <c r="AB315" s="213"/>
      <c r="AC315" s="213"/>
      <c r="AD315" s="213"/>
      <c r="AE315" s="213"/>
      <c r="AF315" s="213"/>
      <c r="AG315" s="213"/>
      <c r="AH315" s="213"/>
      <c r="AI315" s="213"/>
      <c r="AJ315" s="213"/>
      <c r="AK315" s="213"/>
      <c r="AL315" s="213"/>
      <c r="AM315" s="213"/>
      <c r="AN315" s="213"/>
      <c r="AO315" s="213"/>
      <c r="AP315" s="213"/>
      <c r="AQ315" s="213"/>
      <c r="AR315" s="212"/>
      <c r="AS315" s="213"/>
      <c r="AT315" s="213"/>
      <c r="AU315" s="213"/>
      <c r="AV315" s="212"/>
      <c r="AW315" s="223"/>
      <c r="AX315" s="308"/>
      <c r="AY315" s="213"/>
      <c r="AZ315" s="213"/>
      <c r="BA315" s="213"/>
      <c r="BL315" s="213"/>
      <c r="BM315" s="213"/>
      <c r="BN315" s="213"/>
      <c r="BO315" s="212"/>
      <c r="BT315" s="212"/>
      <c r="BU315" s="213"/>
      <c r="BV315" s="220"/>
    </row>
    <row r="316" spans="1:74" s="194" customFormat="1" x14ac:dyDescent="0.2">
      <c r="A316" s="193"/>
      <c r="B316" s="223"/>
      <c r="C316" s="263"/>
      <c r="E316" s="223"/>
      <c r="G316" s="271"/>
      <c r="H316" s="277"/>
      <c r="M316" s="287"/>
      <c r="N316" s="223"/>
      <c r="O316" s="308"/>
      <c r="P316" s="213"/>
      <c r="Q316" s="213"/>
      <c r="R316" s="213"/>
      <c r="S316" s="213"/>
      <c r="T316" s="213"/>
      <c r="V316" s="213"/>
      <c r="Y316" s="213"/>
      <c r="Z316" s="213"/>
      <c r="AA316" s="213"/>
      <c r="AB316" s="213"/>
      <c r="AC316" s="213"/>
      <c r="AD316" s="213"/>
      <c r="AE316" s="213"/>
      <c r="AF316" s="213"/>
      <c r="AG316" s="213"/>
      <c r="AH316" s="213"/>
      <c r="AI316" s="213"/>
      <c r="AJ316" s="213"/>
      <c r="AK316" s="213"/>
      <c r="AL316" s="213"/>
      <c r="AM316" s="213"/>
      <c r="AN316" s="213"/>
      <c r="AO316" s="213"/>
      <c r="AP316" s="213"/>
      <c r="AQ316" s="213"/>
      <c r="AR316" s="212"/>
      <c r="AS316" s="213"/>
      <c r="AT316" s="213"/>
      <c r="AU316" s="213"/>
      <c r="AV316" s="212"/>
      <c r="AW316" s="223"/>
      <c r="AX316" s="308"/>
      <c r="AY316" s="213"/>
      <c r="AZ316" s="213"/>
      <c r="BA316" s="213"/>
      <c r="BL316" s="213"/>
      <c r="BM316" s="213"/>
      <c r="BN316" s="213"/>
      <c r="BO316" s="212"/>
      <c r="BT316" s="212"/>
      <c r="BU316" s="213"/>
      <c r="BV316" s="220"/>
    </row>
    <row r="317" spans="1:74" s="194" customFormat="1" x14ac:dyDescent="0.2">
      <c r="A317" s="193"/>
      <c r="B317" s="223"/>
      <c r="C317" s="263"/>
      <c r="E317" s="223"/>
      <c r="G317" s="271"/>
      <c r="H317" s="277"/>
      <c r="M317" s="287"/>
      <c r="N317" s="223"/>
      <c r="O317" s="308"/>
      <c r="P317" s="213"/>
      <c r="Q317" s="213"/>
      <c r="R317" s="213"/>
      <c r="S317" s="213"/>
      <c r="T317" s="213"/>
      <c r="V317" s="213"/>
      <c r="Y317" s="213"/>
      <c r="Z317" s="213"/>
      <c r="AA317" s="213"/>
      <c r="AB317" s="213"/>
      <c r="AC317" s="213"/>
      <c r="AD317" s="213"/>
      <c r="AE317" s="213"/>
      <c r="AF317" s="213"/>
      <c r="AG317" s="213"/>
      <c r="AH317" s="213"/>
      <c r="AI317" s="213"/>
      <c r="AJ317" s="213"/>
      <c r="AK317" s="213"/>
      <c r="AL317" s="213"/>
      <c r="AM317" s="213"/>
      <c r="AN317" s="213"/>
      <c r="AO317" s="213"/>
      <c r="AP317" s="213"/>
      <c r="AQ317" s="213"/>
      <c r="AR317" s="212"/>
      <c r="AS317" s="213"/>
      <c r="AT317" s="213"/>
      <c r="AU317" s="213"/>
      <c r="AV317" s="212"/>
      <c r="AW317" s="223"/>
      <c r="AX317" s="308"/>
      <c r="AY317" s="213"/>
      <c r="AZ317" s="213"/>
      <c r="BA317" s="213"/>
      <c r="BL317" s="213"/>
      <c r="BM317" s="213"/>
      <c r="BN317" s="213"/>
      <c r="BO317" s="212"/>
      <c r="BT317" s="212"/>
      <c r="BU317" s="213"/>
      <c r="BV317" s="220"/>
    </row>
    <row r="318" spans="1:74" s="194" customFormat="1" x14ac:dyDescent="0.2">
      <c r="A318" s="193"/>
      <c r="B318" s="223"/>
      <c r="C318" s="263"/>
      <c r="E318" s="223"/>
      <c r="G318" s="271"/>
      <c r="H318" s="277"/>
      <c r="M318" s="287"/>
      <c r="N318" s="223"/>
      <c r="O318" s="308"/>
      <c r="P318" s="213"/>
      <c r="Q318" s="213"/>
      <c r="R318" s="213"/>
      <c r="S318" s="213"/>
      <c r="T318" s="213"/>
      <c r="V318" s="213"/>
      <c r="Y318" s="213"/>
      <c r="Z318" s="213"/>
      <c r="AA318" s="213"/>
      <c r="AB318" s="213"/>
      <c r="AC318" s="213"/>
      <c r="AD318" s="213"/>
      <c r="AE318" s="213"/>
      <c r="AF318" s="213"/>
      <c r="AG318" s="213"/>
      <c r="AH318" s="213"/>
      <c r="AI318" s="213"/>
      <c r="AJ318" s="213"/>
      <c r="AK318" s="213"/>
      <c r="AL318" s="213"/>
      <c r="AM318" s="213"/>
      <c r="AN318" s="213"/>
      <c r="AO318" s="213"/>
      <c r="AP318" s="213"/>
      <c r="AQ318" s="213"/>
      <c r="AR318" s="212"/>
      <c r="AS318" s="213"/>
      <c r="AT318" s="213"/>
      <c r="AU318" s="213"/>
      <c r="AV318" s="212"/>
      <c r="AW318" s="223"/>
      <c r="AX318" s="308"/>
      <c r="AY318" s="213"/>
      <c r="AZ318" s="213"/>
      <c r="BA318" s="213"/>
      <c r="BL318" s="213"/>
      <c r="BM318" s="213"/>
      <c r="BN318" s="213"/>
      <c r="BO318" s="212"/>
      <c r="BT318" s="212"/>
      <c r="BU318" s="213"/>
      <c r="BV318" s="220"/>
    </row>
    <row r="319" spans="1:74" s="194" customFormat="1" x14ac:dyDescent="0.2">
      <c r="A319" s="193"/>
      <c r="B319" s="223"/>
      <c r="C319" s="263"/>
      <c r="E319" s="223"/>
      <c r="G319" s="271"/>
      <c r="H319" s="277"/>
      <c r="M319" s="287"/>
      <c r="N319" s="223"/>
      <c r="O319" s="308"/>
      <c r="P319" s="213"/>
      <c r="Q319" s="213"/>
      <c r="R319" s="213"/>
      <c r="S319" s="213"/>
      <c r="T319" s="213"/>
      <c r="V319" s="213"/>
      <c r="Y319" s="213"/>
      <c r="Z319" s="213"/>
      <c r="AA319" s="213"/>
      <c r="AB319" s="213"/>
      <c r="AC319" s="213"/>
      <c r="AD319" s="213"/>
      <c r="AE319" s="213"/>
      <c r="AF319" s="213"/>
      <c r="AG319" s="213"/>
      <c r="AH319" s="213"/>
      <c r="AI319" s="213"/>
      <c r="AJ319" s="213"/>
      <c r="AK319" s="213"/>
      <c r="AL319" s="213"/>
      <c r="AM319" s="213"/>
      <c r="AN319" s="213"/>
      <c r="AO319" s="213"/>
      <c r="AP319" s="213"/>
      <c r="AQ319" s="213"/>
      <c r="AR319" s="212"/>
      <c r="AS319" s="213"/>
      <c r="AT319" s="213"/>
      <c r="AU319" s="213"/>
      <c r="AV319" s="212"/>
      <c r="AW319" s="223"/>
      <c r="AX319" s="308"/>
      <c r="AY319" s="213"/>
      <c r="AZ319" s="213"/>
      <c r="BA319" s="213"/>
      <c r="BL319" s="213"/>
      <c r="BM319" s="213"/>
      <c r="BN319" s="213"/>
      <c r="BO319" s="212"/>
      <c r="BT319" s="212"/>
      <c r="BU319" s="213"/>
      <c r="BV319" s="220"/>
    </row>
    <row r="320" spans="1:74" s="194" customFormat="1" x14ac:dyDescent="0.2">
      <c r="A320" s="193"/>
      <c r="B320" s="223"/>
      <c r="C320" s="263"/>
      <c r="E320" s="223"/>
      <c r="G320" s="271"/>
      <c r="H320" s="277"/>
      <c r="M320" s="287"/>
      <c r="N320" s="223"/>
      <c r="O320" s="308"/>
      <c r="P320" s="213"/>
      <c r="Q320" s="213"/>
      <c r="R320" s="213"/>
      <c r="S320" s="213"/>
      <c r="T320" s="213"/>
      <c r="V320" s="213"/>
      <c r="Y320" s="213"/>
      <c r="Z320" s="213"/>
      <c r="AA320" s="213"/>
      <c r="AB320" s="213"/>
      <c r="AC320" s="213"/>
      <c r="AD320" s="213"/>
      <c r="AE320" s="213"/>
      <c r="AF320" s="213"/>
      <c r="AG320" s="213"/>
      <c r="AH320" s="213"/>
      <c r="AI320" s="213"/>
      <c r="AJ320" s="213"/>
      <c r="AK320" s="213"/>
      <c r="AL320" s="213"/>
      <c r="AM320" s="213"/>
      <c r="AN320" s="213"/>
      <c r="AO320" s="213"/>
      <c r="AP320" s="213"/>
      <c r="AQ320" s="213"/>
      <c r="AR320" s="212"/>
      <c r="AS320" s="213"/>
      <c r="AT320" s="213"/>
      <c r="AU320" s="213"/>
      <c r="AV320" s="212"/>
      <c r="AW320" s="223"/>
      <c r="AX320" s="308"/>
      <c r="AY320" s="213"/>
      <c r="AZ320" s="213"/>
      <c r="BA320" s="213"/>
      <c r="BL320" s="213"/>
      <c r="BM320" s="213"/>
      <c r="BN320" s="213"/>
      <c r="BO320" s="212"/>
      <c r="BT320" s="212"/>
      <c r="BU320" s="213"/>
      <c r="BV320" s="220"/>
    </row>
    <row r="321" spans="1:74" s="194" customFormat="1" x14ac:dyDescent="0.2">
      <c r="A321" s="193"/>
      <c r="B321" s="223"/>
      <c r="C321" s="263"/>
      <c r="E321" s="223"/>
      <c r="G321" s="271"/>
      <c r="H321" s="277"/>
      <c r="M321" s="287"/>
      <c r="N321" s="223"/>
      <c r="O321" s="308"/>
      <c r="P321" s="213"/>
      <c r="Q321" s="213"/>
      <c r="R321" s="213"/>
      <c r="S321" s="213"/>
      <c r="T321" s="213"/>
      <c r="V321" s="213"/>
      <c r="Y321" s="213"/>
      <c r="Z321" s="213"/>
      <c r="AA321" s="213"/>
      <c r="AB321" s="213"/>
      <c r="AC321" s="213"/>
      <c r="AD321" s="213"/>
      <c r="AE321" s="213"/>
      <c r="AF321" s="213"/>
      <c r="AG321" s="213"/>
      <c r="AH321" s="213"/>
      <c r="AI321" s="213"/>
      <c r="AJ321" s="213"/>
      <c r="AK321" s="213"/>
      <c r="AL321" s="213"/>
      <c r="AM321" s="213"/>
      <c r="AN321" s="213"/>
      <c r="AO321" s="213"/>
      <c r="AP321" s="213"/>
      <c r="AQ321" s="213"/>
      <c r="AR321" s="212"/>
      <c r="AS321" s="213"/>
      <c r="AT321" s="213"/>
      <c r="AU321" s="213"/>
      <c r="AV321" s="212"/>
      <c r="AW321" s="223"/>
      <c r="AX321" s="308"/>
      <c r="AY321" s="213"/>
      <c r="AZ321" s="213"/>
      <c r="BA321" s="213"/>
      <c r="BL321" s="213"/>
      <c r="BM321" s="213"/>
      <c r="BN321" s="213"/>
      <c r="BO321" s="212"/>
      <c r="BT321" s="212"/>
      <c r="BU321" s="213"/>
      <c r="BV321" s="220"/>
    </row>
    <row r="322" spans="1:74" s="194" customFormat="1" x14ac:dyDescent="0.2">
      <c r="A322" s="193"/>
      <c r="B322" s="223"/>
      <c r="C322" s="263"/>
      <c r="E322" s="223"/>
      <c r="G322" s="271"/>
      <c r="H322" s="277"/>
      <c r="M322" s="287"/>
      <c r="N322" s="223"/>
      <c r="O322" s="308"/>
      <c r="P322" s="213"/>
      <c r="Q322" s="213"/>
      <c r="R322" s="213"/>
      <c r="S322" s="213"/>
      <c r="T322" s="213"/>
      <c r="V322" s="213"/>
      <c r="Y322" s="213"/>
      <c r="Z322" s="213"/>
      <c r="AA322" s="213"/>
      <c r="AB322" s="213"/>
      <c r="AC322" s="213"/>
      <c r="AD322" s="213"/>
      <c r="AE322" s="213"/>
      <c r="AF322" s="213"/>
      <c r="AG322" s="213"/>
      <c r="AH322" s="213"/>
      <c r="AI322" s="213"/>
      <c r="AJ322" s="213"/>
      <c r="AK322" s="213"/>
      <c r="AL322" s="213"/>
      <c r="AM322" s="213"/>
      <c r="AN322" s="213"/>
      <c r="AO322" s="213"/>
      <c r="AP322" s="213"/>
      <c r="AQ322" s="213"/>
      <c r="AR322" s="212"/>
      <c r="AS322" s="213"/>
      <c r="AT322" s="213"/>
      <c r="AU322" s="213"/>
      <c r="AV322" s="212"/>
      <c r="AW322" s="223"/>
      <c r="AX322" s="308"/>
      <c r="AY322" s="213"/>
      <c r="AZ322" s="213"/>
      <c r="BA322" s="213"/>
      <c r="BL322" s="213"/>
      <c r="BM322" s="213"/>
      <c r="BN322" s="213"/>
      <c r="BO322" s="212"/>
      <c r="BT322" s="212"/>
      <c r="BU322" s="213"/>
      <c r="BV322" s="220"/>
    </row>
    <row r="323" spans="1:74" s="194" customFormat="1" x14ac:dyDescent="0.2">
      <c r="A323" s="193"/>
      <c r="B323" s="223"/>
      <c r="C323" s="263"/>
      <c r="E323" s="223"/>
      <c r="G323" s="271"/>
      <c r="H323" s="277"/>
      <c r="M323" s="287"/>
      <c r="N323" s="223"/>
      <c r="O323" s="308"/>
      <c r="P323" s="213"/>
      <c r="Q323" s="213"/>
      <c r="R323" s="213"/>
      <c r="S323" s="213"/>
      <c r="T323" s="213"/>
      <c r="V323" s="213"/>
      <c r="Y323" s="213"/>
      <c r="Z323" s="213"/>
      <c r="AA323" s="213"/>
      <c r="AB323" s="213"/>
      <c r="AC323" s="213"/>
      <c r="AD323" s="213"/>
      <c r="AE323" s="213"/>
      <c r="AF323" s="213"/>
      <c r="AG323" s="213"/>
      <c r="AH323" s="213"/>
      <c r="AI323" s="213"/>
      <c r="AJ323" s="213"/>
      <c r="AK323" s="213"/>
      <c r="AL323" s="213"/>
      <c r="AM323" s="213"/>
      <c r="AN323" s="213"/>
      <c r="AO323" s="213"/>
      <c r="AP323" s="213"/>
      <c r="AQ323" s="213"/>
      <c r="AR323" s="212"/>
      <c r="AS323" s="213"/>
      <c r="AT323" s="213"/>
      <c r="AU323" s="213"/>
      <c r="AV323" s="212"/>
      <c r="AW323" s="223"/>
      <c r="AX323" s="308"/>
      <c r="AY323" s="213"/>
      <c r="AZ323" s="213"/>
      <c r="BA323" s="213"/>
      <c r="BL323" s="213"/>
      <c r="BM323" s="213"/>
      <c r="BN323" s="213"/>
      <c r="BO323" s="212"/>
      <c r="BT323" s="212"/>
      <c r="BU323" s="213"/>
      <c r="BV323" s="220"/>
    </row>
    <row r="324" spans="1:74" x14ac:dyDescent="0.2">
      <c r="B324" s="223"/>
      <c r="C324" s="263"/>
      <c r="D324" s="194"/>
      <c r="E324" s="223"/>
      <c r="F324" s="194"/>
      <c r="G324" s="271"/>
      <c r="H324" s="277"/>
      <c r="I324" s="194"/>
      <c r="J324" s="194"/>
      <c r="K324" s="194"/>
      <c r="L324" s="194"/>
      <c r="M324" s="287"/>
      <c r="Y324" s="239"/>
      <c r="Z324" s="239"/>
      <c r="AA324" s="239"/>
      <c r="AB324" s="239"/>
      <c r="AC324" s="239"/>
      <c r="AD324" s="239"/>
      <c r="AE324" s="239"/>
      <c r="AF324" s="239"/>
      <c r="AG324" s="239"/>
      <c r="AH324" s="239"/>
      <c r="AI324" s="239"/>
      <c r="AJ324" s="239"/>
      <c r="AK324" s="239"/>
      <c r="AL324" s="239"/>
      <c r="AM324" s="239"/>
      <c r="AN324" s="239"/>
      <c r="AS324" s="239"/>
      <c r="AT324" s="239"/>
      <c r="AU324" s="239"/>
      <c r="AV324" s="239"/>
      <c r="BT324" s="228"/>
      <c r="BU324" s="213"/>
    </row>
    <row r="325" spans="1:74" x14ac:dyDescent="0.2">
      <c r="B325" s="223"/>
      <c r="C325" s="263"/>
      <c r="D325" s="194"/>
      <c r="E325" s="223"/>
      <c r="F325" s="194"/>
      <c r="G325" s="271"/>
      <c r="H325" s="277"/>
      <c r="I325" s="194"/>
      <c r="J325" s="194"/>
      <c r="K325" s="194"/>
      <c r="L325" s="194"/>
      <c r="M325" s="287"/>
      <c r="Y325" s="239"/>
      <c r="Z325" s="239"/>
      <c r="AA325" s="239"/>
      <c r="AB325" s="239"/>
      <c r="AC325" s="239"/>
      <c r="AD325" s="239"/>
      <c r="AE325" s="239"/>
      <c r="AF325" s="239"/>
      <c r="AG325" s="239"/>
      <c r="AH325" s="239"/>
      <c r="AI325" s="239"/>
      <c r="AJ325" s="239"/>
      <c r="AK325" s="239"/>
      <c r="AL325" s="239"/>
      <c r="AM325" s="239"/>
      <c r="AN325" s="239"/>
      <c r="AS325" s="239"/>
      <c r="AT325" s="239"/>
      <c r="AU325" s="239"/>
      <c r="AV325" s="239"/>
      <c r="BT325" s="212"/>
      <c r="BU325" s="213"/>
    </row>
    <row r="326" spans="1:74" x14ac:dyDescent="0.2">
      <c r="B326" s="223"/>
      <c r="C326" s="263"/>
      <c r="D326" s="194"/>
      <c r="E326" s="223"/>
      <c r="F326" s="194"/>
      <c r="G326" s="271"/>
      <c r="H326" s="277"/>
      <c r="I326" s="194"/>
      <c r="J326" s="194"/>
      <c r="K326" s="194"/>
      <c r="L326" s="194"/>
      <c r="M326" s="287"/>
      <c r="Y326" s="239"/>
      <c r="Z326" s="239"/>
      <c r="AA326" s="239"/>
      <c r="AB326" s="239"/>
      <c r="AC326" s="239"/>
      <c r="AD326" s="239"/>
      <c r="AE326" s="239"/>
      <c r="AF326" s="239"/>
      <c r="AG326" s="239"/>
      <c r="AH326" s="239"/>
      <c r="AI326" s="239"/>
      <c r="AJ326" s="239"/>
      <c r="AK326" s="239"/>
      <c r="AL326" s="239"/>
      <c r="AM326" s="239"/>
      <c r="AN326" s="239"/>
      <c r="AS326" s="239"/>
      <c r="AT326" s="239"/>
      <c r="AU326" s="239"/>
      <c r="AV326" s="239"/>
      <c r="BT326" s="212"/>
      <c r="BU326" s="213"/>
    </row>
    <row r="327" spans="1:74" x14ac:dyDescent="0.2">
      <c r="B327" s="223"/>
      <c r="C327" s="263"/>
      <c r="D327" s="194"/>
      <c r="E327" s="223"/>
      <c r="F327" s="194"/>
      <c r="G327" s="271"/>
      <c r="H327" s="277"/>
      <c r="I327" s="194"/>
      <c r="J327" s="194"/>
      <c r="K327" s="194"/>
      <c r="L327" s="194"/>
      <c r="M327" s="287"/>
      <c r="Y327" s="239"/>
      <c r="Z327" s="239"/>
      <c r="AA327" s="239"/>
      <c r="AB327" s="239"/>
      <c r="AC327" s="239"/>
      <c r="AD327" s="239"/>
      <c r="AE327" s="239"/>
      <c r="AF327" s="239"/>
      <c r="AG327" s="239"/>
      <c r="AH327" s="239"/>
      <c r="AI327" s="239"/>
      <c r="AJ327" s="239"/>
      <c r="AK327" s="239"/>
      <c r="AL327" s="239"/>
      <c r="AM327" s="239"/>
      <c r="AN327" s="239"/>
      <c r="AS327" s="239"/>
      <c r="AT327" s="239"/>
      <c r="AU327" s="239"/>
      <c r="AV327" s="239"/>
      <c r="BT327" s="212"/>
      <c r="BU327" s="213"/>
    </row>
    <row r="328" spans="1:74" x14ac:dyDescent="0.2">
      <c r="Y328" s="239"/>
      <c r="Z328" s="239"/>
      <c r="AA328" s="239"/>
      <c r="AB328" s="239"/>
      <c r="AC328" s="239"/>
      <c r="AD328" s="239"/>
      <c r="AE328" s="239"/>
      <c r="AF328" s="239"/>
      <c r="AG328" s="239"/>
      <c r="AH328" s="239"/>
      <c r="AI328" s="239"/>
      <c r="AJ328" s="239"/>
      <c r="AK328" s="239"/>
      <c r="AL328" s="239"/>
      <c r="AM328" s="239"/>
      <c r="AN328" s="239"/>
      <c r="AS328" s="239"/>
      <c r="AT328" s="239"/>
      <c r="AU328" s="239"/>
      <c r="AV328" s="239"/>
      <c r="BT328" s="212"/>
      <c r="BU328" s="213"/>
    </row>
    <row r="329" spans="1:74" x14ac:dyDescent="0.2">
      <c r="Y329" s="239"/>
      <c r="Z329" s="239"/>
      <c r="AA329" s="239"/>
      <c r="AB329" s="239"/>
      <c r="AC329" s="239"/>
      <c r="AD329" s="239"/>
      <c r="AE329" s="239"/>
      <c r="AF329" s="239"/>
      <c r="AG329" s="239"/>
      <c r="AH329" s="239"/>
      <c r="AI329" s="239"/>
      <c r="AJ329" s="239"/>
      <c r="AK329" s="239"/>
      <c r="AL329" s="239"/>
      <c r="AM329" s="239"/>
      <c r="AN329" s="239"/>
      <c r="AS329" s="239"/>
      <c r="AT329" s="239"/>
      <c r="AU329" s="239"/>
      <c r="AV329" s="239"/>
      <c r="BT329" s="212"/>
      <c r="BU329" s="213"/>
    </row>
    <row r="330" spans="1:74" x14ac:dyDescent="0.2">
      <c r="Y330" s="239"/>
      <c r="Z330" s="239"/>
      <c r="AA330" s="239"/>
      <c r="AB330" s="239"/>
      <c r="AC330" s="239"/>
      <c r="AD330" s="239"/>
      <c r="AE330" s="239"/>
      <c r="AF330" s="239"/>
      <c r="AG330" s="239"/>
      <c r="AH330" s="239"/>
      <c r="AI330" s="239"/>
      <c r="AJ330" s="239"/>
      <c r="AK330" s="239"/>
      <c r="AL330" s="239"/>
      <c r="AM330" s="239"/>
      <c r="AN330" s="239"/>
      <c r="AS330" s="239"/>
      <c r="AT330" s="239"/>
      <c r="AU330" s="239"/>
      <c r="AV330" s="239"/>
      <c r="BT330" s="212"/>
      <c r="BU330" s="213"/>
    </row>
    <row r="331" spans="1:74" x14ac:dyDescent="0.2">
      <c r="Y331" s="239"/>
      <c r="Z331" s="239"/>
      <c r="AA331" s="239"/>
      <c r="AB331" s="239"/>
      <c r="AC331" s="239"/>
      <c r="AD331" s="239"/>
      <c r="AE331" s="239"/>
      <c r="AF331" s="239"/>
      <c r="AG331" s="239"/>
      <c r="AH331" s="239"/>
      <c r="AI331" s="239"/>
      <c r="AJ331" s="239"/>
      <c r="AK331" s="239"/>
      <c r="AL331" s="239"/>
      <c r="AM331" s="239"/>
      <c r="AN331" s="239"/>
      <c r="AS331" s="239"/>
      <c r="AT331" s="239"/>
      <c r="AU331" s="239"/>
      <c r="AV331" s="239"/>
      <c r="BT331" s="212"/>
      <c r="BU331" s="213"/>
    </row>
    <row r="332" spans="1:74" x14ac:dyDescent="0.2">
      <c r="Y332" s="239"/>
      <c r="Z332" s="239"/>
      <c r="AA332" s="239"/>
      <c r="AB332" s="239"/>
      <c r="AC332" s="239"/>
      <c r="AD332" s="239"/>
      <c r="AE332" s="239"/>
      <c r="AF332" s="239"/>
      <c r="AG332" s="239"/>
      <c r="AH332" s="239"/>
      <c r="AI332" s="239"/>
      <c r="AJ332" s="239"/>
      <c r="AK332" s="239"/>
      <c r="AL332" s="239"/>
      <c r="AM332" s="239"/>
      <c r="AN332" s="239"/>
      <c r="AS332" s="239"/>
      <c r="AT332" s="239"/>
      <c r="AU332" s="239"/>
      <c r="AV332" s="239"/>
      <c r="BT332" s="212"/>
      <c r="BU332" s="213"/>
    </row>
    <row r="333" spans="1:74" x14ac:dyDescent="0.2">
      <c r="Y333" s="239"/>
      <c r="Z333" s="239"/>
      <c r="AA333" s="239"/>
      <c r="AB333" s="239"/>
      <c r="AC333" s="239"/>
      <c r="AD333" s="239"/>
      <c r="AE333" s="239"/>
      <c r="AF333" s="239"/>
      <c r="AG333" s="239"/>
      <c r="AH333" s="239"/>
      <c r="AI333" s="239"/>
      <c r="AJ333" s="239"/>
      <c r="AK333" s="239"/>
      <c r="AL333" s="239"/>
      <c r="AM333" s="239"/>
      <c r="AN333" s="239"/>
      <c r="AS333" s="239"/>
      <c r="AT333" s="239"/>
      <c r="AU333" s="239"/>
      <c r="AV333" s="239"/>
      <c r="BT333" s="212"/>
      <c r="BU333" s="213"/>
    </row>
    <row r="334" spans="1:74" x14ac:dyDescent="0.2">
      <c r="Y334" s="239"/>
      <c r="Z334" s="239"/>
      <c r="AA334" s="239"/>
      <c r="AB334" s="239"/>
      <c r="AC334" s="239"/>
      <c r="AD334" s="239"/>
      <c r="AE334" s="239"/>
      <c r="AF334" s="239"/>
      <c r="AG334" s="239"/>
      <c r="AH334" s="239"/>
      <c r="AI334" s="239"/>
      <c r="AJ334" s="239"/>
      <c r="AK334" s="239"/>
      <c r="AL334" s="239"/>
      <c r="AM334" s="239"/>
      <c r="AN334" s="239"/>
      <c r="AS334" s="239"/>
      <c r="AT334" s="239"/>
      <c r="AU334" s="239"/>
      <c r="AV334" s="239"/>
      <c r="BT334" s="212"/>
      <c r="BU334" s="213"/>
    </row>
    <row r="335" spans="1:74" x14ac:dyDescent="0.2">
      <c r="Y335" s="239"/>
      <c r="Z335" s="239"/>
      <c r="AA335" s="239"/>
      <c r="AB335" s="239"/>
      <c r="AC335" s="239"/>
      <c r="AD335" s="239"/>
      <c r="AE335" s="239"/>
      <c r="AF335" s="239"/>
      <c r="AG335" s="239"/>
      <c r="AH335" s="239"/>
      <c r="AI335" s="239"/>
      <c r="AJ335" s="239"/>
      <c r="AK335" s="239"/>
      <c r="AL335" s="239"/>
      <c r="AM335" s="239"/>
      <c r="AN335" s="239"/>
      <c r="AS335" s="239"/>
      <c r="AT335" s="239"/>
      <c r="AU335" s="239"/>
      <c r="AV335" s="239"/>
      <c r="BT335" s="212"/>
      <c r="BU335" s="213"/>
    </row>
    <row r="336" spans="1:74" x14ac:dyDescent="0.2">
      <c r="Y336" s="239"/>
      <c r="Z336" s="239"/>
      <c r="AA336" s="239"/>
      <c r="AB336" s="239"/>
      <c r="AC336" s="239"/>
      <c r="AD336" s="239"/>
      <c r="AE336" s="239"/>
      <c r="AF336" s="239"/>
      <c r="AG336" s="239"/>
      <c r="AH336" s="239"/>
      <c r="AI336" s="239"/>
      <c r="AJ336" s="239"/>
      <c r="AK336" s="239"/>
      <c r="AL336" s="239"/>
      <c r="AM336" s="239"/>
      <c r="AN336" s="239"/>
      <c r="AS336" s="239"/>
      <c r="AT336" s="239"/>
      <c r="AU336" s="239"/>
      <c r="AV336" s="239"/>
      <c r="BT336" s="212"/>
      <c r="BU336" s="213"/>
    </row>
    <row r="337" spans="25:73" x14ac:dyDescent="0.2">
      <c r="Y337" s="239"/>
      <c r="Z337" s="239"/>
      <c r="AA337" s="239"/>
      <c r="AB337" s="239"/>
      <c r="AC337" s="239"/>
      <c r="AD337" s="239"/>
      <c r="AE337" s="239"/>
      <c r="AF337" s="239"/>
      <c r="AG337" s="239"/>
      <c r="AH337" s="239"/>
      <c r="AI337" s="239"/>
      <c r="AJ337" s="239"/>
      <c r="AK337" s="239"/>
      <c r="AL337" s="239"/>
      <c r="AM337" s="239"/>
      <c r="AN337" s="239"/>
      <c r="AS337" s="239"/>
      <c r="AT337" s="239"/>
      <c r="AU337" s="239"/>
      <c r="AV337" s="239"/>
      <c r="BT337" s="212"/>
      <c r="BU337" s="213"/>
    </row>
    <row r="338" spans="25:73" x14ac:dyDescent="0.2">
      <c r="Y338" s="239"/>
      <c r="Z338" s="239"/>
      <c r="AA338" s="239"/>
      <c r="AB338" s="239"/>
      <c r="AC338" s="239"/>
      <c r="AD338" s="239"/>
      <c r="AE338" s="239"/>
      <c r="AF338" s="239"/>
      <c r="AG338" s="239"/>
      <c r="AH338" s="239"/>
      <c r="AI338" s="239"/>
      <c r="AJ338" s="239"/>
      <c r="AK338" s="239"/>
      <c r="AL338" s="239"/>
      <c r="AM338" s="239"/>
      <c r="AN338" s="239"/>
      <c r="AS338" s="239"/>
      <c r="AT338" s="239"/>
      <c r="AU338" s="239"/>
      <c r="AV338" s="239"/>
      <c r="BT338" s="212"/>
      <c r="BU338" s="213"/>
    </row>
    <row r="339" spans="25:73" x14ac:dyDescent="0.2">
      <c r="Y339" s="239"/>
      <c r="Z339" s="239"/>
      <c r="AA339" s="239"/>
      <c r="AB339" s="239"/>
      <c r="AC339" s="239"/>
      <c r="AD339" s="239"/>
      <c r="AE339" s="239"/>
      <c r="AF339" s="239"/>
      <c r="AG339" s="239"/>
      <c r="AH339" s="239"/>
      <c r="AI339" s="239"/>
      <c r="AJ339" s="239"/>
      <c r="AK339" s="239"/>
      <c r="AL339" s="239"/>
      <c r="AM339" s="239"/>
      <c r="AN339" s="239"/>
      <c r="AS339" s="239"/>
      <c r="AT339" s="239"/>
      <c r="AU339" s="239"/>
      <c r="AV339" s="239"/>
      <c r="BT339" s="212"/>
      <c r="BU339" s="213"/>
    </row>
    <row r="340" spans="25:73" x14ac:dyDescent="0.2">
      <c r="Y340" s="239"/>
      <c r="Z340" s="239"/>
      <c r="AA340" s="239"/>
      <c r="AB340" s="239"/>
      <c r="AC340" s="239"/>
      <c r="AD340" s="239"/>
      <c r="AE340" s="239"/>
      <c r="AF340" s="239"/>
      <c r="AG340" s="239"/>
      <c r="AH340" s="239"/>
      <c r="AI340" s="239"/>
      <c r="AJ340" s="239"/>
      <c r="AK340" s="239"/>
      <c r="AL340" s="239"/>
      <c r="AM340" s="239"/>
      <c r="AN340" s="239"/>
      <c r="AS340" s="239"/>
      <c r="AT340" s="239"/>
      <c r="AU340" s="239"/>
      <c r="AV340" s="239"/>
      <c r="BT340" s="212"/>
      <c r="BU340" s="213"/>
    </row>
    <row r="341" spans="25:73" x14ac:dyDescent="0.2">
      <c r="Y341" s="239"/>
      <c r="Z341" s="239"/>
      <c r="AA341" s="239"/>
      <c r="AB341" s="239"/>
      <c r="AC341" s="239"/>
      <c r="AD341" s="239"/>
      <c r="AE341" s="239"/>
      <c r="AF341" s="239"/>
      <c r="AG341" s="239"/>
      <c r="AH341" s="239"/>
      <c r="AI341" s="239"/>
      <c r="AJ341" s="239"/>
      <c r="AK341" s="239"/>
      <c r="AL341" s="239"/>
      <c r="AM341" s="239"/>
      <c r="AN341" s="239"/>
      <c r="AS341" s="239"/>
      <c r="AT341" s="239"/>
      <c r="AU341" s="239"/>
      <c r="AV341" s="239"/>
      <c r="BT341" s="212"/>
      <c r="BU341" s="213"/>
    </row>
    <row r="342" spans="25:73" x14ac:dyDescent="0.2">
      <c r="Y342" s="239"/>
      <c r="Z342" s="239"/>
      <c r="AA342" s="239"/>
      <c r="AB342" s="239"/>
      <c r="AC342" s="239"/>
      <c r="AD342" s="239"/>
      <c r="AE342" s="239"/>
      <c r="AF342" s="239"/>
      <c r="AG342" s="239"/>
      <c r="AH342" s="239"/>
      <c r="AI342" s="239"/>
      <c r="AJ342" s="239"/>
      <c r="AK342" s="239"/>
      <c r="AL342" s="239"/>
      <c r="AM342" s="239"/>
      <c r="AN342" s="239"/>
      <c r="AS342" s="239"/>
      <c r="AT342" s="239"/>
      <c r="AU342" s="239"/>
      <c r="AV342" s="239"/>
      <c r="BT342" s="212"/>
      <c r="BU342" s="213"/>
    </row>
    <row r="343" spans="25:73" x14ac:dyDescent="0.2">
      <c r="Y343" s="239"/>
      <c r="Z343" s="239"/>
      <c r="AA343" s="239"/>
      <c r="AB343" s="239"/>
      <c r="AC343" s="239"/>
      <c r="AD343" s="239"/>
      <c r="AE343" s="239"/>
      <c r="AF343" s="239"/>
      <c r="AG343" s="239"/>
      <c r="AH343" s="239"/>
      <c r="AI343" s="239"/>
      <c r="AJ343" s="239"/>
      <c r="AK343" s="239"/>
      <c r="AL343" s="239"/>
      <c r="AM343" s="239"/>
      <c r="AN343" s="239"/>
      <c r="AS343" s="239"/>
      <c r="AT343" s="239"/>
      <c r="AU343" s="239"/>
      <c r="AV343" s="239"/>
      <c r="BT343" s="212"/>
      <c r="BU343" s="213"/>
    </row>
    <row r="344" spans="25:73" x14ac:dyDescent="0.2">
      <c r="Y344" s="239"/>
      <c r="Z344" s="239"/>
      <c r="AA344" s="239"/>
      <c r="AB344" s="239"/>
      <c r="AC344" s="239"/>
      <c r="AD344" s="239"/>
      <c r="AE344" s="239"/>
      <c r="AF344" s="239"/>
      <c r="AG344" s="239"/>
      <c r="AH344" s="239"/>
      <c r="AI344" s="239"/>
      <c r="AJ344" s="239"/>
      <c r="AK344" s="239"/>
      <c r="AL344" s="239"/>
      <c r="AM344" s="239"/>
      <c r="AN344" s="239"/>
      <c r="AS344" s="239"/>
      <c r="AT344" s="239"/>
      <c r="AU344" s="239"/>
      <c r="AV344" s="239"/>
      <c r="BT344" s="212"/>
      <c r="BU344" s="213"/>
    </row>
    <row r="345" spans="25:73" x14ac:dyDescent="0.2">
      <c r="Y345" s="239"/>
      <c r="Z345" s="239"/>
      <c r="AA345" s="239"/>
      <c r="AB345" s="239"/>
      <c r="AC345" s="239"/>
      <c r="AD345" s="239"/>
      <c r="AE345" s="239"/>
      <c r="AF345" s="239"/>
      <c r="AG345" s="239"/>
      <c r="AH345" s="239"/>
      <c r="AI345" s="239"/>
      <c r="AJ345" s="239"/>
      <c r="AK345" s="239"/>
      <c r="AL345" s="239"/>
      <c r="AM345" s="239"/>
      <c r="AN345" s="239"/>
      <c r="AS345" s="239"/>
      <c r="AT345" s="239"/>
      <c r="AU345" s="239"/>
      <c r="AV345" s="239"/>
      <c r="BT345" s="212"/>
      <c r="BU345" s="213"/>
    </row>
    <row r="346" spans="25:73" x14ac:dyDescent="0.2">
      <c r="Y346" s="239"/>
      <c r="Z346" s="239"/>
      <c r="AA346" s="239"/>
      <c r="AB346" s="239"/>
      <c r="AC346" s="239"/>
      <c r="AD346" s="239"/>
      <c r="AE346" s="239"/>
      <c r="AF346" s="239"/>
      <c r="AG346" s="239"/>
      <c r="AH346" s="239"/>
      <c r="AI346" s="239"/>
      <c r="AJ346" s="239"/>
      <c r="AK346" s="239"/>
      <c r="AL346" s="239"/>
      <c r="AM346" s="239"/>
      <c r="AN346" s="239"/>
      <c r="AS346" s="239"/>
      <c r="AT346" s="239"/>
      <c r="AU346" s="239"/>
      <c r="AV346" s="239"/>
      <c r="BT346" s="212"/>
      <c r="BU346" s="213"/>
    </row>
    <row r="347" spans="25:73" x14ac:dyDescent="0.2">
      <c r="Y347" s="239"/>
      <c r="Z347" s="239"/>
      <c r="AA347" s="239"/>
      <c r="AB347" s="239"/>
      <c r="AC347" s="239"/>
      <c r="AD347" s="239"/>
      <c r="AE347" s="239"/>
      <c r="AF347" s="239"/>
      <c r="AG347" s="239"/>
      <c r="AH347" s="239"/>
      <c r="AI347" s="239"/>
      <c r="AJ347" s="239"/>
      <c r="AK347" s="239"/>
      <c r="AL347" s="239"/>
      <c r="AM347" s="239"/>
      <c r="AN347" s="239"/>
      <c r="AS347" s="239"/>
      <c r="AT347" s="239"/>
      <c r="AU347" s="239"/>
      <c r="AV347" s="239"/>
      <c r="BT347" s="212"/>
      <c r="BU347" s="213"/>
    </row>
    <row r="348" spans="25:73" x14ac:dyDescent="0.2">
      <c r="Y348" s="239"/>
      <c r="Z348" s="239"/>
      <c r="AA348" s="239"/>
      <c r="AB348" s="239"/>
      <c r="AC348" s="239"/>
      <c r="AD348" s="239"/>
      <c r="AE348" s="239"/>
      <c r="AF348" s="239"/>
      <c r="AG348" s="239"/>
      <c r="AH348" s="239"/>
      <c r="AI348" s="239"/>
      <c r="AJ348" s="239"/>
      <c r="AK348" s="239"/>
      <c r="AL348" s="239"/>
      <c r="AM348" s="239"/>
      <c r="AN348" s="239"/>
      <c r="AS348" s="239"/>
      <c r="AT348" s="239"/>
      <c r="AU348" s="239"/>
      <c r="AV348" s="239"/>
      <c r="BT348" s="212"/>
      <c r="BU348" s="213"/>
    </row>
    <row r="349" spans="25:73" x14ac:dyDescent="0.2">
      <c r="Y349" s="239"/>
      <c r="Z349" s="239"/>
      <c r="AA349" s="239"/>
      <c r="AB349" s="239"/>
      <c r="AC349" s="239"/>
      <c r="AD349" s="239"/>
      <c r="AE349" s="239"/>
      <c r="AF349" s="239"/>
      <c r="AG349" s="239"/>
      <c r="AH349" s="239"/>
      <c r="AI349" s="239"/>
      <c r="AJ349" s="239"/>
      <c r="AK349" s="239"/>
      <c r="AL349" s="239"/>
      <c r="AM349" s="239"/>
      <c r="AN349" s="239"/>
      <c r="AS349" s="239"/>
      <c r="AT349" s="239"/>
      <c r="AU349" s="239"/>
      <c r="AV349" s="239"/>
      <c r="BT349" s="212"/>
      <c r="BU349" s="213"/>
    </row>
    <row r="350" spans="25:73" x14ac:dyDescent="0.2">
      <c r="Y350" s="239"/>
      <c r="Z350" s="239"/>
      <c r="AA350" s="239"/>
      <c r="AB350" s="239"/>
      <c r="AC350" s="239"/>
      <c r="AD350" s="239"/>
      <c r="AE350" s="239"/>
      <c r="AF350" s="239"/>
      <c r="AG350" s="239"/>
      <c r="AH350" s="239"/>
      <c r="AI350" s="239"/>
      <c r="AJ350" s="239"/>
      <c r="AK350" s="239"/>
      <c r="AL350" s="239"/>
      <c r="AM350" s="239"/>
      <c r="AN350" s="239"/>
      <c r="AS350" s="239"/>
      <c r="AT350" s="239"/>
      <c r="AU350" s="239"/>
      <c r="AV350" s="239"/>
      <c r="BT350" s="212"/>
      <c r="BU350" s="213"/>
    </row>
    <row r="351" spans="25:73" x14ac:dyDescent="0.2">
      <c r="Y351" s="239"/>
      <c r="Z351" s="239"/>
      <c r="AA351" s="239"/>
      <c r="AB351" s="239"/>
      <c r="AC351" s="239"/>
      <c r="AD351" s="239"/>
      <c r="AE351" s="239"/>
      <c r="AF351" s="239"/>
      <c r="AG351" s="239"/>
      <c r="AH351" s="239"/>
      <c r="AI351" s="239"/>
      <c r="AJ351" s="239"/>
      <c r="AK351" s="239"/>
      <c r="AL351" s="239"/>
      <c r="AM351" s="239"/>
      <c r="AN351" s="239"/>
      <c r="AS351" s="239"/>
      <c r="AT351" s="239"/>
      <c r="AU351" s="239"/>
      <c r="AV351" s="239"/>
      <c r="BT351" s="212"/>
      <c r="BU351" s="213"/>
    </row>
    <row r="352" spans="25:73" x14ac:dyDescent="0.2">
      <c r="Y352" s="239"/>
      <c r="Z352" s="239"/>
      <c r="AA352" s="239"/>
      <c r="AB352" s="239"/>
      <c r="AC352" s="239"/>
      <c r="AD352" s="239"/>
      <c r="AE352" s="239"/>
      <c r="AF352" s="239"/>
      <c r="AG352" s="239"/>
      <c r="AH352" s="239"/>
      <c r="AI352" s="239"/>
      <c r="AJ352" s="239"/>
      <c r="AK352" s="239"/>
      <c r="AL352" s="239"/>
      <c r="AM352" s="239"/>
      <c r="AN352" s="239"/>
      <c r="AS352" s="239"/>
      <c r="AT352" s="239"/>
      <c r="AU352" s="239"/>
      <c r="AV352" s="239"/>
      <c r="BT352" s="212"/>
      <c r="BU352" s="213"/>
    </row>
    <row r="353" spans="25:73" x14ac:dyDescent="0.2">
      <c r="Y353" s="239"/>
      <c r="Z353" s="239"/>
      <c r="AA353" s="239"/>
      <c r="AB353" s="239"/>
      <c r="AC353" s="239"/>
      <c r="AD353" s="239"/>
      <c r="AE353" s="239"/>
      <c r="AF353" s="239"/>
      <c r="AG353" s="239"/>
      <c r="AH353" s="239"/>
      <c r="AI353" s="239"/>
      <c r="AJ353" s="239"/>
      <c r="AK353" s="239"/>
      <c r="AL353" s="239"/>
      <c r="AM353" s="239"/>
      <c r="AN353" s="239"/>
      <c r="AS353" s="239"/>
      <c r="AT353" s="239"/>
      <c r="AU353" s="239"/>
      <c r="AV353" s="239"/>
      <c r="BT353" s="212"/>
      <c r="BU353" s="213"/>
    </row>
    <row r="354" spans="25:73" x14ac:dyDescent="0.2">
      <c r="Y354" s="239"/>
      <c r="Z354" s="239"/>
      <c r="AA354" s="239"/>
      <c r="AB354" s="239"/>
      <c r="AC354" s="239"/>
      <c r="AD354" s="239"/>
      <c r="AE354" s="239"/>
      <c r="AF354" s="239"/>
      <c r="AG354" s="239"/>
      <c r="AH354" s="239"/>
      <c r="AI354" s="239"/>
      <c r="AJ354" s="239"/>
      <c r="AK354" s="239"/>
      <c r="AL354" s="239"/>
      <c r="AM354" s="239"/>
      <c r="AN354" s="239"/>
      <c r="AS354" s="239"/>
      <c r="AT354" s="239"/>
      <c r="AU354" s="239"/>
      <c r="AV354" s="239"/>
      <c r="BT354" s="212"/>
      <c r="BU354" s="213"/>
    </row>
    <row r="355" spans="25:73" x14ac:dyDescent="0.2">
      <c r="Y355" s="239"/>
      <c r="Z355" s="239"/>
      <c r="AA355" s="239"/>
      <c r="AB355" s="239"/>
      <c r="AC355" s="239"/>
      <c r="AD355" s="239"/>
      <c r="AE355" s="239"/>
      <c r="AF355" s="239"/>
      <c r="AG355" s="239"/>
      <c r="AH355" s="239"/>
      <c r="AI355" s="239"/>
      <c r="AJ355" s="239"/>
      <c r="AK355" s="239"/>
      <c r="AL355" s="239"/>
      <c r="AM355" s="239"/>
      <c r="AN355" s="239"/>
      <c r="AS355" s="239"/>
      <c r="AT355" s="239"/>
      <c r="AU355" s="239"/>
      <c r="AV355" s="239"/>
      <c r="BT355" s="212"/>
      <c r="BU355" s="213"/>
    </row>
    <row r="356" spans="25:73" x14ac:dyDescent="0.2">
      <c r="Y356" s="239"/>
      <c r="Z356" s="239"/>
      <c r="AA356" s="239"/>
      <c r="AB356" s="239"/>
      <c r="AC356" s="239"/>
      <c r="AD356" s="239"/>
      <c r="AE356" s="239"/>
      <c r="AF356" s="239"/>
      <c r="AG356" s="239"/>
      <c r="AH356" s="239"/>
      <c r="AI356" s="239"/>
      <c r="AJ356" s="239"/>
      <c r="AK356" s="239"/>
      <c r="AL356" s="239"/>
      <c r="AM356" s="239"/>
      <c r="AN356" s="239"/>
      <c r="AS356" s="239"/>
      <c r="AT356" s="239"/>
      <c r="AU356" s="239"/>
      <c r="AV356" s="239"/>
      <c r="BT356" s="212"/>
      <c r="BU356" s="213"/>
    </row>
    <row r="357" spans="25:73" x14ac:dyDescent="0.2">
      <c r="Y357" s="239"/>
      <c r="Z357" s="239"/>
      <c r="AA357" s="239"/>
      <c r="AB357" s="239"/>
      <c r="AC357" s="239"/>
      <c r="AD357" s="239"/>
      <c r="AE357" s="239"/>
      <c r="AF357" s="239"/>
      <c r="AG357" s="239"/>
      <c r="AH357" s="239"/>
      <c r="AI357" s="239"/>
      <c r="AJ357" s="239"/>
      <c r="AK357" s="239"/>
      <c r="AL357" s="239"/>
      <c r="AM357" s="239"/>
      <c r="AN357" s="239"/>
      <c r="AS357" s="239"/>
      <c r="AT357" s="239"/>
      <c r="AU357" s="239"/>
      <c r="AV357" s="239"/>
      <c r="BT357" s="212"/>
      <c r="BU357" s="213"/>
    </row>
    <row r="358" spans="25:73" x14ac:dyDescent="0.2">
      <c r="Y358" s="239"/>
      <c r="Z358" s="239"/>
      <c r="AA358" s="239"/>
      <c r="AB358" s="239"/>
      <c r="AC358" s="239"/>
      <c r="AD358" s="239"/>
      <c r="AE358" s="239"/>
      <c r="AF358" s="239"/>
      <c r="AG358" s="239"/>
      <c r="AH358" s="239"/>
      <c r="AI358" s="239"/>
      <c r="AJ358" s="239"/>
      <c r="AK358" s="239"/>
      <c r="AL358" s="239"/>
      <c r="AM358" s="239"/>
      <c r="AN358" s="239"/>
      <c r="AS358" s="239"/>
      <c r="AT358" s="239"/>
      <c r="AU358" s="239"/>
      <c r="AV358" s="239"/>
      <c r="BT358" s="212"/>
      <c r="BU358" s="213"/>
    </row>
    <row r="359" spans="25:73" x14ac:dyDescent="0.2">
      <c r="Y359" s="239"/>
      <c r="Z359" s="239"/>
      <c r="AA359" s="239"/>
      <c r="AB359" s="239"/>
      <c r="AC359" s="239"/>
      <c r="AD359" s="239"/>
      <c r="AE359" s="239"/>
      <c r="AF359" s="239"/>
      <c r="AG359" s="239"/>
      <c r="AH359" s="239"/>
      <c r="AI359" s="239"/>
      <c r="AJ359" s="239"/>
      <c r="AK359" s="239"/>
      <c r="AL359" s="239"/>
      <c r="AM359" s="239"/>
      <c r="AN359" s="239"/>
      <c r="AS359" s="239"/>
      <c r="AT359" s="239"/>
      <c r="AU359" s="239"/>
      <c r="AV359" s="239"/>
      <c r="BT359" s="212"/>
      <c r="BU359" s="213"/>
    </row>
    <row r="360" spans="25:73" x14ac:dyDescent="0.2">
      <c r="Y360" s="239"/>
      <c r="Z360" s="239"/>
      <c r="AA360" s="239"/>
      <c r="AB360" s="239"/>
      <c r="AC360" s="239"/>
      <c r="AD360" s="239"/>
      <c r="AE360" s="239"/>
      <c r="AF360" s="239"/>
      <c r="AG360" s="239"/>
      <c r="AH360" s="239"/>
      <c r="AI360" s="239"/>
      <c r="AJ360" s="239"/>
      <c r="AK360" s="239"/>
      <c r="AL360" s="239"/>
      <c r="AM360" s="239"/>
      <c r="AN360" s="239"/>
      <c r="AS360" s="239"/>
      <c r="AT360" s="239"/>
      <c r="AU360" s="239"/>
      <c r="AV360" s="239"/>
      <c r="BT360" s="212"/>
      <c r="BU360" s="213"/>
    </row>
    <row r="361" spans="25:73" x14ac:dyDescent="0.2">
      <c r="Y361" s="239"/>
      <c r="Z361" s="239"/>
      <c r="AA361" s="239"/>
      <c r="AB361" s="239"/>
      <c r="AC361" s="239"/>
      <c r="AD361" s="239"/>
      <c r="AE361" s="239"/>
      <c r="AF361" s="239"/>
      <c r="AG361" s="239"/>
      <c r="AH361" s="239"/>
      <c r="AI361" s="239"/>
      <c r="AJ361" s="239"/>
      <c r="AK361" s="239"/>
      <c r="AL361" s="239"/>
      <c r="AM361" s="239"/>
      <c r="AN361" s="239"/>
      <c r="AS361" s="239"/>
      <c r="AT361" s="239"/>
      <c r="AU361" s="239"/>
      <c r="AV361" s="239"/>
      <c r="BT361" s="212"/>
      <c r="BU361" s="213"/>
    </row>
    <row r="362" spans="25:73" x14ac:dyDescent="0.2">
      <c r="Y362" s="239"/>
      <c r="Z362" s="239"/>
      <c r="AA362" s="239"/>
      <c r="AB362" s="239"/>
      <c r="AC362" s="239"/>
      <c r="AD362" s="239"/>
      <c r="AE362" s="239"/>
      <c r="AF362" s="239"/>
      <c r="AG362" s="239"/>
      <c r="AH362" s="239"/>
      <c r="AI362" s="239"/>
      <c r="AJ362" s="239"/>
      <c r="AK362" s="239"/>
      <c r="AL362" s="239"/>
      <c r="AM362" s="239"/>
      <c r="AN362" s="239"/>
      <c r="AS362" s="239"/>
      <c r="AT362" s="239"/>
      <c r="AU362" s="239"/>
      <c r="AV362" s="239"/>
      <c r="BT362" s="212"/>
      <c r="BU362" s="213"/>
    </row>
    <row r="363" spans="25:73" x14ac:dyDescent="0.2">
      <c r="Y363" s="239"/>
      <c r="Z363" s="239"/>
      <c r="AA363" s="239"/>
      <c r="AB363" s="239"/>
      <c r="AC363" s="239"/>
      <c r="AD363" s="239"/>
      <c r="AE363" s="239"/>
      <c r="AF363" s="239"/>
      <c r="AG363" s="239"/>
      <c r="AH363" s="239"/>
      <c r="AI363" s="239"/>
      <c r="AJ363" s="239"/>
      <c r="AK363" s="239"/>
      <c r="AL363" s="239"/>
      <c r="AM363" s="239"/>
      <c r="AN363" s="239"/>
      <c r="AS363" s="239"/>
      <c r="AT363" s="239"/>
      <c r="AU363" s="239"/>
      <c r="AV363" s="239"/>
      <c r="BT363" s="212"/>
      <c r="BU363" s="213"/>
    </row>
    <row r="364" spans="25:73" x14ac:dyDescent="0.2">
      <c r="Y364" s="239"/>
      <c r="Z364" s="239"/>
      <c r="AA364" s="239"/>
      <c r="AB364" s="239"/>
      <c r="AC364" s="239"/>
      <c r="AD364" s="239"/>
      <c r="AE364" s="239"/>
      <c r="AF364" s="239"/>
      <c r="AG364" s="239"/>
      <c r="AH364" s="239"/>
      <c r="AI364" s="239"/>
      <c r="AJ364" s="239"/>
      <c r="AK364" s="239"/>
      <c r="AL364" s="239"/>
      <c r="AM364" s="239"/>
      <c r="AN364" s="239"/>
      <c r="AS364" s="239"/>
      <c r="AT364" s="239"/>
      <c r="AU364" s="239"/>
      <c r="AV364" s="239"/>
      <c r="BT364" s="212"/>
      <c r="BU364" s="213"/>
    </row>
    <row r="365" spans="25:73" x14ac:dyDescent="0.2">
      <c r="Y365" s="239"/>
      <c r="Z365" s="239"/>
      <c r="AA365" s="239"/>
      <c r="AB365" s="239"/>
      <c r="AC365" s="239"/>
      <c r="AD365" s="239"/>
      <c r="AE365" s="239"/>
      <c r="AF365" s="239"/>
      <c r="AG365" s="239"/>
      <c r="AH365" s="239"/>
      <c r="AI365" s="239"/>
      <c r="AJ365" s="239"/>
      <c r="AK365" s="239"/>
      <c r="AL365" s="239"/>
      <c r="AM365" s="239"/>
      <c r="AN365" s="239"/>
      <c r="AS365" s="239"/>
      <c r="AT365" s="239"/>
      <c r="AU365" s="239"/>
      <c r="AV365" s="239"/>
      <c r="BT365" s="212"/>
      <c r="BU365" s="213"/>
    </row>
    <row r="366" spans="25:73" x14ac:dyDescent="0.2">
      <c r="Y366" s="239"/>
      <c r="Z366" s="239"/>
      <c r="AA366" s="239"/>
      <c r="AB366" s="239"/>
      <c r="AC366" s="239"/>
      <c r="AD366" s="239"/>
      <c r="AE366" s="239"/>
      <c r="AF366" s="239"/>
      <c r="AG366" s="239"/>
      <c r="AH366" s="239"/>
      <c r="AI366" s="239"/>
      <c r="AJ366" s="239"/>
      <c r="AK366" s="239"/>
      <c r="AL366" s="239"/>
      <c r="AM366" s="239"/>
      <c r="AN366" s="239"/>
      <c r="AS366" s="239"/>
      <c r="AT366" s="239"/>
      <c r="AU366" s="239"/>
      <c r="AV366" s="239"/>
      <c r="BT366" s="212"/>
      <c r="BU366" s="213"/>
    </row>
    <row r="367" spans="25:73" x14ac:dyDescent="0.2">
      <c r="Y367" s="239"/>
      <c r="Z367" s="239"/>
      <c r="AA367" s="239"/>
      <c r="AB367" s="239"/>
      <c r="AC367" s="239"/>
      <c r="AD367" s="239"/>
      <c r="AE367" s="239"/>
      <c r="AF367" s="239"/>
      <c r="AG367" s="239"/>
      <c r="AH367" s="239"/>
      <c r="AI367" s="239"/>
      <c r="AJ367" s="239"/>
      <c r="AK367" s="239"/>
      <c r="AL367" s="239"/>
      <c r="AM367" s="239"/>
      <c r="AN367" s="239"/>
      <c r="AS367" s="239"/>
      <c r="AT367" s="239"/>
      <c r="AU367" s="239"/>
      <c r="AV367" s="239"/>
      <c r="BT367" s="212"/>
      <c r="BU367" s="213"/>
    </row>
    <row r="368" spans="25:73" x14ac:dyDescent="0.2">
      <c r="Y368" s="239"/>
      <c r="Z368" s="239"/>
      <c r="AA368" s="239"/>
      <c r="AB368" s="239"/>
      <c r="AC368" s="239"/>
      <c r="AD368" s="239"/>
      <c r="AE368" s="239"/>
      <c r="AF368" s="239"/>
      <c r="AG368" s="239"/>
      <c r="AH368" s="239"/>
      <c r="AI368" s="239"/>
      <c r="AJ368" s="239"/>
      <c r="AK368" s="239"/>
      <c r="AL368" s="239"/>
      <c r="AM368" s="239"/>
      <c r="AN368" s="239"/>
      <c r="AS368" s="239"/>
      <c r="AT368" s="239"/>
      <c r="AU368" s="239"/>
      <c r="AV368" s="239"/>
      <c r="BT368" s="212"/>
      <c r="BU368" s="213"/>
    </row>
    <row r="369" spans="25:73" x14ac:dyDescent="0.2">
      <c r="Y369" s="239"/>
      <c r="Z369" s="239"/>
      <c r="AA369" s="239"/>
      <c r="AB369" s="239"/>
      <c r="AC369" s="239"/>
      <c r="AD369" s="239"/>
      <c r="AE369" s="239"/>
      <c r="AF369" s="239"/>
      <c r="AG369" s="239"/>
      <c r="AH369" s="239"/>
      <c r="AI369" s="239"/>
      <c r="AJ369" s="239"/>
      <c r="AK369" s="239"/>
      <c r="AL369" s="239"/>
      <c r="AM369" s="239"/>
      <c r="AN369" s="239"/>
      <c r="AS369" s="239"/>
      <c r="AT369" s="239"/>
      <c r="AU369" s="239"/>
      <c r="AV369" s="239"/>
      <c r="BT369" s="212"/>
      <c r="BU369" s="213"/>
    </row>
    <row r="370" spans="25:73" x14ac:dyDescent="0.2">
      <c r="Y370" s="239"/>
      <c r="Z370" s="239"/>
      <c r="AA370" s="239"/>
      <c r="AB370" s="239"/>
      <c r="AC370" s="239"/>
      <c r="AD370" s="239"/>
      <c r="AE370" s="239"/>
      <c r="AF370" s="239"/>
      <c r="AG370" s="239"/>
      <c r="AH370" s="239"/>
      <c r="AI370" s="239"/>
      <c r="AJ370" s="239"/>
      <c r="AK370" s="239"/>
      <c r="AL370" s="239"/>
      <c r="AM370" s="239"/>
      <c r="AN370" s="239"/>
      <c r="AS370" s="239"/>
      <c r="AT370" s="239"/>
      <c r="AU370" s="239"/>
      <c r="AV370" s="239"/>
      <c r="BT370" s="212"/>
      <c r="BU370" s="213"/>
    </row>
    <row r="371" spans="25:73" x14ac:dyDescent="0.2">
      <c r="Y371" s="239"/>
      <c r="Z371" s="239"/>
      <c r="AA371" s="239"/>
      <c r="AB371" s="239"/>
      <c r="AC371" s="239"/>
      <c r="AD371" s="239"/>
      <c r="AE371" s="239"/>
      <c r="AF371" s="239"/>
      <c r="AG371" s="239"/>
      <c r="AH371" s="239"/>
      <c r="AI371" s="239"/>
      <c r="AJ371" s="239"/>
      <c r="AK371" s="239"/>
      <c r="AL371" s="239"/>
      <c r="AM371" s="239"/>
      <c r="AN371" s="239"/>
      <c r="AS371" s="239"/>
      <c r="AT371" s="239"/>
      <c r="AU371" s="239"/>
      <c r="AV371" s="239"/>
      <c r="BT371" s="212"/>
      <c r="BU371" s="213"/>
    </row>
    <row r="372" spans="25:73" x14ac:dyDescent="0.2">
      <c r="Y372" s="239"/>
      <c r="Z372" s="239"/>
      <c r="AA372" s="239"/>
      <c r="AB372" s="239"/>
      <c r="AC372" s="239"/>
      <c r="AD372" s="239"/>
      <c r="AE372" s="239"/>
      <c r="AF372" s="239"/>
      <c r="AG372" s="239"/>
      <c r="AH372" s="239"/>
      <c r="AI372" s="239"/>
      <c r="AJ372" s="239"/>
      <c r="AK372" s="239"/>
      <c r="AL372" s="239"/>
      <c r="AM372" s="239"/>
      <c r="AN372" s="239"/>
      <c r="AS372" s="239"/>
      <c r="AT372" s="239"/>
      <c r="AU372" s="239"/>
      <c r="AV372" s="239"/>
      <c r="BT372" s="212"/>
      <c r="BU372" s="213"/>
    </row>
    <row r="373" spans="25:73" x14ac:dyDescent="0.2">
      <c r="Y373" s="239"/>
      <c r="Z373" s="239"/>
      <c r="AA373" s="239"/>
      <c r="AB373" s="239"/>
      <c r="AC373" s="239"/>
      <c r="AD373" s="239"/>
      <c r="AE373" s="239"/>
      <c r="AF373" s="239"/>
      <c r="AG373" s="239"/>
      <c r="AH373" s="239"/>
      <c r="AI373" s="239"/>
      <c r="AJ373" s="239"/>
      <c r="AK373" s="239"/>
      <c r="AL373" s="239"/>
      <c r="AM373" s="239"/>
      <c r="AN373" s="239"/>
      <c r="AS373" s="239"/>
      <c r="AT373" s="239"/>
      <c r="AU373" s="239"/>
      <c r="AV373" s="239"/>
      <c r="BT373" s="212"/>
      <c r="BU373" s="213"/>
    </row>
    <row r="374" spans="25:73" x14ac:dyDescent="0.2">
      <c r="Y374" s="239"/>
      <c r="Z374" s="239"/>
      <c r="AA374" s="239"/>
      <c r="AB374" s="239"/>
      <c r="AC374" s="239"/>
      <c r="AD374" s="239"/>
      <c r="AE374" s="239"/>
      <c r="AF374" s="239"/>
      <c r="AG374" s="239"/>
      <c r="AH374" s="239"/>
      <c r="AI374" s="239"/>
      <c r="AJ374" s="239"/>
      <c r="AK374" s="239"/>
      <c r="AL374" s="239"/>
      <c r="AM374" s="239"/>
      <c r="AN374" s="239"/>
      <c r="AS374" s="239"/>
      <c r="AT374" s="239"/>
      <c r="AU374" s="239"/>
      <c r="AV374" s="239"/>
      <c r="BT374" s="212"/>
      <c r="BU374" s="213"/>
    </row>
    <row r="375" spans="25:73" x14ac:dyDescent="0.2">
      <c r="Y375" s="239"/>
      <c r="Z375" s="239"/>
      <c r="AA375" s="239"/>
      <c r="AB375" s="239"/>
      <c r="AC375" s="239"/>
      <c r="AD375" s="239"/>
      <c r="AE375" s="239"/>
      <c r="AF375" s="239"/>
      <c r="AG375" s="239"/>
      <c r="AH375" s="239"/>
      <c r="AI375" s="239"/>
      <c r="AJ375" s="239"/>
      <c r="AK375" s="239"/>
      <c r="AL375" s="239"/>
      <c r="AM375" s="239"/>
      <c r="AN375" s="239"/>
      <c r="AS375" s="239"/>
      <c r="AT375" s="239"/>
      <c r="AU375" s="239"/>
      <c r="AV375" s="239"/>
      <c r="BT375" s="212"/>
      <c r="BU375" s="213"/>
    </row>
    <row r="376" spans="25:73" x14ac:dyDescent="0.2">
      <c r="Y376" s="239"/>
      <c r="Z376" s="239"/>
      <c r="AA376" s="239"/>
      <c r="AB376" s="239"/>
      <c r="AC376" s="239"/>
      <c r="AD376" s="239"/>
      <c r="AE376" s="239"/>
      <c r="AF376" s="239"/>
      <c r="AG376" s="239"/>
      <c r="AH376" s="239"/>
      <c r="AI376" s="239"/>
      <c r="AJ376" s="239"/>
      <c r="AK376" s="239"/>
      <c r="AL376" s="239"/>
      <c r="AM376" s="239"/>
      <c r="AN376" s="239"/>
      <c r="AS376" s="239"/>
      <c r="AT376" s="239"/>
      <c r="AU376" s="239"/>
      <c r="AV376" s="239"/>
      <c r="BT376" s="212"/>
      <c r="BU376" s="213"/>
    </row>
    <row r="377" spans="25:73" x14ac:dyDescent="0.2">
      <c r="Y377" s="239"/>
      <c r="Z377" s="239"/>
      <c r="AA377" s="239"/>
      <c r="AB377" s="239"/>
      <c r="AC377" s="239"/>
      <c r="AD377" s="239"/>
      <c r="AE377" s="239"/>
      <c r="AF377" s="239"/>
      <c r="AG377" s="239"/>
      <c r="AH377" s="239"/>
      <c r="AI377" s="239"/>
      <c r="AJ377" s="239"/>
      <c r="AK377" s="239"/>
      <c r="AL377" s="239"/>
      <c r="AM377" s="239"/>
      <c r="AN377" s="239"/>
      <c r="AS377" s="239"/>
      <c r="AT377" s="239"/>
      <c r="AU377" s="239"/>
      <c r="AV377" s="239"/>
      <c r="BT377" s="212"/>
      <c r="BU377" s="213"/>
    </row>
    <row r="378" spans="25:73" x14ac:dyDescent="0.2">
      <c r="Y378" s="239"/>
      <c r="Z378" s="239"/>
      <c r="AA378" s="239"/>
      <c r="AB378" s="239"/>
      <c r="AC378" s="239"/>
      <c r="AD378" s="239"/>
      <c r="AE378" s="239"/>
      <c r="AF378" s="239"/>
      <c r="AG378" s="239"/>
      <c r="AH378" s="239"/>
      <c r="AI378" s="239"/>
      <c r="AJ378" s="239"/>
      <c r="AK378" s="239"/>
      <c r="AL378" s="239"/>
      <c r="AM378" s="239"/>
      <c r="AN378" s="239"/>
      <c r="AS378" s="239"/>
      <c r="AT378" s="239"/>
      <c r="AU378" s="239"/>
      <c r="AV378" s="239"/>
      <c r="BT378" s="212"/>
      <c r="BU378" s="213"/>
    </row>
    <row r="379" spans="25:73" x14ac:dyDescent="0.2">
      <c r="Y379" s="239"/>
      <c r="Z379" s="239"/>
      <c r="AA379" s="239"/>
      <c r="AB379" s="239"/>
      <c r="AC379" s="239"/>
      <c r="AD379" s="239"/>
      <c r="AE379" s="239"/>
      <c r="AF379" s="239"/>
      <c r="AG379" s="239"/>
      <c r="AH379" s="239"/>
      <c r="AI379" s="239"/>
      <c r="AJ379" s="239"/>
      <c r="AK379" s="239"/>
      <c r="AL379" s="239"/>
      <c r="AM379" s="239"/>
      <c r="AN379" s="239"/>
      <c r="AS379" s="239"/>
      <c r="AT379" s="239"/>
      <c r="AU379" s="239"/>
      <c r="AV379" s="239"/>
      <c r="BT379" s="212"/>
      <c r="BU379" s="213"/>
    </row>
    <row r="380" spans="25:73" x14ac:dyDescent="0.2">
      <c r="Y380" s="239"/>
      <c r="Z380" s="239"/>
      <c r="AA380" s="239"/>
      <c r="AB380" s="239"/>
      <c r="AC380" s="239"/>
      <c r="AD380" s="239"/>
      <c r="AE380" s="239"/>
      <c r="AF380" s="239"/>
      <c r="AG380" s="239"/>
      <c r="AH380" s="239"/>
      <c r="AI380" s="239"/>
      <c r="AJ380" s="239"/>
      <c r="AK380" s="239"/>
      <c r="AL380" s="239"/>
      <c r="AM380" s="239"/>
      <c r="AN380" s="239"/>
      <c r="AS380" s="239"/>
      <c r="AT380" s="239"/>
      <c r="AU380" s="239"/>
      <c r="AV380" s="239"/>
      <c r="BT380" s="212"/>
      <c r="BU380" s="213"/>
    </row>
    <row r="381" spans="25:73" x14ac:dyDescent="0.2">
      <c r="Y381" s="239"/>
      <c r="Z381" s="239"/>
      <c r="AA381" s="239"/>
      <c r="AB381" s="239"/>
      <c r="AC381" s="239"/>
      <c r="AD381" s="239"/>
      <c r="AE381" s="239"/>
      <c r="AF381" s="239"/>
      <c r="AG381" s="239"/>
      <c r="AH381" s="239"/>
      <c r="AI381" s="239"/>
      <c r="AJ381" s="239"/>
      <c r="AK381" s="239"/>
      <c r="AL381" s="239"/>
      <c r="AM381" s="239"/>
      <c r="AN381" s="239"/>
      <c r="AS381" s="239"/>
      <c r="AT381" s="239"/>
      <c r="AU381" s="239"/>
      <c r="AV381" s="239"/>
      <c r="BT381" s="212"/>
      <c r="BU381" s="213"/>
    </row>
    <row r="382" spans="25:73" x14ac:dyDescent="0.2">
      <c r="Y382" s="239"/>
      <c r="Z382" s="239"/>
      <c r="AA382" s="239"/>
      <c r="AB382" s="239"/>
      <c r="AC382" s="239"/>
      <c r="AD382" s="239"/>
      <c r="AE382" s="239"/>
      <c r="AF382" s="239"/>
      <c r="AG382" s="239"/>
      <c r="AH382" s="239"/>
      <c r="AI382" s="239"/>
      <c r="AJ382" s="239"/>
      <c r="AK382" s="239"/>
      <c r="AL382" s="239"/>
      <c r="AM382" s="239"/>
      <c r="AN382" s="239"/>
      <c r="AS382" s="239"/>
      <c r="AT382" s="239"/>
      <c r="AU382" s="239"/>
      <c r="AV382" s="239"/>
      <c r="BT382" s="212"/>
      <c r="BU382" s="213"/>
    </row>
    <row r="383" spans="25:73" x14ac:dyDescent="0.2">
      <c r="Y383" s="239"/>
      <c r="Z383" s="239"/>
      <c r="AA383" s="239"/>
      <c r="AB383" s="239"/>
      <c r="AC383" s="239"/>
      <c r="AD383" s="239"/>
      <c r="AE383" s="239"/>
      <c r="AF383" s="239"/>
      <c r="AG383" s="239"/>
      <c r="AH383" s="239"/>
      <c r="AI383" s="239"/>
      <c r="AJ383" s="239"/>
      <c r="AK383" s="239"/>
      <c r="AL383" s="239"/>
      <c r="AM383" s="239"/>
      <c r="AN383" s="239"/>
      <c r="AS383" s="239"/>
      <c r="AT383" s="239"/>
      <c r="AU383" s="239"/>
      <c r="AV383" s="239"/>
      <c r="BT383" s="212"/>
      <c r="BU383" s="213"/>
    </row>
    <row r="384" spans="25:73" x14ac:dyDescent="0.2">
      <c r="Y384" s="239"/>
      <c r="Z384" s="239"/>
      <c r="AA384" s="239"/>
      <c r="AB384" s="239"/>
      <c r="AC384" s="239"/>
      <c r="AD384" s="239"/>
      <c r="AE384" s="239"/>
      <c r="AF384" s="239"/>
      <c r="AG384" s="239"/>
      <c r="AH384" s="239"/>
      <c r="AI384" s="239"/>
      <c r="AJ384" s="239"/>
      <c r="AK384" s="239"/>
      <c r="AL384" s="239"/>
      <c r="AM384" s="239"/>
      <c r="AN384" s="239"/>
      <c r="AS384" s="239"/>
      <c r="AT384" s="239"/>
      <c r="AU384" s="239"/>
      <c r="AV384" s="239"/>
      <c r="BT384" s="212"/>
      <c r="BU384" s="213"/>
    </row>
    <row r="385" spans="25:73" x14ac:dyDescent="0.2">
      <c r="Y385" s="239"/>
      <c r="Z385" s="239"/>
      <c r="AA385" s="239"/>
      <c r="AB385" s="239"/>
      <c r="AC385" s="239"/>
      <c r="AD385" s="239"/>
      <c r="AE385" s="239"/>
      <c r="AF385" s="239"/>
      <c r="AG385" s="239"/>
      <c r="AH385" s="239"/>
      <c r="AI385" s="239"/>
      <c r="AJ385" s="239"/>
      <c r="AK385" s="239"/>
      <c r="AL385" s="239"/>
      <c r="AM385" s="239"/>
      <c r="AN385" s="239"/>
      <c r="AS385" s="239"/>
      <c r="AT385" s="239"/>
      <c r="AU385" s="239"/>
      <c r="AV385" s="239"/>
      <c r="BT385" s="212"/>
      <c r="BU385" s="213"/>
    </row>
    <row r="386" spans="25:73" x14ac:dyDescent="0.2">
      <c r="Y386" s="239"/>
      <c r="Z386" s="239"/>
      <c r="AA386" s="239"/>
      <c r="AB386" s="239"/>
      <c r="AC386" s="239"/>
      <c r="AD386" s="239"/>
      <c r="AE386" s="239"/>
      <c r="AF386" s="239"/>
      <c r="AG386" s="239"/>
      <c r="AH386" s="239"/>
      <c r="AI386" s="239"/>
      <c r="AJ386" s="239"/>
      <c r="AK386" s="239"/>
      <c r="AL386" s="239"/>
      <c r="AM386" s="239"/>
      <c r="AN386" s="239"/>
      <c r="AS386" s="239"/>
      <c r="AT386" s="239"/>
      <c r="AU386" s="239"/>
      <c r="AV386" s="239"/>
      <c r="BT386" s="212"/>
      <c r="BU386" s="213"/>
    </row>
    <row r="387" spans="25:73" x14ac:dyDescent="0.2">
      <c r="Y387" s="239"/>
      <c r="Z387" s="239"/>
      <c r="AA387" s="239"/>
      <c r="AB387" s="239"/>
      <c r="AC387" s="239"/>
      <c r="AD387" s="239"/>
      <c r="AE387" s="239"/>
      <c r="AF387" s="239"/>
      <c r="AG387" s="239"/>
      <c r="AH387" s="239"/>
      <c r="AI387" s="239"/>
      <c r="AJ387" s="239"/>
      <c r="AK387" s="239"/>
      <c r="AL387" s="239"/>
      <c r="AM387" s="239"/>
      <c r="AN387" s="239"/>
      <c r="AS387" s="239"/>
      <c r="AT387" s="239"/>
      <c r="AU387" s="239"/>
      <c r="AV387" s="239"/>
      <c r="BT387" s="212"/>
      <c r="BU387" s="213"/>
    </row>
    <row r="388" spans="25:73" x14ac:dyDescent="0.2">
      <c r="Y388" s="239"/>
      <c r="Z388" s="239"/>
      <c r="AA388" s="239"/>
      <c r="AB388" s="239"/>
      <c r="AC388" s="239"/>
      <c r="AD388" s="239"/>
      <c r="AE388" s="239"/>
      <c r="AF388" s="239"/>
      <c r="AG388" s="239"/>
      <c r="AH388" s="239"/>
      <c r="AI388" s="239"/>
      <c r="AJ388" s="239"/>
      <c r="AK388" s="239"/>
      <c r="AL388" s="239"/>
      <c r="AM388" s="239"/>
      <c r="AN388" s="239"/>
      <c r="AS388" s="239"/>
      <c r="AT388" s="239"/>
      <c r="AU388" s="239"/>
      <c r="AV388" s="239"/>
      <c r="BT388" s="212"/>
      <c r="BU388" s="213"/>
    </row>
    <row r="389" spans="25:73" x14ac:dyDescent="0.2">
      <c r="Y389" s="239"/>
      <c r="Z389" s="239"/>
      <c r="AA389" s="239"/>
      <c r="AB389" s="239"/>
      <c r="AC389" s="239"/>
      <c r="AD389" s="239"/>
      <c r="AE389" s="239"/>
      <c r="AF389" s="239"/>
      <c r="AG389" s="239"/>
      <c r="AH389" s="239"/>
      <c r="AI389" s="239"/>
      <c r="AJ389" s="239"/>
      <c r="AK389" s="239"/>
      <c r="AL389" s="239"/>
      <c r="AM389" s="239"/>
      <c r="AN389" s="239"/>
      <c r="AS389" s="239"/>
      <c r="AT389" s="239"/>
      <c r="AU389" s="239"/>
      <c r="AV389" s="239"/>
      <c r="BT389" s="212"/>
      <c r="BU389" s="213"/>
    </row>
    <row r="390" spans="25:73" x14ac:dyDescent="0.2">
      <c r="Y390" s="239"/>
      <c r="Z390" s="239"/>
      <c r="AA390" s="239"/>
      <c r="AB390" s="239"/>
      <c r="AC390" s="239"/>
      <c r="AD390" s="239"/>
      <c r="AE390" s="239"/>
      <c r="AF390" s="239"/>
      <c r="AG390" s="239"/>
      <c r="AH390" s="239"/>
      <c r="AI390" s="239"/>
      <c r="AJ390" s="239"/>
      <c r="AK390" s="239"/>
      <c r="AL390" s="239"/>
      <c r="AM390" s="239"/>
      <c r="AN390" s="239"/>
      <c r="AS390" s="239"/>
      <c r="AT390" s="239"/>
      <c r="AU390" s="239"/>
      <c r="AV390" s="239"/>
      <c r="BT390" s="212"/>
      <c r="BU390" s="213"/>
    </row>
    <row r="391" spans="25:73" x14ac:dyDescent="0.2">
      <c r="Y391" s="239"/>
      <c r="Z391" s="239"/>
      <c r="AA391" s="239"/>
      <c r="AB391" s="239"/>
      <c r="AC391" s="239"/>
      <c r="AD391" s="239"/>
      <c r="AE391" s="239"/>
      <c r="AF391" s="239"/>
      <c r="AG391" s="239"/>
      <c r="AH391" s="239"/>
      <c r="AI391" s="239"/>
      <c r="AJ391" s="239"/>
      <c r="AK391" s="239"/>
      <c r="AL391" s="239"/>
      <c r="AM391" s="239"/>
      <c r="AN391" s="239"/>
      <c r="AS391" s="239"/>
      <c r="AT391" s="239"/>
      <c r="AU391" s="239"/>
      <c r="AV391" s="239"/>
      <c r="BT391" s="212"/>
      <c r="BU391" s="213"/>
    </row>
    <row r="392" spans="25:73" x14ac:dyDescent="0.2">
      <c r="Y392" s="239"/>
      <c r="Z392" s="239"/>
      <c r="AA392" s="239"/>
      <c r="AB392" s="239"/>
      <c r="AC392" s="239"/>
      <c r="AD392" s="239"/>
      <c r="AE392" s="239"/>
      <c r="AF392" s="239"/>
      <c r="AG392" s="239"/>
      <c r="AH392" s="239"/>
      <c r="AI392" s="239"/>
      <c r="AJ392" s="239"/>
      <c r="AK392" s="239"/>
      <c r="AL392" s="239"/>
      <c r="AM392" s="239"/>
      <c r="AN392" s="239"/>
      <c r="AS392" s="239"/>
      <c r="AT392" s="239"/>
      <c r="AU392" s="239"/>
      <c r="AV392" s="239"/>
      <c r="BT392" s="212"/>
      <c r="BU392" s="213"/>
    </row>
    <row r="393" spans="25:73" x14ac:dyDescent="0.2">
      <c r="Y393" s="239"/>
      <c r="Z393" s="239"/>
      <c r="AA393" s="239"/>
      <c r="AB393" s="239"/>
      <c r="AC393" s="239"/>
      <c r="AD393" s="239"/>
      <c r="AE393" s="239"/>
      <c r="AF393" s="239"/>
      <c r="AG393" s="239"/>
      <c r="AH393" s="239"/>
      <c r="AI393" s="239"/>
      <c r="AJ393" s="239"/>
      <c r="AK393" s="239"/>
      <c r="AL393" s="239"/>
      <c r="AM393" s="239"/>
      <c r="AN393" s="239"/>
      <c r="AS393" s="239"/>
      <c r="AT393" s="239"/>
      <c r="AU393" s="239"/>
      <c r="AV393" s="239"/>
      <c r="BT393" s="212"/>
      <c r="BU393" s="213"/>
    </row>
    <row r="394" spans="25:73" x14ac:dyDescent="0.2">
      <c r="Y394" s="239"/>
      <c r="Z394" s="239"/>
      <c r="AA394" s="239"/>
      <c r="AB394" s="239"/>
      <c r="AC394" s="239"/>
      <c r="AD394" s="239"/>
      <c r="AE394" s="239"/>
      <c r="AF394" s="239"/>
      <c r="AG394" s="239"/>
      <c r="AH394" s="239"/>
      <c r="AI394" s="239"/>
      <c r="AJ394" s="239"/>
      <c r="AK394" s="239"/>
      <c r="AL394" s="239"/>
      <c r="AM394" s="239"/>
      <c r="AN394" s="239"/>
      <c r="AS394" s="239"/>
      <c r="AT394" s="239"/>
      <c r="AU394" s="239"/>
      <c r="AV394" s="239"/>
      <c r="BT394" s="212"/>
      <c r="BU394" s="213"/>
    </row>
    <row r="395" spans="25:73" x14ac:dyDescent="0.2">
      <c r="Y395" s="239"/>
      <c r="Z395" s="239"/>
      <c r="AA395" s="239"/>
      <c r="AB395" s="239"/>
      <c r="AC395" s="239"/>
      <c r="AD395" s="239"/>
      <c r="AE395" s="239"/>
      <c r="AF395" s="239"/>
      <c r="AG395" s="239"/>
      <c r="AH395" s="239"/>
      <c r="AI395" s="239"/>
      <c r="AJ395" s="239"/>
      <c r="AK395" s="239"/>
      <c r="AL395" s="239"/>
      <c r="AM395" s="239"/>
      <c r="AN395" s="239"/>
      <c r="AS395" s="239"/>
      <c r="AT395" s="239"/>
      <c r="AU395" s="239"/>
      <c r="AV395" s="239"/>
      <c r="BT395" s="212"/>
      <c r="BU395" s="213"/>
    </row>
    <row r="396" spans="25:73" x14ac:dyDescent="0.2">
      <c r="Y396" s="239"/>
      <c r="Z396" s="239"/>
      <c r="AA396" s="239"/>
      <c r="AB396" s="239"/>
      <c r="AC396" s="239"/>
      <c r="AD396" s="239"/>
      <c r="AE396" s="239"/>
      <c r="AF396" s="239"/>
      <c r="AG396" s="239"/>
      <c r="AH396" s="239"/>
      <c r="AI396" s="239"/>
      <c r="AJ396" s="239"/>
      <c r="AK396" s="239"/>
      <c r="AL396" s="239"/>
      <c r="AM396" s="239"/>
      <c r="AN396" s="239"/>
      <c r="AS396" s="239"/>
      <c r="AT396" s="239"/>
      <c r="AU396" s="239"/>
      <c r="AV396" s="239"/>
      <c r="BT396" s="212"/>
      <c r="BU396" s="213"/>
    </row>
    <row r="397" spans="25:73" x14ac:dyDescent="0.2">
      <c r="Y397" s="239"/>
      <c r="Z397" s="239"/>
      <c r="AA397" s="239"/>
      <c r="AB397" s="239"/>
      <c r="AC397" s="239"/>
      <c r="AD397" s="239"/>
      <c r="AE397" s="239"/>
      <c r="AF397" s="239"/>
      <c r="AG397" s="239"/>
      <c r="AH397" s="239"/>
      <c r="AI397" s="239"/>
      <c r="AJ397" s="239"/>
      <c r="AK397" s="239"/>
      <c r="AL397" s="239"/>
      <c r="AM397" s="239"/>
      <c r="AN397" s="239"/>
      <c r="AS397" s="239"/>
      <c r="AT397" s="239"/>
      <c r="AU397" s="239"/>
      <c r="AV397" s="239"/>
      <c r="BT397" s="212"/>
      <c r="BU397" s="213"/>
    </row>
    <row r="398" spans="25:73" x14ac:dyDescent="0.2">
      <c r="Y398" s="239"/>
      <c r="Z398" s="239"/>
      <c r="AA398" s="239"/>
      <c r="AB398" s="239"/>
      <c r="AC398" s="239"/>
      <c r="AD398" s="239"/>
      <c r="AE398" s="239"/>
      <c r="AF398" s="239"/>
      <c r="AG398" s="239"/>
      <c r="AH398" s="239"/>
      <c r="AI398" s="239"/>
      <c r="AJ398" s="239"/>
      <c r="AK398" s="239"/>
      <c r="AL398" s="239"/>
      <c r="AM398" s="239"/>
      <c r="AN398" s="239"/>
      <c r="AS398" s="239"/>
      <c r="AT398" s="239"/>
      <c r="AU398" s="239"/>
      <c r="AV398" s="239"/>
      <c r="BT398" s="212"/>
      <c r="BU398" s="213"/>
    </row>
    <row r="399" spans="25:73" x14ac:dyDescent="0.2">
      <c r="Y399" s="239"/>
      <c r="Z399" s="239"/>
      <c r="AA399" s="239"/>
      <c r="AB399" s="239"/>
      <c r="AC399" s="239"/>
      <c r="AD399" s="239"/>
      <c r="AE399" s="239"/>
      <c r="AF399" s="239"/>
      <c r="AG399" s="239"/>
      <c r="AH399" s="239"/>
      <c r="AI399" s="239"/>
      <c r="AJ399" s="239"/>
      <c r="AK399" s="239"/>
      <c r="AL399" s="239"/>
      <c r="AM399" s="239"/>
      <c r="AN399" s="239"/>
      <c r="AS399" s="239"/>
      <c r="AT399" s="239"/>
      <c r="AU399" s="239"/>
      <c r="AV399" s="239"/>
      <c r="BT399" s="212"/>
      <c r="BU399" s="213"/>
    </row>
    <row r="400" spans="25:73" x14ac:dyDescent="0.2">
      <c r="Y400" s="239"/>
      <c r="Z400" s="239"/>
      <c r="AA400" s="239"/>
      <c r="AB400" s="239"/>
      <c r="AC400" s="239"/>
      <c r="AD400" s="239"/>
      <c r="AE400" s="239"/>
      <c r="AF400" s="239"/>
      <c r="AG400" s="239"/>
      <c r="AH400" s="239"/>
      <c r="AI400" s="239"/>
      <c r="AJ400" s="239"/>
      <c r="AK400" s="239"/>
      <c r="AL400" s="239"/>
      <c r="AM400" s="239"/>
      <c r="AN400" s="239"/>
      <c r="AS400" s="239"/>
      <c r="AT400" s="239"/>
      <c r="AU400" s="239"/>
      <c r="AV400" s="239"/>
      <c r="BT400" s="212"/>
      <c r="BU400" s="213"/>
    </row>
    <row r="401" spans="25:73" x14ac:dyDescent="0.2">
      <c r="Y401" s="239"/>
      <c r="Z401" s="239"/>
      <c r="AA401" s="239"/>
      <c r="AB401" s="239"/>
      <c r="AC401" s="239"/>
      <c r="AD401" s="239"/>
      <c r="AE401" s="239"/>
      <c r="AF401" s="239"/>
      <c r="AG401" s="239"/>
      <c r="AH401" s="239"/>
      <c r="AI401" s="239"/>
      <c r="AJ401" s="239"/>
      <c r="AK401" s="239"/>
      <c r="AL401" s="239"/>
      <c r="AM401" s="239"/>
      <c r="AN401" s="239"/>
      <c r="AS401" s="239"/>
      <c r="AT401" s="239"/>
      <c r="AU401" s="239"/>
      <c r="AV401" s="239"/>
      <c r="BT401" s="212"/>
      <c r="BU401" s="213"/>
    </row>
    <row r="402" spans="25:73" x14ac:dyDescent="0.2">
      <c r="Y402" s="239"/>
      <c r="Z402" s="239"/>
      <c r="AA402" s="239"/>
      <c r="AB402" s="239"/>
      <c r="AC402" s="239"/>
      <c r="AD402" s="239"/>
      <c r="AE402" s="239"/>
      <c r="AF402" s="239"/>
      <c r="AG402" s="239"/>
      <c r="AH402" s="239"/>
      <c r="AI402" s="239"/>
      <c r="AJ402" s="239"/>
      <c r="AK402" s="239"/>
      <c r="AL402" s="239"/>
      <c r="AM402" s="239"/>
      <c r="AN402" s="239"/>
      <c r="AS402" s="239"/>
      <c r="AT402" s="239"/>
      <c r="AU402" s="239"/>
      <c r="AV402" s="239"/>
      <c r="BT402" s="212"/>
      <c r="BU402" s="213"/>
    </row>
    <row r="403" spans="25:73" x14ac:dyDescent="0.2">
      <c r="Y403" s="239"/>
      <c r="Z403" s="239"/>
      <c r="AA403" s="239"/>
      <c r="AB403" s="239"/>
      <c r="AC403" s="239"/>
      <c r="AD403" s="239"/>
      <c r="AE403" s="239"/>
      <c r="AF403" s="239"/>
      <c r="AG403" s="239"/>
      <c r="AH403" s="239"/>
      <c r="AI403" s="239"/>
      <c r="AJ403" s="239"/>
      <c r="AK403" s="239"/>
      <c r="AL403" s="239"/>
      <c r="AM403" s="239"/>
      <c r="AN403" s="239"/>
      <c r="AS403" s="239"/>
      <c r="AT403" s="239"/>
      <c r="AU403" s="239"/>
      <c r="AV403" s="239"/>
      <c r="BT403" s="212"/>
      <c r="BU403" s="213"/>
    </row>
    <row r="404" spans="25:73" x14ac:dyDescent="0.2">
      <c r="Y404" s="239"/>
      <c r="Z404" s="239"/>
      <c r="AA404" s="239"/>
      <c r="AB404" s="239"/>
      <c r="AC404" s="239"/>
      <c r="AD404" s="239"/>
      <c r="AE404" s="239"/>
      <c r="AF404" s="239"/>
      <c r="AG404" s="239"/>
      <c r="AH404" s="239"/>
      <c r="AI404" s="239"/>
      <c r="AJ404" s="239"/>
      <c r="AK404" s="239"/>
      <c r="AL404" s="239"/>
      <c r="AM404" s="239"/>
      <c r="AN404" s="239"/>
      <c r="AS404" s="239"/>
      <c r="AT404" s="239"/>
      <c r="AU404" s="239"/>
      <c r="AV404" s="239"/>
      <c r="BT404" s="212"/>
      <c r="BU404" s="213"/>
    </row>
    <row r="405" spans="25:73" x14ac:dyDescent="0.2">
      <c r="Y405" s="239"/>
      <c r="Z405" s="239"/>
      <c r="AA405" s="239"/>
      <c r="AB405" s="239"/>
      <c r="AC405" s="239"/>
      <c r="AD405" s="239"/>
      <c r="AE405" s="239"/>
      <c r="AF405" s="239"/>
      <c r="AG405" s="239"/>
      <c r="AH405" s="239"/>
      <c r="AI405" s="239"/>
      <c r="AJ405" s="239"/>
      <c r="AK405" s="239"/>
      <c r="AL405" s="239"/>
      <c r="AM405" s="239"/>
      <c r="AN405" s="239"/>
      <c r="AS405" s="239"/>
      <c r="AT405" s="239"/>
      <c r="AU405" s="239"/>
      <c r="AV405" s="239"/>
      <c r="BT405" s="212"/>
      <c r="BU405" s="213"/>
    </row>
    <row r="406" spans="25:73" x14ac:dyDescent="0.2">
      <c r="Y406" s="239"/>
      <c r="Z406" s="239"/>
      <c r="AA406" s="239"/>
      <c r="AB406" s="239"/>
      <c r="AC406" s="239"/>
      <c r="AD406" s="239"/>
      <c r="AE406" s="239"/>
      <c r="AF406" s="239"/>
      <c r="AG406" s="239"/>
      <c r="AH406" s="239"/>
      <c r="AI406" s="239"/>
      <c r="AJ406" s="239"/>
      <c r="AK406" s="239"/>
      <c r="AL406" s="239"/>
      <c r="AM406" s="239"/>
      <c r="AN406" s="239"/>
      <c r="AS406" s="239"/>
      <c r="AT406" s="239"/>
      <c r="AU406" s="239"/>
      <c r="AV406" s="239"/>
      <c r="BT406" s="212"/>
      <c r="BU406" s="213"/>
    </row>
    <row r="407" spans="25:73" x14ac:dyDescent="0.2">
      <c r="Y407" s="239"/>
      <c r="Z407" s="239"/>
      <c r="AA407" s="239"/>
      <c r="AB407" s="239"/>
      <c r="AC407" s="239"/>
      <c r="AD407" s="239"/>
      <c r="AE407" s="239"/>
      <c r="AF407" s="239"/>
      <c r="AG407" s="239"/>
      <c r="AH407" s="239"/>
      <c r="AI407" s="239"/>
      <c r="AJ407" s="239"/>
      <c r="AK407" s="239"/>
      <c r="AL407" s="239"/>
      <c r="AM407" s="239"/>
      <c r="AN407" s="239"/>
      <c r="AS407" s="239"/>
      <c r="AT407" s="239"/>
      <c r="AU407" s="239"/>
      <c r="AV407" s="239"/>
      <c r="BT407" s="212"/>
      <c r="BU407" s="213"/>
    </row>
    <row r="408" spans="25:73" x14ac:dyDescent="0.2">
      <c r="Y408" s="239"/>
      <c r="Z408" s="239"/>
      <c r="AA408" s="239"/>
      <c r="AB408" s="239"/>
      <c r="AC408" s="239"/>
      <c r="AD408" s="239"/>
      <c r="AE408" s="239"/>
      <c r="AF408" s="239"/>
      <c r="AG408" s="239"/>
      <c r="AH408" s="239"/>
      <c r="AI408" s="239"/>
      <c r="AJ408" s="239"/>
      <c r="AK408" s="239"/>
      <c r="AL408" s="239"/>
      <c r="AM408" s="239"/>
      <c r="AN408" s="239"/>
      <c r="AS408" s="239"/>
      <c r="AT408" s="239"/>
      <c r="AU408" s="239"/>
      <c r="AV408" s="239"/>
      <c r="BT408" s="212"/>
      <c r="BU408" s="213"/>
    </row>
    <row r="409" spans="25:73" x14ac:dyDescent="0.2">
      <c r="Y409" s="239"/>
      <c r="Z409" s="239"/>
      <c r="AA409" s="239"/>
      <c r="AB409" s="239"/>
      <c r="AC409" s="239"/>
      <c r="AD409" s="239"/>
      <c r="AE409" s="239"/>
      <c r="AF409" s="239"/>
      <c r="AG409" s="239"/>
      <c r="AH409" s="239"/>
      <c r="AI409" s="239"/>
      <c r="AJ409" s="239"/>
      <c r="AK409" s="239"/>
      <c r="AL409" s="239"/>
      <c r="AM409" s="239"/>
      <c r="AN409" s="239"/>
      <c r="AS409" s="239"/>
      <c r="AT409" s="239"/>
      <c r="AU409" s="239"/>
      <c r="AV409" s="239"/>
      <c r="BT409" s="212"/>
      <c r="BU409" s="213"/>
    </row>
    <row r="410" spans="25:73" x14ac:dyDescent="0.2">
      <c r="Y410" s="239"/>
      <c r="Z410" s="239"/>
      <c r="AA410" s="239"/>
      <c r="AB410" s="239"/>
      <c r="AC410" s="239"/>
      <c r="AD410" s="239"/>
      <c r="AE410" s="239"/>
      <c r="AF410" s="239"/>
      <c r="AG410" s="239"/>
      <c r="AH410" s="239"/>
      <c r="AI410" s="239"/>
      <c r="AJ410" s="239"/>
      <c r="AK410" s="239"/>
      <c r="AL410" s="239"/>
      <c r="AM410" s="239"/>
      <c r="AN410" s="239"/>
      <c r="AS410" s="239"/>
      <c r="AT410" s="239"/>
      <c r="AU410" s="239"/>
      <c r="AV410" s="239"/>
      <c r="BT410" s="212"/>
      <c r="BU410" s="213"/>
    </row>
    <row r="411" spans="25:73" x14ac:dyDescent="0.2">
      <c r="Y411" s="239"/>
      <c r="Z411" s="239"/>
      <c r="AA411" s="239"/>
      <c r="AB411" s="239"/>
      <c r="AC411" s="239"/>
      <c r="AD411" s="239"/>
      <c r="AE411" s="239"/>
      <c r="AF411" s="239"/>
      <c r="AG411" s="239"/>
      <c r="AH411" s="239"/>
      <c r="AI411" s="239"/>
      <c r="AJ411" s="239"/>
      <c r="AK411" s="239"/>
      <c r="AL411" s="239"/>
      <c r="AM411" s="239"/>
      <c r="AN411" s="239"/>
      <c r="AS411" s="239"/>
      <c r="AT411" s="239"/>
      <c r="AU411" s="239"/>
      <c r="AV411" s="239"/>
      <c r="BT411" s="212"/>
      <c r="BU411" s="213"/>
    </row>
    <row r="412" spans="25:73" x14ac:dyDescent="0.2">
      <c r="Y412" s="239"/>
      <c r="Z412" s="239"/>
      <c r="AA412" s="239"/>
      <c r="AB412" s="239"/>
      <c r="AC412" s="239"/>
      <c r="AD412" s="239"/>
      <c r="AE412" s="239"/>
      <c r="AF412" s="239"/>
      <c r="AG412" s="239"/>
      <c r="AH412" s="239"/>
      <c r="AI412" s="239"/>
      <c r="AJ412" s="239"/>
      <c r="AK412" s="239"/>
      <c r="AL412" s="239"/>
      <c r="AM412" s="239"/>
      <c r="AN412" s="239"/>
      <c r="AS412" s="239"/>
      <c r="AT412" s="239"/>
      <c r="AU412" s="239"/>
      <c r="AV412" s="239"/>
      <c r="BT412" s="212"/>
      <c r="BU412" s="213"/>
    </row>
    <row r="413" spans="25:73" x14ac:dyDescent="0.2">
      <c r="Y413" s="239"/>
      <c r="Z413" s="239"/>
      <c r="AA413" s="239"/>
      <c r="AB413" s="239"/>
      <c r="AC413" s="239"/>
      <c r="AD413" s="239"/>
      <c r="AE413" s="239"/>
      <c r="AF413" s="239"/>
      <c r="AG413" s="239"/>
      <c r="AH413" s="239"/>
      <c r="AI413" s="239"/>
      <c r="AJ413" s="239"/>
      <c r="AK413" s="239"/>
      <c r="AL413" s="239"/>
      <c r="AM413" s="239"/>
      <c r="AN413" s="239"/>
      <c r="AS413" s="239"/>
      <c r="AT413" s="239"/>
      <c r="AU413" s="239"/>
      <c r="AV413" s="239"/>
      <c r="BT413" s="212"/>
      <c r="BU413" s="213"/>
    </row>
    <row r="414" spans="25:73" x14ac:dyDescent="0.2">
      <c r="Y414" s="239"/>
      <c r="Z414" s="239"/>
      <c r="AA414" s="239"/>
      <c r="AB414" s="239"/>
      <c r="AC414" s="239"/>
      <c r="AD414" s="239"/>
      <c r="AE414" s="239"/>
      <c r="AF414" s="239"/>
      <c r="AG414" s="239"/>
      <c r="AH414" s="239"/>
      <c r="AI414" s="239"/>
      <c r="AJ414" s="239"/>
      <c r="AK414" s="239"/>
      <c r="AL414" s="239"/>
      <c r="AM414" s="239"/>
      <c r="AN414" s="239"/>
      <c r="AS414" s="239"/>
      <c r="AT414" s="239"/>
      <c r="AU414" s="239"/>
      <c r="AV414" s="239"/>
      <c r="BT414" s="212"/>
      <c r="BU414" s="213"/>
    </row>
    <row r="415" spans="25:73" x14ac:dyDescent="0.2">
      <c r="Y415" s="239"/>
      <c r="Z415" s="239"/>
      <c r="AA415" s="239"/>
      <c r="AB415" s="239"/>
      <c r="AC415" s="239"/>
      <c r="AD415" s="239"/>
      <c r="AE415" s="239"/>
      <c r="AF415" s="239"/>
      <c r="AG415" s="239"/>
      <c r="AH415" s="239"/>
      <c r="AI415" s="239"/>
      <c r="AJ415" s="239"/>
      <c r="AK415" s="239"/>
      <c r="AL415" s="239"/>
      <c r="AM415" s="239"/>
      <c r="AN415" s="239"/>
      <c r="AS415" s="239"/>
      <c r="AT415" s="239"/>
      <c r="AU415" s="239"/>
      <c r="AV415" s="239"/>
      <c r="BT415" s="212"/>
      <c r="BU415" s="213"/>
    </row>
    <row r="416" spans="25:73" x14ac:dyDescent="0.2">
      <c r="Y416" s="239"/>
      <c r="Z416" s="239"/>
      <c r="AA416" s="239"/>
      <c r="AB416" s="239"/>
      <c r="AC416" s="239"/>
      <c r="AD416" s="239"/>
      <c r="AE416" s="239"/>
      <c r="AF416" s="239"/>
      <c r="AG416" s="239"/>
      <c r="AH416" s="239"/>
      <c r="AI416" s="239"/>
      <c r="AJ416" s="239"/>
      <c r="AK416" s="239"/>
      <c r="AL416" s="239"/>
      <c r="AM416" s="239"/>
      <c r="AN416" s="239"/>
      <c r="AS416" s="239"/>
      <c r="AT416" s="239"/>
      <c r="AU416" s="239"/>
      <c r="AV416" s="239"/>
      <c r="BT416" s="212"/>
      <c r="BU416" s="213"/>
    </row>
    <row r="417" spans="25:73" x14ac:dyDescent="0.2">
      <c r="Y417" s="239"/>
      <c r="Z417" s="239"/>
      <c r="AA417" s="239"/>
      <c r="AB417" s="239"/>
      <c r="AC417" s="239"/>
      <c r="AD417" s="239"/>
      <c r="AE417" s="239"/>
      <c r="AF417" s="239"/>
      <c r="AG417" s="239"/>
      <c r="AH417" s="239"/>
      <c r="AI417" s="239"/>
      <c r="AJ417" s="239"/>
      <c r="AK417" s="239"/>
      <c r="AL417" s="239"/>
      <c r="AM417" s="239"/>
      <c r="AN417" s="239"/>
      <c r="AS417" s="239"/>
      <c r="AT417" s="239"/>
      <c r="AU417" s="239"/>
      <c r="AV417" s="239"/>
      <c r="BT417" s="212"/>
      <c r="BU417" s="213"/>
    </row>
    <row r="418" spans="25:73" x14ac:dyDescent="0.2">
      <c r="Y418" s="239"/>
      <c r="Z418" s="239"/>
      <c r="AA418" s="239"/>
      <c r="AB418" s="239"/>
      <c r="AC418" s="239"/>
      <c r="AD418" s="239"/>
      <c r="AE418" s="239"/>
      <c r="AF418" s="239"/>
      <c r="AG418" s="239"/>
      <c r="AH418" s="239"/>
      <c r="AI418" s="239"/>
      <c r="AJ418" s="239"/>
      <c r="AK418" s="239"/>
      <c r="AL418" s="239"/>
      <c r="AM418" s="239"/>
      <c r="AN418" s="239"/>
      <c r="AS418" s="239"/>
      <c r="AT418" s="239"/>
      <c r="AU418" s="239"/>
      <c r="AV418" s="239"/>
      <c r="BT418" s="212"/>
      <c r="BU418" s="213"/>
    </row>
    <row r="419" spans="25:73" x14ac:dyDescent="0.2">
      <c r="Y419" s="239"/>
      <c r="Z419" s="239"/>
      <c r="AA419" s="239"/>
      <c r="AB419" s="239"/>
      <c r="AC419" s="239"/>
      <c r="AD419" s="239"/>
      <c r="AE419" s="239"/>
      <c r="AF419" s="239"/>
      <c r="AG419" s="239"/>
      <c r="AH419" s="239"/>
      <c r="AI419" s="239"/>
      <c r="AJ419" s="239"/>
      <c r="AK419" s="239"/>
      <c r="AL419" s="239"/>
      <c r="AM419" s="239"/>
      <c r="AN419" s="239"/>
      <c r="AS419" s="239"/>
      <c r="AT419" s="239"/>
      <c r="AU419" s="239"/>
      <c r="AV419" s="239"/>
      <c r="BT419" s="212"/>
      <c r="BU419" s="213"/>
    </row>
    <row r="420" spans="25:73" x14ac:dyDescent="0.2">
      <c r="Y420" s="239"/>
      <c r="Z420" s="239"/>
      <c r="AA420" s="239"/>
      <c r="AB420" s="239"/>
      <c r="AC420" s="239"/>
      <c r="AD420" s="239"/>
      <c r="AE420" s="239"/>
      <c r="AF420" s="239"/>
      <c r="AG420" s="239"/>
      <c r="AH420" s="239"/>
      <c r="AI420" s="239"/>
      <c r="AJ420" s="239"/>
      <c r="AK420" s="239"/>
      <c r="AL420" s="239"/>
      <c r="AM420" s="239"/>
      <c r="AN420" s="239"/>
      <c r="AS420" s="239"/>
      <c r="AT420" s="239"/>
      <c r="AU420" s="239"/>
      <c r="AV420" s="239"/>
      <c r="BT420" s="212"/>
      <c r="BU420" s="213"/>
    </row>
    <row r="421" spans="25:73" x14ac:dyDescent="0.2">
      <c r="Y421" s="239"/>
      <c r="Z421" s="239"/>
      <c r="AA421" s="239"/>
      <c r="AB421" s="239"/>
      <c r="AC421" s="239"/>
      <c r="AD421" s="239"/>
      <c r="AE421" s="239"/>
      <c r="AF421" s="239"/>
      <c r="AG421" s="239"/>
      <c r="AH421" s="239"/>
      <c r="AI421" s="239"/>
      <c r="AJ421" s="239"/>
      <c r="AK421" s="239"/>
      <c r="AL421" s="239"/>
      <c r="AM421" s="239"/>
      <c r="AN421" s="239"/>
      <c r="AS421" s="239"/>
      <c r="AT421" s="239"/>
      <c r="AU421" s="239"/>
      <c r="AV421" s="239"/>
      <c r="BT421" s="212"/>
      <c r="BU421" s="213"/>
    </row>
    <row r="422" spans="25:73" x14ac:dyDescent="0.2">
      <c r="Y422" s="239"/>
      <c r="Z422" s="239"/>
      <c r="AA422" s="239"/>
      <c r="AB422" s="239"/>
      <c r="AC422" s="239"/>
      <c r="AD422" s="239"/>
      <c r="AE422" s="239"/>
      <c r="AF422" s="239"/>
      <c r="AG422" s="239"/>
      <c r="AH422" s="239"/>
      <c r="AI422" s="239"/>
      <c r="AJ422" s="239"/>
      <c r="AK422" s="239"/>
      <c r="AL422" s="239"/>
      <c r="AM422" s="239"/>
      <c r="AN422" s="239"/>
      <c r="AS422" s="239"/>
      <c r="AT422" s="239"/>
      <c r="AU422" s="239"/>
      <c r="AV422" s="239"/>
      <c r="BT422" s="212"/>
      <c r="BU422" s="213"/>
    </row>
    <row r="423" spans="25:73" x14ac:dyDescent="0.2">
      <c r="Y423" s="239"/>
      <c r="Z423" s="239"/>
      <c r="AA423" s="239"/>
      <c r="AB423" s="239"/>
      <c r="AC423" s="239"/>
      <c r="AD423" s="239"/>
      <c r="AE423" s="239"/>
      <c r="AF423" s="239"/>
      <c r="AG423" s="239"/>
      <c r="AH423" s="239"/>
      <c r="AI423" s="239"/>
      <c r="AJ423" s="239"/>
      <c r="AK423" s="239"/>
      <c r="AL423" s="239"/>
      <c r="AM423" s="239"/>
      <c r="AN423" s="239"/>
      <c r="AS423" s="239"/>
      <c r="AT423" s="239"/>
      <c r="AU423" s="239"/>
      <c r="AV423" s="239"/>
      <c r="BT423" s="212"/>
      <c r="BU423" s="213"/>
    </row>
    <row r="424" spans="25:73" x14ac:dyDescent="0.2">
      <c r="Y424" s="239"/>
      <c r="Z424" s="239"/>
      <c r="AA424" s="239"/>
      <c r="AB424" s="239"/>
      <c r="AC424" s="239"/>
      <c r="AD424" s="239"/>
      <c r="AE424" s="239"/>
      <c r="AF424" s="239"/>
      <c r="AG424" s="239"/>
      <c r="AH424" s="239"/>
      <c r="AI424" s="239"/>
      <c r="AJ424" s="239"/>
      <c r="AK424" s="239"/>
      <c r="AL424" s="239"/>
      <c r="AM424" s="239"/>
      <c r="AN424" s="239"/>
      <c r="AS424" s="239"/>
      <c r="AT424" s="239"/>
      <c r="AU424" s="239"/>
      <c r="AV424" s="239"/>
      <c r="BT424" s="212"/>
      <c r="BU424" s="213"/>
    </row>
    <row r="425" spans="25:73" x14ac:dyDescent="0.2">
      <c r="Y425" s="239"/>
      <c r="Z425" s="239"/>
      <c r="AA425" s="239"/>
      <c r="AB425" s="239"/>
      <c r="AC425" s="239"/>
      <c r="AD425" s="239"/>
      <c r="AE425" s="239"/>
      <c r="AF425" s="239"/>
      <c r="AG425" s="239"/>
      <c r="AH425" s="239"/>
      <c r="AI425" s="239"/>
      <c r="AJ425" s="239"/>
      <c r="AK425" s="239"/>
      <c r="AL425" s="239"/>
      <c r="AM425" s="239"/>
      <c r="AN425" s="239"/>
      <c r="AS425" s="239"/>
      <c r="AT425" s="239"/>
      <c r="AU425" s="239"/>
      <c r="AV425" s="239"/>
      <c r="BT425" s="212"/>
      <c r="BU425" s="213"/>
    </row>
    <row r="426" spans="25:73" x14ac:dyDescent="0.2">
      <c r="Y426" s="239"/>
      <c r="Z426" s="239"/>
      <c r="AA426" s="239"/>
      <c r="AB426" s="239"/>
      <c r="AC426" s="239"/>
      <c r="AD426" s="239"/>
      <c r="AE426" s="239"/>
      <c r="AF426" s="239"/>
      <c r="AG426" s="239"/>
      <c r="AH426" s="239"/>
      <c r="AI426" s="239"/>
      <c r="AJ426" s="239"/>
      <c r="AK426" s="239"/>
      <c r="AL426" s="239"/>
      <c r="AM426" s="239"/>
      <c r="AN426" s="239"/>
      <c r="AS426" s="239"/>
      <c r="AT426" s="239"/>
      <c r="AU426" s="239"/>
      <c r="AV426" s="239"/>
      <c r="BT426" s="212"/>
      <c r="BU426" s="213"/>
    </row>
    <row r="427" spans="25:73" x14ac:dyDescent="0.2">
      <c r="Y427" s="239"/>
      <c r="Z427" s="239"/>
      <c r="AA427" s="239"/>
      <c r="AB427" s="239"/>
      <c r="AC427" s="239"/>
      <c r="AD427" s="239"/>
      <c r="AE427" s="239"/>
      <c r="AF427" s="239"/>
      <c r="AG427" s="239"/>
      <c r="AH427" s="239"/>
      <c r="AI427" s="239"/>
      <c r="AJ427" s="239"/>
      <c r="AK427" s="239"/>
      <c r="AL427" s="239"/>
      <c r="AM427" s="239"/>
      <c r="AN427" s="239"/>
      <c r="AS427" s="239"/>
      <c r="AT427" s="239"/>
      <c r="AU427" s="239"/>
      <c r="AV427" s="239"/>
      <c r="BT427" s="212"/>
      <c r="BU427" s="213"/>
    </row>
    <row r="428" spans="25:73" x14ac:dyDescent="0.2">
      <c r="Y428" s="239"/>
      <c r="Z428" s="239"/>
      <c r="AA428" s="239"/>
      <c r="AB428" s="239"/>
      <c r="AC428" s="239"/>
      <c r="AD428" s="239"/>
      <c r="AE428" s="239"/>
      <c r="AF428" s="239"/>
      <c r="AG428" s="239"/>
      <c r="AH428" s="239"/>
      <c r="AI428" s="239"/>
      <c r="AJ428" s="239"/>
      <c r="AK428" s="239"/>
      <c r="AL428" s="239"/>
      <c r="AM428" s="239"/>
      <c r="AN428" s="239"/>
      <c r="AS428" s="239"/>
      <c r="AT428" s="239"/>
      <c r="AU428" s="239"/>
      <c r="AV428" s="239"/>
      <c r="BT428" s="212"/>
      <c r="BU428" s="213"/>
    </row>
    <row r="429" spans="25:73" x14ac:dyDescent="0.2">
      <c r="Y429" s="239"/>
      <c r="Z429" s="239"/>
      <c r="AA429" s="239"/>
      <c r="AB429" s="239"/>
      <c r="AC429" s="239"/>
      <c r="AD429" s="239"/>
      <c r="AE429" s="239"/>
      <c r="AF429" s="239"/>
      <c r="AG429" s="239"/>
      <c r="AH429" s="239"/>
      <c r="AI429" s="239"/>
      <c r="AJ429" s="239"/>
      <c r="AK429" s="239"/>
      <c r="AL429" s="239"/>
      <c r="AM429" s="239"/>
      <c r="AN429" s="239"/>
      <c r="AS429" s="239"/>
      <c r="AT429" s="239"/>
      <c r="AU429" s="239"/>
      <c r="AV429" s="239"/>
      <c r="BT429" s="212"/>
      <c r="BU429" s="213"/>
    </row>
    <row r="430" spans="25:73" x14ac:dyDescent="0.2">
      <c r="Y430" s="239"/>
      <c r="Z430" s="239"/>
      <c r="AA430" s="239"/>
      <c r="AB430" s="239"/>
      <c r="AC430" s="239"/>
      <c r="AD430" s="239"/>
      <c r="AE430" s="239"/>
      <c r="AF430" s="239"/>
      <c r="AG430" s="239"/>
      <c r="AH430" s="239"/>
      <c r="AI430" s="239"/>
      <c r="AJ430" s="239"/>
      <c r="AK430" s="239"/>
      <c r="AL430" s="239"/>
      <c r="AM430" s="239"/>
      <c r="AN430" s="239"/>
      <c r="AS430" s="239"/>
      <c r="AT430" s="239"/>
      <c r="AU430" s="239"/>
      <c r="AV430" s="239"/>
      <c r="BT430" s="212"/>
      <c r="BU430" s="213"/>
    </row>
    <row r="431" spans="25:73" x14ac:dyDescent="0.2">
      <c r="Y431" s="239"/>
      <c r="Z431" s="239"/>
      <c r="AA431" s="239"/>
      <c r="AB431" s="239"/>
      <c r="AC431" s="239"/>
      <c r="AD431" s="239"/>
      <c r="AE431" s="239"/>
      <c r="AF431" s="239"/>
      <c r="AG431" s="239"/>
      <c r="AH431" s="239"/>
      <c r="AI431" s="239"/>
      <c r="AJ431" s="239"/>
      <c r="AK431" s="239"/>
      <c r="AL431" s="239"/>
      <c r="AM431" s="239"/>
      <c r="AN431" s="239"/>
      <c r="AS431" s="239"/>
      <c r="AT431" s="239"/>
      <c r="AU431" s="239"/>
      <c r="AV431" s="239"/>
      <c r="BT431" s="212"/>
      <c r="BU431" s="213"/>
    </row>
    <row r="432" spans="25:73" x14ac:dyDescent="0.2">
      <c r="Y432" s="239"/>
      <c r="Z432" s="239"/>
      <c r="AA432" s="239"/>
      <c r="AB432" s="239"/>
      <c r="AC432" s="239"/>
      <c r="AD432" s="239"/>
      <c r="AE432" s="239"/>
      <c r="AF432" s="239"/>
      <c r="AG432" s="239"/>
      <c r="AH432" s="239"/>
      <c r="AI432" s="239"/>
      <c r="AJ432" s="239"/>
      <c r="AK432" s="239"/>
      <c r="AL432" s="239"/>
      <c r="AM432" s="239"/>
      <c r="AN432" s="239"/>
      <c r="AS432" s="239"/>
      <c r="AT432" s="239"/>
      <c r="AU432" s="239"/>
      <c r="AV432" s="239"/>
      <c r="BT432" s="212"/>
      <c r="BU432" s="213"/>
    </row>
    <row r="433" spans="25:73" x14ac:dyDescent="0.2">
      <c r="Y433" s="239"/>
      <c r="Z433" s="239"/>
      <c r="AA433" s="239"/>
      <c r="AB433" s="239"/>
      <c r="AC433" s="239"/>
      <c r="AD433" s="239"/>
      <c r="AE433" s="239"/>
      <c r="AF433" s="239"/>
      <c r="AG433" s="239"/>
      <c r="AH433" s="239"/>
      <c r="AI433" s="239"/>
      <c r="AJ433" s="239"/>
      <c r="AK433" s="239"/>
      <c r="AL433" s="239"/>
      <c r="AM433" s="239"/>
      <c r="AN433" s="239"/>
      <c r="AS433" s="239"/>
      <c r="AT433" s="239"/>
      <c r="AU433" s="239"/>
      <c r="AV433" s="239"/>
      <c r="BT433" s="212"/>
      <c r="BU433" s="213"/>
    </row>
    <row r="434" spans="25:73" x14ac:dyDescent="0.2">
      <c r="Y434" s="239"/>
      <c r="Z434" s="239"/>
      <c r="AA434" s="239"/>
      <c r="AB434" s="239"/>
      <c r="AC434" s="239"/>
      <c r="AD434" s="239"/>
      <c r="AE434" s="239"/>
      <c r="AF434" s="239"/>
      <c r="AG434" s="239"/>
      <c r="AH434" s="239"/>
      <c r="AI434" s="239"/>
      <c r="AJ434" s="239"/>
      <c r="AK434" s="239"/>
      <c r="AL434" s="239"/>
      <c r="AM434" s="239"/>
      <c r="AN434" s="239"/>
      <c r="AS434" s="239"/>
      <c r="AT434" s="239"/>
      <c r="AU434" s="239"/>
      <c r="AV434" s="239"/>
      <c r="BT434" s="212"/>
      <c r="BU434" s="213"/>
    </row>
    <row r="435" spans="25:73" x14ac:dyDescent="0.2">
      <c r="Y435" s="239"/>
      <c r="Z435" s="239"/>
      <c r="AA435" s="239"/>
      <c r="AB435" s="239"/>
      <c r="AC435" s="239"/>
      <c r="AD435" s="239"/>
      <c r="AE435" s="239"/>
      <c r="AF435" s="239"/>
      <c r="AG435" s="239"/>
      <c r="AH435" s="239"/>
      <c r="AI435" s="239"/>
      <c r="AJ435" s="239"/>
      <c r="AK435" s="239"/>
      <c r="AL435" s="239"/>
      <c r="AM435" s="239"/>
      <c r="AN435" s="239"/>
      <c r="AS435" s="239"/>
      <c r="AT435" s="239"/>
      <c r="AU435" s="239"/>
      <c r="AV435" s="239"/>
      <c r="BT435" s="212"/>
      <c r="BU435" s="213"/>
    </row>
    <row r="436" spans="25:73" x14ac:dyDescent="0.2">
      <c r="Y436" s="239"/>
      <c r="Z436" s="239"/>
      <c r="AA436" s="239"/>
      <c r="AB436" s="239"/>
      <c r="AC436" s="239"/>
      <c r="AD436" s="239"/>
      <c r="AE436" s="239"/>
      <c r="AF436" s="239"/>
      <c r="AG436" s="239"/>
      <c r="AH436" s="239"/>
      <c r="AI436" s="239"/>
      <c r="AJ436" s="239"/>
      <c r="AK436" s="239"/>
      <c r="AL436" s="239"/>
      <c r="AM436" s="239"/>
      <c r="AN436" s="239"/>
      <c r="AS436" s="239"/>
      <c r="AT436" s="239"/>
      <c r="AU436" s="239"/>
      <c r="AV436" s="239"/>
      <c r="BT436" s="212"/>
      <c r="BU436" s="213"/>
    </row>
    <row r="437" spans="25:73" x14ac:dyDescent="0.2">
      <c r="Y437" s="239"/>
      <c r="Z437" s="239"/>
      <c r="AA437" s="239"/>
      <c r="AB437" s="239"/>
      <c r="AC437" s="239"/>
      <c r="AD437" s="239"/>
      <c r="AE437" s="239"/>
      <c r="AF437" s="239"/>
      <c r="AG437" s="239"/>
      <c r="AH437" s="239"/>
      <c r="AI437" s="239"/>
      <c r="AJ437" s="239"/>
      <c r="AK437" s="239"/>
      <c r="AL437" s="239"/>
      <c r="AM437" s="239"/>
      <c r="AN437" s="239"/>
      <c r="AS437" s="239"/>
      <c r="AT437" s="239"/>
      <c r="AU437" s="239"/>
      <c r="AV437" s="239"/>
      <c r="BT437" s="212"/>
      <c r="BU437" s="213"/>
    </row>
    <row r="438" spans="25:73" x14ac:dyDescent="0.2">
      <c r="Y438" s="239"/>
      <c r="Z438" s="239"/>
      <c r="AA438" s="239"/>
      <c r="AB438" s="239"/>
      <c r="AC438" s="239"/>
      <c r="AD438" s="239"/>
      <c r="AE438" s="239"/>
      <c r="AF438" s="239"/>
      <c r="AG438" s="239"/>
      <c r="AH438" s="239"/>
      <c r="AI438" s="239"/>
      <c r="AJ438" s="239"/>
      <c r="AK438" s="239"/>
      <c r="AL438" s="239"/>
      <c r="AM438" s="239"/>
      <c r="AN438" s="239"/>
      <c r="AS438" s="239"/>
      <c r="AT438" s="239"/>
      <c r="AU438" s="239"/>
      <c r="AV438" s="239"/>
      <c r="BT438" s="212"/>
      <c r="BU438" s="213"/>
    </row>
    <row r="439" spans="25:73" x14ac:dyDescent="0.2">
      <c r="Y439" s="239"/>
      <c r="Z439" s="239"/>
      <c r="AA439" s="239"/>
      <c r="AB439" s="239"/>
      <c r="AC439" s="239"/>
      <c r="AD439" s="239"/>
      <c r="AE439" s="239"/>
      <c r="AF439" s="239"/>
      <c r="AG439" s="239"/>
      <c r="AH439" s="239"/>
      <c r="AI439" s="239"/>
      <c r="AJ439" s="239"/>
      <c r="AK439" s="239"/>
      <c r="AL439" s="239"/>
      <c r="AM439" s="239"/>
      <c r="AN439" s="239"/>
      <c r="AS439" s="239"/>
      <c r="AT439" s="239"/>
      <c r="AU439" s="239"/>
      <c r="AV439" s="239"/>
      <c r="BT439" s="212"/>
      <c r="BU439" s="213"/>
    </row>
    <row r="440" spans="25:73" x14ac:dyDescent="0.2">
      <c r="Y440" s="239"/>
      <c r="Z440" s="239"/>
      <c r="AA440" s="239"/>
      <c r="AB440" s="239"/>
      <c r="AC440" s="239"/>
      <c r="AD440" s="239"/>
      <c r="AE440" s="239"/>
      <c r="AF440" s="239"/>
      <c r="AG440" s="239"/>
      <c r="AH440" s="239"/>
      <c r="AI440" s="239"/>
      <c r="AJ440" s="239"/>
      <c r="AK440" s="239"/>
      <c r="AL440" s="239"/>
      <c r="AM440" s="239"/>
      <c r="AN440" s="239"/>
      <c r="AS440" s="239"/>
      <c r="AT440" s="239"/>
      <c r="AU440" s="239"/>
      <c r="AV440" s="239"/>
      <c r="BT440" s="212"/>
      <c r="BU440" s="213"/>
    </row>
    <row r="441" spans="25:73" x14ac:dyDescent="0.2">
      <c r="Y441" s="239"/>
      <c r="Z441" s="239"/>
      <c r="AA441" s="239"/>
      <c r="AB441" s="239"/>
      <c r="AC441" s="239"/>
      <c r="AD441" s="239"/>
      <c r="AE441" s="239"/>
      <c r="AF441" s="239"/>
      <c r="AG441" s="239"/>
      <c r="AH441" s="239"/>
      <c r="AI441" s="239"/>
      <c r="AJ441" s="239"/>
      <c r="AK441" s="239"/>
      <c r="AL441" s="239"/>
      <c r="AM441" s="239"/>
      <c r="AN441" s="239"/>
      <c r="AS441" s="239"/>
      <c r="AT441" s="239"/>
      <c r="AU441" s="239"/>
      <c r="AV441" s="239"/>
      <c r="BT441" s="212"/>
      <c r="BU441" s="213"/>
    </row>
    <row r="442" spans="25:73" x14ac:dyDescent="0.2">
      <c r="Y442" s="239"/>
      <c r="Z442" s="239"/>
      <c r="AA442" s="239"/>
      <c r="AB442" s="239"/>
      <c r="AC442" s="239"/>
      <c r="AD442" s="239"/>
      <c r="AE442" s="239"/>
      <c r="AF442" s="239"/>
      <c r="AG442" s="239"/>
      <c r="AH442" s="239"/>
      <c r="AI442" s="239"/>
      <c r="AJ442" s="239"/>
      <c r="AK442" s="239"/>
      <c r="AL442" s="239"/>
      <c r="AM442" s="239"/>
      <c r="AN442" s="239"/>
      <c r="AS442" s="239"/>
      <c r="AT442" s="239"/>
      <c r="AU442" s="239"/>
      <c r="AV442" s="239"/>
      <c r="BT442" s="212"/>
      <c r="BU442" s="213"/>
    </row>
    <row r="443" spans="25:73" x14ac:dyDescent="0.2">
      <c r="Y443" s="239"/>
      <c r="Z443" s="239"/>
      <c r="AA443" s="239"/>
      <c r="AB443" s="239"/>
      <c r="AC443" s="239"/>
      <c r="AD443" s="239"/>
      <c r="AE443" s="239"/>
      <c r="AF443" s="239"/>
      <c r="AG443" s="239"/>
      <c r="AH443" s="239"/>
      <c r="AI443" s="239"/>
      <c r="AJ443" s="239"/>
      <c r="AK443" s="239"/>
      <c r="AL443" s="239"/>
      <c r="AM443" s="239"/>
      <c r="AN443" s="239"/>
      <c r="AS443" s="239"/>
      <c r="AT443" s="239"/>
      <c r="AU443" s="239"/>
      <c r="AV443" s="239"/>
      <c r="BT443" s="212"/>
      <c r="BU443" s="213"/>
    </row>
    <row r="444" spans="25:73" x14ac:dyDescent="0.2">
      <c r="Y444" s="239"/>
      <c r="Z444" s="239"/>
      <c r="AA444" s="239"/>
      <c r="AB444" s="239"/>
      <c r="AC444" s="239"/>
      <c r="AD444" s="239"/>
      <c r="AE444" s="239"/>
      <c r="AF444" s="239"/>
      <c r="AG444" s="239"/>
      <c r="AH444" s="239"/>
      <c r="AI444" s="239"/>
      <c r="AJ444" s="239"/>
      <c r="AK444" s="239"/>
      <c r="AL444" s="239"/>
      <c r="AM444" s="239"/>
      <c r="AN444" s="239"/>
      <c r="AS444" s="239"/>
      <c r="AT444" s="239"/>
      <c r="AU444" s="239"/>
      <c r="AV444" s="239"/>
      <c r="BT444" s="212"/>
      <c r="BU444" s="213"/>
    </row>
    <row r="445" spans="25:73" x14ac:dyDescent="0.2">
      <c r="Y445" s="239"/>
      <c r="Z445" s="239"/>
      <c r="AA445" s="239"/>
      <c r="AB445" s="239"/>
      <c r="AC445" s="239"/>
      <c r="AD445" s="239"/>
      <c r="AE445" s="239"/>
      <c r="AF445" s="239"/>
      <c r="AG445" s="239"/>
      <c r="AH445" s="239"/>
      <c r="AI445" s="239"/>
      <c r="AJ445" s="239"/>
      <c r="AK445" s="239"/>
      <c r="AL445" s="239"/>
      <c r="AM445" s="239"/>
      <c r="AN445" s="239"/>
      <c r="AS445" s="239"/>
      <c r="AT445" s="239"/>
      <c r="AU445" s="239"/>
      <c r="AV445" s="239"/>
      <c r="BT445" s="212"/>
      <c r="BU445" s="213"/>
    </row>
    <row r="446" spans="25:73" x14ac:dyDescent="0.2">
      <c r="Y446" s="239"/>
      <c r="Z446" s="239"/>
      <c r="AA446" s="239"/>
      <c r="AB446" s="239"/>
      <c r="AC446" s="239"/>
      <c r="AD446" s="239"/>
      <c r="AE446" s="239"/>
      <c r="AF446" s="239"/>
      <c r="AG446" s="239"/>
      <c r="AH446" s="239"/>
      <c r="AI446" s="239"/>
      <c r="AJ446" s="239"/>
      <c r="AK446" s="239"/>
      <c r="AL446" s="239"/>
      <c r="AM446" s="239"/>
      <c r="AN446" s="239"/>
      <c r="AS446" s="239"/>
      <c r="AT446" s="239"/>
      <c r="AU446" s="239"/>
      <c r="AV446" s="239"/>
      <c r="BT446" s="212"/>
      <c r="BU446" s="213"/>
    </row>
    <row r="447" spans="25:73" x14ac:dyDescent="0.2">
      <c r="Y447" s="239"/>
      <c r="Z447" s="239"/>
      <c r="AA447" s="239"/>
      <c r="AB447" s="239"/>
      <c r="AC447" s="239"/>
      <c r="AD447" s="239"/>
      <c r="AE447" s="239"/>
      <c r="AF447" s="239"/>
      <c r="AG447" s="239"/>
      <c r="AH447" s="239"/>
      <c r="AI447" s="239"/>
      <c r="AJ447" s="239"/>
      <c r="AK447" s="239"/>
      <c r="AL447" s="239"/>
      <c r="AM447" s="239"/>
      <c r="AN447" s="239"/>
      <c r="AS447" s="239"/>
      <c r="AT447" s="239"/>
      <c r="AU447" s="239"/>
      <c r="AV447" s="239"/>
      <c r="BT447" s="212"/>
      <c r="BU447" s="213"/>
    </row>
    <row r="448" spans="25:73" x14ac:dyDescent="0.2">
      <c r="Y448" s="239"/>
      <c r="Z448" s="239"/>
      <c r="AA448" s="239"/>
      <c r="AB448" s="239"/>
      <c r="AC448" s="239"/>
      <c r="AD448" s="239"/>
      <c r="AE448" s="239"/>
      <c r="AF448" s="239"/>
      <c r="AG448" s="239"/>
      <c r="AH448" s="239"/>
      <c r="AI448" s="239"/>
      <c r="AJ448" s="239"/>
      <c r="AK448" s="239"/>
      <c r="AL448" s="239"/>
      <c r="AM448" s="239"/>
      <c r="AN448" s="239"/>
      <c r="AS448" s="239"/>
      <c r="AT448" s="239"/>
      <c r="AU448" s="239"/>
      <c r="AV448" s="239"/>
      <c r="BT448" s="212"/>
      <c r="BU448" s="213"/>
    </row>
    <row r="449" spans="25:73" x14ac:dyDescent="0.2">
      <c r="Y449" s="239"/>
      <c r="Z449" s="239"/>
      <c r="AA449" s="239"/>
      <c r="AB449" s="239"/>
      <c r="AC449" s="239"/>
      <c r="AD449" s="239"/>
      <c r="AE449" s="239"/>
      <c r="AF449" s="239"/>
      <c r="AG449" s="239"/>
      <c r="AH449" s="239"/>
      <c r="AI449" s="239"/>
      <c r="AJ449" s="239"/>
      <c r="AK449" s="239"/>
      <c r="AL449" s="239"/>
      <c r="AM449" s="239"/>
      <c r="AN449" s="239"/>
      <c r="AS449" s="239"/>
      <c r="AT449" s="239"/>
      <c r="AU449" s="239"/>
      <c r="AV449" s="239"/>
      <c r="BT449" s="212"/>
      <c r="BU449" s="213"/>
    </row>
    <row r="450" spans="25:73" x14ac:dyDescent="0.2">
      <c r="Y450" s="239"/>
      <c r="Z450" s="239"/>
      <c r="AA450" s="239"/>
      <c r="AB450" s="239"/>
      <c r="AC450" s="239"/>
      <c r="AD450" s="239"/>
      <c r="AE450" s="239"/>
      <c r="AF450" s="239"/>
      <c r="AG450" s="239"/>
      <c r="AH450" s="239"/>
      <c r="AI450" s="239"/>
      <c r="AJ450" s="239"/>
      <c r="AK450" s="239"/>
      <c r="AL450" s="239"/>
      <c r="AM450" s="239"/>
      <c r="AN450" s="239"/>
      <c r="AS450" s="239"/>
      <c r="AT450" s="239"/>
      <c r="AU450" s="239"/>
      <c r="AV450" s="239"/>
      <c r="BT450" s="212"/>
      <c r="BU450" s="213"/>
    </row>
    <row r="451" spans="25:73" x14ac:dyDescent="0.2">
      <c r="Y451" s="239"/>
      <c r="Z451" s="239"/>
      <c r="AA451" s="239"/>
      <c r="AB451" s="239"/>
      <c r="AC451" s="239"/>
      <c r="AD451" s="239"/>
      <c r="AE451" s="239"/>
      <c r="AF451" s="239"/>
      <c r="AG451" s="239"/>
      <c r="AH451" s="239"/>
      <c r="AI451" s="239"/>
      <c r="AJ451" s="239"/>
      <c r="AK451" s="239"/>
      <c r="AL451" s="239"/>
      <c r="AM451" s="239"/>
      <c r="AN451" s="239"/>
      <c r="AS451" s="239"/>
      <c r="AT451" s="239"/>
      <c r="AU451" s="239"/>
      <c r="AV451" s="239"/>
      <c r="BT451" s="212"/>
      <c r="BU451" s="213"/>
    </row>
    <row r="452" spans="25:73" x14ac:dyDescent="0.2">
      <c r="Y452" s="239"/>
      <c r="Z452" s="239"/>
      <c r="AA452" s="239"/>
      <c r="AB452" s="239"/>
      <c r="AC452" s="239"/>
      <c r="AD452" s="239"/>
      <c r="AE452" s="239"/>
      <c r="AF452" s="239"/>
      <c r="AG452" s="239"/>
      <c r="AH452" s="239"/>
      <c r="AI452" s="239"/>
      <c r="AJ452" s="239"/>
      <c r="AK452" s="239"/>
      <c r="AL452" s="239"/>
      <c r="AM452" s="239"/>
      <c r="AN452" s="239"/>
      <c r="AS452" s="239"/>
      <c r="AT452" s="239"/>
      <c r="AU452" s="239"/>
      <c r="AV452" s="239"/>
      <c r="BT452" s="212"/>
      <c r="BU452" s="213"/>
    </row>
    <row r="453" spans="25:73" x14ac:dyDescent="0.2">
      <c r="Y453" s="239"/>
      <c r="Z453" s="239"/>
      <c r="AA453" s="239"/>
      <c r="AB453" s="239"/>
      <c r="AC453" s="239"/>
      <c r="AD453" s="239"/>
      <c r="AE453" s="239"/>
      <c r="AF453" s="239"/>
      <c r="AG453" s="239"/>
      <c r="AH453" s="239"/>
      <c r="AI453" s="239"/>
      <c r="AJ453" s="239"/>
      <c r="AK453" s="239"/>
      <c r="AL453" s="239"/>
      <c r="AM453" s="239"/>
      <c r="AN453" s="239"/>
      <c r="AS453" s="239"/>
      <c r="AT453" s="239"/>
      <c r="AU453" s="239"/>
      <c r="AV453" s="239"/>
      <c r="BT453" s="212"/>
      <c r="BU453" s="213"/>
    </row>
    <row r="454" spans="25:73" x14ac:dyDescent="0.2">
      <c r="Y454" s="239"/>
      <c r="Z454" s="239"/>
      <c r="AA454" s="239"/>
      <c r="AB454" s="239"/>
      <c r="AC454" s="239"/>
      <c r="AD454" s="239"/>
      <c r="AE454" s="239"/>
      <c r="AF454" s="239"/>
      <c r="AG454" s="239"/>
      <c r="AH454" s="239"/>
      <c r="AI454" s="239"/>
      <c r="AJ454" s="239"/>
      <c r="AK454" s="239"/>
      <c r="AL454" s="239"/>
      <c r="AM454" s="239"/>
      <c r="AN454" s="239"/>
      <c r="AS454" s="239"/>
      <c r="AT454" s="239"/>
      <c r="AU454" s="239"/>
      <c r="AV454" s="239"/>
      <c r="BT454" s="212"/>
      <c r="BU454" s="213"/>
    </row>
    <row r="455" spans="25:73" x14ac:dyDescent="0.2">
      <c r="Y455" s="239"/>
      <c r="Z455" s="239"/>
      <c r="AA455" s="239"/>
      <c r="AB455" s="239"/>
      <c r="AC455" s="239"/>
      <c r="AD455" s="239"/>
      <c r="AE455" s="239"/>
      <c r="AF455" s="239"/>
      <c r="AG455" s="239"/>
      <c r="AH455" s="239"/>
      <c r="AI455" s="239"/>
      <c r="AJ455" s="239"/>
      <c r="AK455" s="239"/>
      <c r="AL455" s="239"/>
      <c r="AM455" s="239"/>
      <c r="AN455" s="239"/>
      <c r="AS455" s="239"/>
      <c r="AT455" s="239"/>
      <c r="AU455" s="239"/>
      <c r="AV455" s="239"/>
      <c r="BT455" s="212"/>
      <c r="BU455" s="213"/>
    </row>
    <row r="456" spans="25:73" x14ac:dyDescent="0.2">
      <c r="Y456" s="239"/>
      <c r="Z456" s="239"/>
      <c r="AA456" s="239"/>
      <c r="AB456" s="239"/>
      <c r="AC456" s="239"/>
      <c r="AD456" s="239"/>
      <c r="AE456" s="239"/>
      <c r="AF456" s="239"/>
      <c r="AG456" s="239"/>
      <c r="AH456" s="239"/>
      <c r="AI456" s="239"/>
      <c r="AJ456" s="239"/>
      <c r="AK456" s="239"/>
      <c r="AL456" s="239"/>
      <c r="AM456" s="239"/>
      <c r="AN456" s="239"/>
      <c r="AS456" s="239"/>
      <c r="AT456" s="239"/>
      <c r="AU456" s="239"/>
      <c r="AV456" s="239"/>
      <c r="BT456" s="212"/>
      <c r="BU456" s="213"/>
    </row>
    <row r="457" spans="25:73" x14ac:dyDescent="0.2">
      <c r="Y457" s="239"/>
      <c r="Z457" s="239"/>
      <c r="AA457" s="239"/>
      <c r="AB457" s="239"/>
      <c r="AC457" s="239"/>
      <c r="AD457" s="239"/>
      <c r="AE457" s="239"/>
      <c r="AF457" s="239"/>
      <c r="AG457" s="239"/>
      <c r="AH457" s="239"/>
      <c r="AI457" s="239"/>
      <c r="AJ457" s="239"/>
      <c r="AK457" s="239"/>
      <c r="AL457" s="239"/>
      <c r="AM457" s="239"/>
      <c r="AN457" s="239"/>
      <c r="AS457" s="239"/>
      <c r="AT457" s="239"/>
      <c r="AU457" s="239"/>
      <c r="AV457" s="239"/>
      <c r="BT457" s="212"/>
      <c r="BU457" s="213"/>
    </row>
    <row r="458" spans="25:73" x14ac:dyDescent="0.2">
      <c r="Y458" s="239"/>
      <c r="Z458" s="239"/>
      <c r="AA458" s="239"/>
      <c r="AB458" s="239"/>
      <c r="AC458" s="239"/>
      <c r="AD458" s="239"/>
      <c r="AE458" s="239"/>
      <c r="AF458" s="239"/>
      <c r="AG458" s="239"/>
      <c r="AH458" s="239"/>
      <c r="AI458" s="239"/>
      <c r="AJ458" s="239"/>
      <c r="AK458" s="239"/>
      <c r="AL458" s="239"/>
      <c r="AM458" s="239"/>
      <c r="AN458" s="239"/>
      <c r="AS458" s="239"/>
      <c r="AT458" s="239"/>
      <c r="AU458" s="239"/>
      <c r="AV458" s="239"/>
      <c r="BT458" s="212"/>
      <c r="BU458" s="213"/>
    </row>
    <row r="459" spans="25:73" x14ac:dyDescent="0.2">
      <c r="Y459" s="239"/>
      <c r="Z459" s="239"/>
      <c r="AA459" s="239"/>
      <c r="AB459" s="239"/>
      <c r="AC459" s="239"/>
      <c r="AD459" s="239"/>
      <c r="AE459" s="239"/>
      <c r="AF459" s="239"/>
      <c r="AG459" s="239"/>
      <c r="AH459" s="239"/>
      <c r="AI459" s="239"/>
      <c r="AJ459" s="239"/>
      <c r="AK459" s="239"/>
      <c r="AL459" s="239"/>
      <c r="AM459" s="239"/>
      <c r="AN459" s="239"/>
      <c r="AS459" s="239"/>
      <c r="AT459" s="239"/>
      <c r="AU459" s="239"/>
      <c r="AV459" s="239"/>
      <c r="BT459" s="212"/>
      <c r="BU459" s="213"/>
    </row>
    <row r="460" spans="25:73" x14ac:dyDescent="0.2">
      <c r="Y460" s="239"/>
      <c r="Z460" s="239"/>
      <c r="AA460" s="239"/>
      <c r="AB460" s="239"/>
      <c r="AC460" s="239"/>
      <c r="AD460" s="239"/>
      <c r="AE460" s="239"/>
      <c r="AF460" s="239"/>
      <c r="AG460" s="239"/>
      <c r="AH460" s="239"/>
      <c r="AI460" s="239"/>
      <c r="AJ460" s="239"/>
      <c r="AK460" s="239"/>
      <c r="AL460" s="239"/>
      <c r="AM460" s="239"/>
      <c r="AN460" s="239"/>
      <c r="AS460" s="239"/>
      <c r="AT460" s="239"/>
      <c r="AU460" s="239"/>
      <c r="AV460" s="239"/>
      <c r="BT460" s="212"/>
      <c r="BU460" s="213"/>
    </row>
    <row r="461" spans="25:73" x14ac:dyDescent="0.2">
      <c r="Y461" s="239"/>
      <c r="Z461" s="239"/>
      <c r="AA461" s="239"/>
      <c r="AB461" s="239"/>
      <c r="AC461" s="239"/>
      <c r="AD461" s="239"/>
      <c r="AE461" s="239"/>
      <c r="AF461" s="239"/>
      <c r="AG461" s="239"/>
      <c r="AH461" s="239"/>
      <c r="AI461" s="239"/>
      <c r="AJ461" s="239"/>
      <c r="AK461" s="239"/>
      <c r="AL461" s="239"/>
      <c r="AM461" s="239"/>
      <c r="AN461" s="239"/>
      <c r="AS461" s="239"/>
      <c r="AT461" s="239"/>
      <c r="AU461" s="239"/>
      <c r="AV461" s="239"/>
      <c r="BT461" s="212"/>
      <c r="BU461" s="213"/>
    </row>
    <row r="462" spans="25:73" x14ac:dyDescent="0.2">
      <c r="Y462" s="239"/>
      <c r="Z462" s="239"/>
      <c r="AA462" s="239"/>
      <c r="AB462" s="239"/>
      <c r="AC462" s="239"/>
      <c r="AD462" s="239"/>
      <c r="AE462" s="239"/>
      <c r="AF462" s="239"/>
      <c r="AG462" s="239"/>
      <c r="AH462" s="239"/>
      <c r="AI462" s="239"/>
      <c r="AJ462" s="239"/>
      <c r="AK462" s="239"/>
      <c r="AL462" s="239"/>
      <c r="AM462" s="239"/>
      <c r="AN462" s="239"/>
      <c r="AS462" s="239"/>
      <c r="AT462" s="239"/>
      <c r="AU462" s="239"/>
      <c r="AV462" s="239"/>
      <c r="BT462" s="212"/>
      <c r="BU462" s="213"/>
    </row>
    <row r="463" spans="25:73" x14ac:dyDescent="0.2">
      <c r="Y463" s="239"/>
      <c r="Z463" s="239"/>
      <c r="AA463" s="239"/>
      <c r="AB463" s="239"/>
      <c r="AC463" s="239"/>
      <c r="AD463" s="239"/>
      <c r="AE463" s="239"/>
      <c r="AF463" s="239"/>
      <c r="AG463" s="239"/>
      <c r="AH463" s="239"/>
      <c r="AI463" s="239"/>
      <c r="AJ463" s="239"/>
      <c r="AK463" s="239"/>
      <c r="AL463" s="239"/>
      <c r="AM463" s="239"/>
      <c r="AN463" s="239"/>
      <c r="AS463" s="239"/>
      <c r="AT463" s="239"/>
      <c r="AU463" s="239"/>
      <c r="AV463" s="239"/>
      <c r="BT463" s="212"/>
      <c r="BU463" s="213"/>
    </row>
    <row r="464" spans="25:73" x14ac:dyDescent="0.2">
      <c r="Y464" s="239"/>
      <c r="Z464" s="239"/>
      <c r="AA464" s="239"/>
      <c r="AB464" s="239"/>
      <c r="AC464" s="239"/>
      <c r="AD464" s="239"/>
      <c r="AE464" s="239"/>
      <c r="AF464" s="239"/>
      <c r="AG464" s="239"/>
      <c r="AH464" s="239"/>
      <c r="AI464" s="239"/>
      <c r="AJ464" s="239"/>
      <c r="AK464" s="239"/>
      <c r="AL464" s="239"/>
      <c r="AM464" s="239"/>
      <c r="AN464" s="239"/>
      <c r="AS464" s="239"/>
      <c r="AT464" s="239"/>
      <c r="AU464" s="239"/>
      <c r="AV464" s="239"/>
      <c r="BT464" s="212"/>
      <c r="BU464" s="213"/>
    </row>
    <row r="465" spans="25:73" x14ac:dyDescent="0.2">
      <c r="Y465" s="239"/>
      <c r="Z465" s="239"/>
      <c r="AA465" s="239"/>
      <c r="AB465" s="239"/>
      <c r="AC465" s="239"/>
      <c r="AD465" s="239"/>
      <c r="AE465" s="239"/>
      <c r="AF465" s="239"/>
      <c r="AG465" s="239"/>
      <c r="AH465" s="239"/>
      <c r="AI465" s="239"/>
      <c r="AJ465" s="239"/>
      <c r="AK465" s="239"/>
      <c r="AL465" s="239"/>
      <c r="AM465" s="239"/>
      <c r="AN465" s="239"/>
      <c r="AS465" s="239"/>
      <c r="AT465" s="239"/>
      <c r="AU465" s="239"/>
      <c r="AV465" s="239"/>
      <c r="BT465" s="212"/>
      <c r="BU465" s="213"/>
    </row>
    <row r="466" spans="25:73" x14ac:dyDescent="0.2">
      <c r="Y466" s="239"/>
      <c r="Z466" s="239"/>
      <c r="AA466" s="239"/>
      <c r="AB466" s="239"/>
      <c r="AC466" s="239"/>
      <c r="AD466" s="239"/>
      <c r="AE466" s="239"/>
      <c r="AF466" s="239"/>
      <c r="AG466" s="239"/>
      <c r="AH466" s="239"/>
      <c r="AI466" s="239"/>
      <c r="AJ466" s="239"/>
      <c r="AK466" s="239"/>
      <c r="AL466" s="239"/>
      <c r="AM466" s="239"/>
      <c r="AN466" s="239"/>
      <c r="AS466" s="239"/>
      <c r="AT466" s="239"/>
      <c r="AU466" s="239"/>
      <c r="AV466" s="239"/>
      <c r="BT466" s="212"/>
      <c r="BU466" s="213"/>
    </row>
    <row r="467" spans="25:73" x14ac:dyDescent="0.2">
      <c r="Y467" s="239"/>
      <c r="Z467" s="239"/>
      <c r="AA467" s="239"/>
      <c r="AB467" s="239"/>
      <c r="AC467" s="239"/>
      <c r="AD467" s="239"/>
      <c r="AE467" s="239"/>
      <c r="AF467" s="239"/>
      <c r="AG467" s="239"/>
      <c r="AH467" s="239"/>
      <c r="AI467" s="239"/>
      <c r="AJ467" s="239"/>
      <c r="AK467" s="239"/>
      <c r="AL467" s="239"/>
      <c r="AM467" s="239"/>
      <c r="AN467" s="239"/>
      <c r="AS467" s="239"/>
      <c r="AT467" s="239"/>
      <c r="AU467" s="239"/>
      <c r="AV467" s="239"/>
      <c r="BT467" s="212"/>
      <c r="BU467" s="213"/>
    </row>
    <row r="468" spans="25:73" x14ac:dyDescent="0.2">
      <c r="Y468" s="239"/>
      <c r="Z468" s="239"/>
      <c r="AA468" s="239"/>
      <c r="AB468" s="239"/>
      <c r="AC468" s="239"/>
      <c r="AD468" s="239"/>
      <c r="AE468" s="239"/>
      <c r="AF468" s="239"/>
      <c r="AG468" s="239"/>
      <c r="AH468" s="239"/>
      <c r="AI468" s="239"/>
      <c r="AJ468" s="239"/>
      <c r="AK468" s="239"/>
      <c r="AL468" s="239"/>
      <c r="AM468" s="239"/>
      <c r="AN468" s="239"/>
      <c r="AS468" s="239"/>
      <c r="AT468" s="239"/>
      <c r="AU468" s="239"/>
      <c r="AV468" s="239"/>
      <c r="BT468" s="212"/>
      <c r="BU468" s="213"/>
    </row>
    <row r="469" spans="25:73" x14ac:dyDescent="0.2">
      <c r="Y469" s="239"/>
      <c r="Z469" s="239"/>
      <c r="AA469" s="239"/>
      <c r="AB469" s="239"/>
      <c r="AC469" s="239"/>
      <c r="AD469" s="239"/>
      <c r="AE469" s="239"/>
      <c r="AF469" s="239"/>
      <c r="AG469" s="239"/>
      <c r="AH469" s="239"/>
      <c r="AI469" s="239"/>
      <c r="AJ469" s="239"/>
      <c r="AK469" s="239"/>
      <c r="AL469" s="239"/>
      <c r="AM469" s="239"/>
      <c r="AN469" s="239"/>
      <c r="AS469" s="239"/>
      <c r="AT469" s="239"/>
      <c r="AU469" s="239"/>
      <c r="AV469" s="239"/>
      <c r="BT469" s="212"/>
      <c r="BU469" s="213"/>
    </row>
    <row r="470" spans="25:73" x14ac:dyDescent="0.2">
      <c r="Y470" s="239"/>
      <c r="Z470" s="239"/>
      <c r="AA470" s="239"/>
      <c r="AB470" s="239"/>
      <c r="AC470" s="239"/>
      <c r="AD470" s="239"/>
      <c r="AE470" s="239"/>
      <c r="AF470" s="239"/>
      <c r="AG470" s="239"/>
      <c r="AH470" s="239"/>
      <c r="AI470" s="239"/>
      <c r="AJ470" s="239"/>
      <c r="AK470" s="239"/>
      <c r="AL470" s="239"/>
      <c r="AM470" s="239"/>
      <c r="AN470" s="239"/>
      <c r="AS470" s="239"/>
      <c r="AT470" s="239"/>
      <c r="AU470" s="239"/>
      <c r="AV470" s="239"/>
      <c r="BT470" s="212"/>
      <c r="BU470" s="213"/>
    </row>
    <row r="471" spans="25:73" x14ac:dyDescent="0.2">
      <c r="Y471" s="239"/>
      <c r="Z471" s="239"/>
      <c r="AA471" s="239"/>
      <c r="AB471" s="239"/>
      <c r="AC471" s="239"/>
      <c r="AD471" s="239"/>
      <c r="AE471" s="239"/>
      <c r="AF471" s="239"/>
      <c r="AG471" s="239"/>
      <c r="AH471" s="239"/>
      <c r="AI471" s="239"/>
      <c r="AJ471" s="239"/>
      <c r="AK471" s="239"/>
      <c r="AL471" s="239"/>
      <c r="AM471" s="239"/>
      <c r="AN471" s="239"/>
      <c r="AS471" s="239"/>
      <c r="AT471" s="239"/>
      <c r="AU471" s="239"/>
      <c r="AV471" s="239"/>
      <c r="BT471" s="212"/>
      <c r="BU471" s="213"/>
    </row>
    <row r="472" spans="25:73" x14ac:dyDescent="0.2">
      <c r="Y472" s="239"/>
      <c r="Z472" s="239"/>
      <c r="AA472" s="239"/>
      <c r="AB472" s="239"/>
      <c r="AC472" s="239"/>
      <c r="AD472" s="239"/>
      <c r="AE472" s="239"/>
      <c r="AF472" s="239"/>
      <c r="AG472" s="239"/>
      <c r="AH472" s="239"/>
      <c r="AI472" s="239"/>
      <c r="AJ472" s="239"/>
      <c r="AK472" s="239"/>
      <c r="AL472" s="239"/>
      <c r="AM472" s="239"/>
      <c r="AN472" s="239"/>
      <c r="AS472" s="239"/>
      <c r="AT472" s="239"/>
      <c r="AU472" s="239"/>
      <c r="AV472" s="239"/>
      <c r="BT472" s="212"/>
      <c r="BU472" s="213"/>
    </row>
    <row r="473" spans="25:73" x14ac:dyDescent="0.2">
      <c r="Y473" s="239"/>
      <c r="Z473" s="239"/>
      <c r="AA473" s="239"/>
      <c r="AB473" s="239"/>
      <c r="AC473" s="239"/>
      <c r="AD473" s="239"/>
      <c r="AE473" s="239"/>
      <c r="AF473" s="239"/>
      <c r="AG473" s="239"/>
      <c r="AH473" s="239"/>
      <c r="AI473" s="239"/>
      <c r="AJ473" s="239"/>
      <c r="AK473" s="239"/>
      <c r="AL473" s="239"/>
      <c r="AM473" s="239"/>
      <c r="AN473" s="239"/>
      <c r="AS473" s="239"/>
      <c r="AT473" s="239"/>
      <c r="AU473" s="239"/>
      <c r="AV473" s="239"/>
      <c r="BT473" s="212"/>
      <c r="BU473" s="213"/>
    </row>
    <row r="474" spans="25:73" x14ac:dyDescent="0.2">
      <c r="Y474" s="239"/>
      <c r="Z474" s="239"/>
      <c r="AA474" s="239"/>
      <c r="AB474" s="239"/>
      <c r="AC474" s="239"/>
      <c r="AD474" s="239"/>
      <c r="AE474" s="239"/>
      <c r="AF474" s="239"/>
      <c r="AG474" s="239"/>
      <c r="AH474" s="239"/>
      <c r="AI474" s="239"/>
      <c r="AJ474" s="239"/>
      <c r="AK474" s="239"/>
      <c r="AL474" s="239"/>
      <c r="AM474" s="239"/>
      <c r="AN474" s="239"/>
      <c r="AS474" s="239"/>
      <c r="AT474" s="239"/>
      <c r="AU474" s="239"/>
      <c r="AV474" s="239"/>
      <c r="BT474" s="212"/>
      <c r="BU474" s="213"/>
    </row>
    <row r="475" spans="25:73" x14ac:dyDescent="0.2">
      <c r="Y475" s="239"/>
      <c r="Z475" s="239"/>
      <c r="AA475" s="239"/>
      <c r="AB475" s="239"/>
      <c r="AC475" s="239"/>
      <c r="AD475" s="239"/>
      <c r="AE475" s="239"/>
      <c r="AF475" s="239"/>
      <c r="AG475" s="239"/>
      <c r="AH475" s="239"/>
      <c r="AI475" s="239"/>
      <c r="AJ475" s="239"/>
      <c r="AK475" s="239"/>
      <c r="AL475" s="239"/>
      <c r="AM475" s="239"/>
      <c r="AN475" s="239"/>
      <c r="AS475" s="239"/>
      <c r="AT475" s="239"/>
      <c r="AU475" s="239"/>
      <c r="AV475" s="239"/>
      <c r="BT475" s="212"/>
      <c r="BU475" s="213"/>
    </row>
    <row r="476" spans="25:73" x14ac:dyDescent="0.2">
      <c r="Y476" s="239"/>
      <c r="Z476" s="239"/>
      <c r="AA476" s="239"/>
      <c r="AB476" s="239"/>
      <c r="AC476" s="239"/>
      <c r="AD476" s="239"/>
      <c r="AE476" s="239"/>
      <c r="AF476" s="239"/>
      <c r="AG476" s="239"/>
      <c r="AH476" s="239"/>
      <c r="AI476" s="239"/>
      <c r="AJ476" s="239"/>
      <c r="AK476" s="239"/>
      <c r="AL476" s="239"/>
      <c r="AM476" s="239"/>
      <c r="AN476" s="239"/>
      <c r="AS476" s="239"/>
      <c r="AT476" s="239"/>
      <c r="AU476" s="239"/>
      <c r="AV476" s="239"/>
      <c r="BT476" s="212"/>
      <c r="BU476" s="213"/>
    </row>
    <row r="477" spans="25:73" x14ac:dyDescent="0.2">
      <c r="Y477" s="239"/>
      <c r="Z477" s="239"/>
      <c r="AA477" s="239"/>
      <c r="AB477" s="239"/>
      <c r="AC477" s="239"/>
      <c r="AD477" s="239"/>
      <c r="AE477" s="239"/>
      <c r="AF477" s="239"/>
      <c r="AG477" s="239"/>
      <c r="AH477" s="239"/>
      <c r="AI477" s="239"/>
      <c r="AJ477" s="239"/>
      <c r="AK477" s="239"/>
      <c r="AL477" s="239"/>
      <c r="AM477" s="239"/>
      <c r="AN477" s="239"/>
      <c r="AS477" s="239"/>
      <c r="AT477" s="239"/>
      <c r="AU477" s="239"/>
      <c r="AV477" s="239"/>
      <c r="BT477" s="212"/>
      <c r="BU477" s="213"/>
    </row>
    <row r="478" spans="25:73" x14ac:dyDescent="0.2">
      <c r="Y478" s="239"/>
      <c r="Z478" s="239"/>
      <c r="AA478" s="239"/>
      <c r="AB478" s="239"/>
      <c r="AC478" s="239"/>
      <c r="AD478" s="239"/>
      <c r="AE478" s="239"/>
      <c r="AF478" s="239"/>
      <c r="AG478" s="239"/>
      <c r="AH478" s="239"/>
      <c r="AI478" s="239"/>
      <c r="AJ478" s="239"/>
      <c r="AK478" s="239"/>
      <c r="AL478" s="239"/>
      <c r="AM478" s="239"/>
      <c r="AN478" s="239"/>
      <c r="AS478" s="239"/>
      <c r="AT478" s="239"/>
      <c r="AU478" s="239"/>
      <c r="AV478" s="239"/>
      <c r="BT478" s="212"/>
      <c r="BU478" s="213"/>
    </row>
    <row r="479" spans="25:73" x14ac:dyDescent="0.2">
      <c r="Y479" s="239"/>
      <c r="Z479" s="239"/>
      <c r="AA479" s="239"/>
      <c r="AB479" s="239"/>
      <c r="AC479" s="239"/>
      <c r="AD479" s="239"/>
      <c r="AE479" s="239"/>
      <c r="AF479" s="239"/>
      <c r="AG479" s="239"/>
      <c r="AH479" s="239"/>
      <c r="AI479" s="239"/>
      <c r="AJ479" s="239"/>
      <c r="AK479" s="239"/>
      <c r="AL479" s="239"/>
      <c r="AM479" s="239"/>
      <c r="AN479" s="239"/>
      <c r="AS479" s="239"/>
      <c r="AT479" s="239"/>
      <c r="AU479" s="239"/>
      <c r="AV479" s="239"/>
      <c r="BT479" s="212"/>
      <c r="BU479" s="213"/>
    </row>
    <row r="480" spans="25:73" x14ac:dyDescent="0.2">
      <c r="Y480" s="239"/>
      <c r="Z480" s="239"/>
      <c r="AA480" s="239"/>
      <c r="AB480" s="239"/>
      <c r="AC480" s="239"/>
      <c r="AD480" s="239"/>
      <c r="AE480" s="239"/>
      <c r="AF480" s="239"/>
      <c r="AG480" s="239"/>
      <c r="AH480" s="239"/>
      <c r="AI480" s="239"/>
      <c r="AJ480" s="239"/>
      <c r="AK480" s="239"/>
      <c r="AL480" s="239"/>
      <c r="AM480" s="239"/>
      <c r="AN480" s="239"/>
      <c r="AS480" s="239"/>
      <c r="AT480" s="239"/>
      <c r="AU480" s="239"/>
      <c r="AV480" s="239"/>
      <c r="BT480" s="212"/>
      <c r="BU480" s="213"/>
    </row>
    <row r="481" spans="25:73" x14ac:dyDescent="0.2">
      <c r="Y481" s="239"/>
      <c r="Z481" s="239"/>
      <c r="AA481" s="239"/>
      <c r="AB481" s="239"/>
      <c r="AC481" s="239"/>
      <c r="AD481" s="239"/>
      <c r="AE481" s="239"/>
      <c r="AF481" s="239"/>
      <c r="AG481" s="239"/>
      <c r="AH481" s="239"/>
      <c r="AI481" s="239"/>
      <c r="AJ481" s="239"/>
      <c r="AK481" s="239"/>
      <c r="AL481" s="239"/>
      <c r="AM481" s="239"/>
      <c r="AN481" s="239"/>
      <c r="AS481" s="239"/>
      <c r="AT481" s="239"/>
      <c r="AU481" s="239"/>
      <c r="AV481" s="239"/>
      <c r="BT481" s="212"/>
      <c r="BU481" s="213"/>
    </row>
    <row r="482" spans="25:73" x14ac:dyDescent="0.2">
      <c r="Y482" s="239"/>
      <c r="Z482" s="239"/>
      <c r="AA482" s="239"/>
      <c r="AB482" s="239"/>
      <c r="AC482" s="239"/>
      <c r="AD482" s="239"/>
      <c r="AE482" s="239"/>
      <c r="AF482" s="239"/>
      <c r="AG482" s="239"/>
      <c r="AH482" s="239"/>
      <c r="AI482" s="239"/>
      <c r="AJ482" s="239"/>
      <c r="AK482" s="239"/>
      <c r="AL482" s="239"/>
      <c r="AM482" s="239"/>
      <c r="AN482" s="239"/>
      <c r="AS482" s="239"/>
      <c r="AT482" s="239"/>
      <c r="AU482" s="239"/>
      <c r="AV482" s="239"/>
      <c r="BT482" s="212"/>
      <c r="BU482" s="213"/>
    </row>
    <row r="483" spans="25:73" x14ac:dyDescent="0.2">
      <c r="Y483" s="239"/>
      <c r="Z483" s="239"/>
      <c r="AA483" s="239"/>
      <c r="AB483" s="239"/>
      <c r="AC483" s="239"/>
      <c r="AD483" s="239"/>
      <c r="AE483" s="239"/>
      <c r="AF483" s="239"/>
      <c r="AG483" s="239"/>
      <c r="AH483" s="239"/>
      <c r="AI483" s="239"/>
      <c r="AJ483" s="239"/>
      <c r="AK483" s="239"/>
      <c r="AL483" s="239"/>
      <c r="AM483" s="239"/>
      <c r="AN483" s="239"/>
      <c r="AS483" s="239"/>
      <c r="AT483" s="239"/>
      <c r="AU483" s="239"/>
      <c r="AV483" s="239"/>
      <c r="BT483" s="212"/>
      <c r="BU483" s="213"/>
    </row>
    <row r="484" spans="25:73" x14ac:dyDescent="0.2">
      <c r="Y484" s="239"/>
      <c r="Z484" s="239"/>
      <c r="AA484" s="239"/>
      <c r="AB484" s="239"/>
      <c r="AC484" s="239"/>
      <c r="AD484" s="239"/>
      <c r="AE484" s="239"/>
      <c r="AF484" s="239"/>
      <c r="AG484" s="239"/>
      <c r="AH484" s="239"/>
      <c r="AI484" s="239"/>
      <c r="AJ484" s="239"/>
      <c r="AK484" s="239"/>
      <c r="AL484" s="239"/>
      <c r="AM484" s="239"/>
      <c r="AN484" s="239"/>
      <c r="AS484" s="239"/>
      <c r="AT484" s="239"/>
      <c r="AU484" s="239"/>
      <c r="AV484" s="239"/>
      <c r="BT484" s="212"/>
      <c r="BU484" s="213"/>
    </row>
    <row r="485" spans="25:73" x14ac:dyDescent="0.2">
      <c r="Y485" s="239"/>
      <c r="Z485" s="239"/>
      <c r="AA485" s="239"/>
      <c r="AB485" s="239"/>
      <c r="AC485" s="239"/>
      <c r="AD485" s="239"/>
      <c r="AE485" s="239"/>
      <c r="AF485" s="239"/>
      <c r="AG485" s="239"/>
      <c r="AH485" s="239"/>
      <c r="AI485" s="239"/>
      <c r="AJ485" s="239"/>
      <c r="AK485" s="239"/>
      <c r="AL485" s="239"/>
      <c r="AM485" s="239"/>
      <c r="AN485" s="239"/>
      <c r="AS485" s="239"/>
      <c r="AT485" s="239"/>
      <c r="AU485" s="239"/>
      <c r="AV485" s="239"/>
      <c r="BT485" s="212"/>
      <c r="BU485" s="213"/>
    </row>
    <row r="486" spans="25:73" x14ac:dyDescent="0.2">
      <c r="Y486" s="239"/>
      <c r="Z486" s="239"/>
      <c r="AA486" s="239"/>
      <c r="AB486" s="239"/>
      <c r="AC486" s="239"/>
      <c r="AD486" s="239"/>
      <c r="AE486" s="239"/>
      <c r="AF486" s="239"/>
      <c r="AG486" s="239"/>
      <c r="AH486" s="239"/>
      <c r="AI486" s="239"/>
      <c r="AJ486" s="239"/>
      <c r="AK486" s="239"/>
      <c r="AL486" s="239"/>
      <c r="AM486" s="239"/>
      <c r="AN486" s="239"/>
      <c r="AS486" s="239"/>
      <c r="AT486" s="239"/>
      <c r="AU486" s="239"/>
      <c r="AV486" s="239"/>
      <c r="BT486" s="212"/>
      <c r="BU486" s="213"/>
    </row>
    <row r="487" spans="25:73" x14ac:dyDescent="0.2">
      <c r="Y487" s="239"/>
      <c r="Z487" s="239"/>
      <c r="AA487" s="239"/>
      <c r="AB487" s="239"/>
      <c r="AC487" s="239"/>
      <c r="AD487" s="239"/>
      <c r="AE487" s="239"/>
      <c r="AF487" s="239"/>
      <c r="AG487" s="239"/>
      <c r="AH487" s="239"/>
      <c r="AI487" s="239"/>
      <c r="AJ487" s="239"/>
      <c r="AK487" s="239"/>
      <c r="AL487" s="239"/>
      <c r="AM487" s="239"/>
      <c r="AN487" s="239"/>
      <c r="AS487" s="239"/>
      <c r="AT487" s="239"/>
      <c r="AU487" s="239"/>
      <c r="AV487" s="239"/>
      <c r="BT487" s="212"/>
      <c r="BU487" s="213"/>
    </row>
    <row r="488" spans="25:73" x14ac:dyDescent="0.2">
      <c r="Y488" s="239"/>
      <c r="Z488" s="239"/>
      <c r="AA488" s="239"/>
      <c r="AB488" s="239"/>
      <c r="AC488" s="239"/>
      <c r="AD488" s="239"/>
      <c r="AE488" s="239"/>
      <c r="AF488" s="239"/>
      <c r="AG488" s="239"/>
      <c r="AH488" s="239"/>
      <c r="AI488" s="239"/>
      <c r="AJ488" s="239"/>
      <c r="AK488" s="239"/>
      <c r="AL488" s="239"/>
      <c r="AM488" s="239"/>
      <c r="AN488" s="239"/>
      <c r="AS488" s="239"/>
      <c r="AT488" s="239"/>
      <c r="AU488" s="239"/>
      <c r="AV488" s="239"/>
      <c r="BT488" s="212"/>
      <c r="BU488" s="213"/>
    </row>
    <row r="489" spans="25:73" x14ac:dyDescent="0.2">
      <c r="Y489" s="239"/>
      <c r="Z489" s="239"/>
      <c r="AA489" s="239"/>
      <c r="AB489" s="239"/>
      <c r="AC489" s="239"/>
      <c r="AD489" s="239"/>
      <c r="AE489" s="239"/>
      <c r="AF489" s="239"/>
      <c r="AG489" s="239"/>
      <c r="AH489" s="239"/>
      <c r="AI489" s="239"/>
      <c r="AJ489" s="239"/>
      <c r="AK489" s="239"/>
      <c r="AL489" s="239"/>
      <c r="AM489" s="239"/>
      <c r="AN489" s="239"/>
      <c r="AS489" s="239"/>
      <c r="AT489" s="239"/>
      <c r="AU489" s="239"/>
      <c r="AV489" s="239"/>
      <c r="BT489" s="212"/>
      <c r="BU489" s="213"/>
    </row>
    <row r="490" spans="25:73" x14ac:dyDescent="0.2">
      <c r="Y490" s="239"/>
      <c r="Z490" s="239"/>
      <c r="AA490" s="239"/>
      <c r="AB490" s="239"/>
      <c r="AC490" s="239"/>
      <c r="AD490" s="239"/>
      <c r="AE490" s="239"/>
      <c r="AF490" s="239"/>
      <c r="AG490" s="239"/>
      <c r="AH490" s="239"/>
      <c r="AI490" s="239"/>
      <c r="AJ490" s="239"/>
      <c r="AK490" s="239"/>
      <c r="AL490" s="239"/>
      <c r="AM490" s="239"/>
      <c r="AN490" s="239"/>
      <c r="AS490" s="239"/>
      <c r="AT490" s="239"/>
      <c r="AU490" s="239"/>
      <c r="AV490" s="239"/>
      <c r="BT490" s="212"/>
      <c r="BU490" s="213"/>
    </row>
    <row r="491" spans="25:73" x14ac:dyDescent="0.2">
      <c r="Y491" s="239"/>
      <c r="Z491" s="239"/>
      <c r="AA491" s="239"/>
      <c r="AB491" s="239"/>
      <c r="AC491" s="239"/>
      <c r="AD491" s="239"/>
      <c r="AE491" s="239"/>
      <c r="AF491" s="239"/>
      <c r="AG491" s="239"/>
      <c r="AH491" s="239"/>
      <c r="AI491" s="239"/>
      <c r="AJ491" s="239"/>
      <c r="AK491" s="239"/>
      <c r="AL491" s="239"/>
      <c r="AM491" s="239"/>
      <c r="AN491" s="239"/>
      <c r="AS491" s="239"/>
      <c r="AT491" s="239"/>
      <c r="AU491" s="239"/>
      <c r="AV491" s="239"/>
      <c r="BT491" s="212"/>
      <c r="BU491" s="213"/>
    </row>
    <row r="492" spans="25:73" x14ac:dyDescent="0.2">
      <c r="Y492" s="239"/>
      <c r="Z492" s="239"/>
      <c r="AA492" s="239"/>
      <c r="AB492" s="239"/>
      <c r="AC492" s="239"/>
      <c r="AD492" s="239"/>
      <c r="AE492" s="239"/>
      <c r="AF492" s="239"/>
      <c r="AG492" s="239"/>
      <c r="AH492" s="239"/>
      <c r="AI492" s="239"/>
      <c r="AJ492" s="239"/>
      <c r="AK492" s="239"/>
      <c r="AL492" s="239"/>
      <c r="AM492" s="239"/>
      <c r="AN492" s="239"/>
      <c r="AS492" s="239"/>
      <c r="AT492" s="239"/>
      <c r="AU492" s="239"/>
      <c r="AV492" s="239"/>
      <c r="BT492" s="212"/>
      <c r="BU492" s="213"/>
    </row>
    <row r="493" spans="25:73" x14ac:dyDescent="0.2">
      <c r="Y493" s="239"/>
      <c r="Z493" s="239"/>
      <c r="AA493" s="239"/>
      <c r="AB493" s="239"/>
      <c r="AC493" s="239"/>
      <c r="AD493" s="239"/>
      <c r="AE493" s="239"/>
      <c r="AF493" s="239"/>
      <c r="AG493" s="239"/>
      <c r="AH493" s="239"/>
      <c r="AI493" s="239"/>
      <c r="AJ493" s="239"/>
      <c r="AK493" s="239"/>
      <c r="AL493" s="239"/>
      <c r="AM493" s="239"/>
      <c r="AN493" s="239"/>
      <c r="AS493" s="239"/>
      <c r="AT493" s="239"/>
      <c r="AU493" s="239"/>
      <c r="AV493" s="239"/>
      <c r="BT493" s="212"/>
      <c r="BU493" s="213"/>
    </row>
    <row r="494" spans="25:73" x14ac:dyDescent="0.2">
      <c r="Y494" s="239"/>
      <c r="Z494" s="239"/>
      <c r="AA494" s="239"/>
      <c r="AB494" s="239"/>
      <c r="AC494" s="239"/>
      <c r="AD494" s="239"/>
      <c r="AE494" s="239"/>
      <c r="AF494" s="239"/>
      <c r="AG494" s="239"/>
      <c r="AH494" s="239"/>
      <c r="AI494" s="239"/>
      <c r="AJ494" s="239"/>
      <c r="AK494" s="239"/>
      <c r="AL494" s="239"/>
      <c r="AM494" s="239"/>
      <c r="AN494" s="239"/>
      <c r="AS494" s="239"/>
      <c r="AT494" s="239"/>
      <c r="AU494" s="239"/>
      <c r="AV494" s="239"/>
      <c r="BT494" s="212"/>
      <c r="BU494" s="213"/>
    </row>
    <row r="495" spans="25:73" x14ac:dyDescent="0.2">
      <c r="Y495" s="239"/>
      <c r="Z495" s="239"/>
      <c r="AA495" s="239"/>
      <c r="AB495" s="239"/>
      <c r="AC495" s="239"/>
      <c r="AD495" s="239"/>
      <c r="AE495" s="239"/>
      <c r="AF495" s="239"/>
      <c r="AG495" s="239"/>
      <c r="AH495" s="239"/>
      <c r="AI495" s="239"/>
      <c r="AJ495" s="239"/>
      <c r="AK495" s="239"/>
      <c r="AL495" s="239"/>
      <c r="AM495" s="239"/>
      <c r="AN495" s="239"/>
      <c r="AS495" s="239"/>
      <c r="AT495" s="239"/>
      <c r="AU495" s="239"/>
      <c r="AV495" s="239"/>
      <c r="BT495" s="212"/>
      <c r="BU495" s="213"/>
    </row>
    <row r="496" spans="25:73" x14ac:dyDescent="0.2">
      <c r="Y496" s="239"/>
      <c r="Z496" s="239"/>
      <c r="AA496" s="239"/>
      <c r="AB496" s="239"/>
      <c r="AC496" s="239"/>
      <c r="AD496" s="239"/>
      <c r="AE496" s="239"/>
      <c r="AF496" s="239"/>
      <c r="AG496" s="239"/>
      <c r="AH496" s="239"/>
      <c r="AI496" s="239"/>
      <c r="AJ496" s="239"/>
      <c r="AK496" s="239"/>
      <c r="AL496" s="239"/>
      <c r="AM496" s="239"/>
      <c r="AN496" s="239"/>
      <c r="AS496" s="239"/>
      <c r="AT496" s="239"/>
      <c r="AU496" s="239"/>
      <c r="AV496" s="239"/>
      <c r="BT496" s="212"/>
      <c r="BU496" s="213"/>
    </row>
    <row r="497" spans="25:73" x14ac:dyDescent="0.2">
      <c r="Y497" s="239"/>
      <c r="Z497" s="239"/>
      <c r="AA497" s="239"/>
      <c r="AB497" s="239"/>
      <c r="AC497" s="239"/>
      <c r="AD497" s="239"/>
      <c r="AE497" s="239"/>
      <c r="AF497" s="239"/>
      <c r="AG497" s="239"/>
      <c r="AH497" s="239"/>
      <c r="AI497" s="239"/>
      <c r="AJ497" s="239"/>
      <c r="AK497" s="239"/>
      <c r="AL497" s="239"/>
      <c r="AM497" s="239"/>
      <c r="AN497" s="239"/>
      <c r="AS497" s="239"/>
      <c r="AT497" s="239"/>
      <c r="AU497" s="239"/>
      <c r="AV497" s="239"/>
      <c r="BT497" s="212"/>
      <c r="BU497" s="213"/>
    </row>
    <row r="498" spans="25:73" x14ac:dyDescent="0.2">
      <c r="Y498" s="239"/>
      <c r="Z498" s="239"/>
      <c r="AA498" s="239"/>
      <c r="AB498" s="239"/>
      <c r="AC498" s="239"/>
      <c r="AD498" s="239"/>
      <c r="AE498" s="239"/>
      <c r="AF498" s="239"/>
      <c r="AG498" s="239"/>
      <c r="AH498" s="239"/>
      <c r="AI498" s="239"/>
      <c r="AJ498" s="239"/>
      <c r="AK498" s="239"/>
      <c r="AL498" s="239"/>
      <c r="AM498" s="239"/>
      <c r="AN498" s="239"/>
      <c r="AS498" s="239"/>
      <c r="AT498" s="239"/>
      <c r="AU498" s="239"/>
      <c r="AV498" s="239"/>
      <c r="BT498" s="212"/>
      <c r="BU498" s="213"/>
    </row>
    <row r="499" spans="25:73" x14ac:dyDescent="0.2">
      <c r="Y499" s="239"/>
      <c r="Z499" s="239"/>
      <c r="AA499" s="239"/>
      <c r="AB499" s="239"/>
      <c r="AC499" s="239"/>
      <c r="AD499" s="239"/>
      <c r="AE499" s="239"/>
      <c r="AF499" s="239"/>
      <c r="AG499" s="239"/>
      <c r="AH499" s="239"/>
      <c r="AI499" s="239"/>
      <c r="AJ499" s="239"/>
      <c r="AK499" s="239"/>
      <c r="AL499" s="239"/>
      <c r="AM499" s="239"/>
      <c r="AN499" s="239"/>
      <c r="AS499" s="239"/>
      <c r="AT499" s="239"/>
      <c r="AU499" s="239"/>
      <c r="AV499" s="239"/>
      <c r="BT499" s="212"/>
      <c r="BU499" s="213"/>
    </row>
    <row r="500" spans="25:73" x14ac:dyDescent="0.2">
      <c r="Y500" s="239"/>
      <c r="Z500" s="239"/>
      <c r="AA500" s="239"/>
      <c r="AB500" s="239"/>
      <c r="AC500" s="239"/>
      <c r="AD500" s="239"/>
      <c r="AE500" s="239"/>
      <c r="AF500" s="239"/>
      <c r="AG500" s="239"/>
      <c r="AH500" s="239"/>
      <c r="AI500" s="239"/>
      <c r="AJ500" s="239"/>
      <c r="AK500" s="239"/>
      <c r="AL500" s="239"/>
      <c r="AM500" s="239"/>
      <c r="AN500" s="239"/>
      <c r="AS500" s="239"/>
      <c r="AT500" s="239"/>
      <c r="AU500" s="239"/>
      <c r="AV500" s="239"/>
      <c r="BT500" s="212"/>
      <c r="BU500" s="213"/>
    </row>
    <row r="501" spans="25:73" x14ac:dyDescent="0.2">
      <c r="Y501" s="239"/>
      <c r="Z501" s="239"/>
      <c r="AA501" s="239"/>
      <c r="AB501" s="239"/>
      <c r="AC501" s="239"/>
      <c r="AD501" s="239"/>
      <c r="AE501" s="239"/>
      <c r="AF501" s="239"/>
      <c r="AG501" s="239"/>
      <c r="AH501" s="239"/>
      <c r="AI501" s="239"/>
      <c r="AJ501" s="239"/>
      <c r="AK501" s="239"/>
      <c r="AL501" s="239"/>
      <c r="AM501" s="239"/>
      <c r="AN501" s="239"/>
      <c r="AS501" s="239"/>
      <c r="AT501" s="239"/>
      <c r="AU501" s="239"/>
      <c r="AV501" s="239"/>
      <c r="BT501" s="212"/>
      <c r="BU501" s="213"/>
    </row>
    <row r="502" spans="25:73" x14ac:dyDescent="0.2">
      <c r="Y502" s="239"/>
      <c r="Z502" s="239"/>
      <c r="AA502" s="239"/>
      <c r="AB502" s="239"/>
      <c r="AC502" s="239"/>
      <c r="AD502" s="239"/>
      <c r="AE502" s="239"/>
      <c r="AF502" s="239"/>
      <c r="AG502" s="239"/>
      <c r="AH502" s="239"/>
      <c r="AI502" s="239"/>
      <c r="AJ502" s="239"/>
      <c r="AK502" s="239"/>
      <c r="AL502" s="239"/>
      <c r="AM502" s="239"/>
      <c r="AN502" s="239"/>
      <c r="AS502" s="239"/>
      <c r="AT502" s="239"/>
      <c r="AU502" s="239"/>
      <c r="AV502" s="239"/>
      <c r="BT502" s="212"/>
      <c r="BU502" s="213"/>
    </row>
    <row r="503" spans="25:73" x14ac:dyDescent="0.2">
      <c r="Y503" s="239"/>
      <c r="Z503" s="239"/>
      <c r="AA503" s="239"/>
      <c r="AB503" s="239"/>
      <c r="AC503" s="239"/>
      <c r="AD503" s="239"/>
      <c r="AE503" s="239"/>
      <c r="AF503" s="239"/>
      <c r="AG503" s="239"/>
      <c r="AH503" s="239"/>
      <c r="AI503" s="239"/>
      <c r="AJ503" s="239"/>
      <c r="AK503" s="239"/>
      <c r="AL503" s="239"/>
      <c r="AM503" s="239"/>
      <c r="AN503" s="239"/>
      <c r="AS503" s="239"/>
      <c r="AT503" s="239"/>
      <c r="AU503" s="239"/>
      <c r="AV503" s="239"/>
      <c r="BT503" s="212"/>
      <c r="BU503" s="213"/>
    </row>
    <row r="504" spans="25:73" x14ac:dyDescent="0.2">
      <c r="Y504" s="239"/>
      <c r="Z504" s="239"/>
      <c r="AA504" s="239"/>
      <c r="AB504" s="239"/>
      <c r="AC504" s="239"/>
      <c r="AD504" s="239"/>
      <c r="AE504" s="239"/>
      <c r="AF504" s="239"/>
      <c r="AG504" s="239"/>
      <c r="AH504" s="239"/>
      <c r="AI504" s="239"/>
      <c r="AJ504" s="239"/>
      <c r="AK504" s="239"/>
      <c r="AL504" s="239"/>
      <c r="AM504" s="239"/>
      <c r="AN504" s="239"/>
      <c r="AS504" s="239"/>
      <c r="AT504" s="239"/>
      <c r="AU504" s="239"/>
      <c r="AV504" s="239"/>
      <c r="BT504" s="212"/>
      <c r="BU504" s="213"/>
    </row>
    <row r="505" spans="25:73" x14ac:dyDescent="0.2">
      <c r="Y505" s="239"/>
      <c r="Z505" s="239"/>
      <c r="AA505" s="239"/>
      <c r="AB505" s="239"/>
      <c r="AC505" s="239"/>
      <c r="AD505" s="239"/>
      <c r="AE505" s="239"/>
      <c r="AF505" s="239"/>
      <c r="AG505" s="239"/>
      <c r="AH505" s="239"/>
      <c r="AI505" s="239"/>
      <c r="AJ505" s="239"/>
      <c r="AK505" s="239"/>
      <c r="AL505" s="239"/>
      <c r="AM505" s="239"/>
      <c r="AN505" s="239"/>
      <c r="AS505" s="239"/>
      <c r="AT505" s="239"/>
      <c r="AU505" s="239"/>
      <c r="AV505" s="239"/>
      <c r="BT505" s="212"/>
      <c r="BU505" s="213"/>
    </row>
    <row r="506" spans="25:73" x14ac:dyDescent="0.2">
      <c r="Y506" s="239"/>
      <c r="Z506" s="239"/>
      <c r="AA506" s="239"/>
      <c r="AB506" s="239"/>
      <c r="AC506" s="239"/>
      <c r="AD506" s="239"/>
      <c r="AE506" s="239"/>
      <c r="AF506" s="239"/>
      <c r="AG506" s="239"/>
      <c r="AH506" s="239"/>
      <c r="AI506" s="239"/>
      <c r="AJ506" s="239"/>
      <c r="AK506" s="239"/>
      <c r="AL506" s="239"/>
      <c r="AM506" s="239"/>
      <c r="AN506" s="239"/>
      <c r="AS506" s="239"/>
      <c r="AT506" s="239"/>
      <c r="AU506" s="239"/>
      <c r="AV506" s="239"/>
      <c r="BT506" s="212"/>
      <c r="BU506" s="213"/>
    </row>
    <row r="507" spans="25:73" x14ac:dyDescent="0.2">
      <c r="Y507" s="239"/>
      <c r="Z507" s="239"/>
      <c r="AA507" s="239"/>
      <c r="AB507" s="239"/>
      <c r="AC507" s="239"/>
      <c r="AD507" s="239"/>
      <c r="AE507" s="239"/>
      <c r="AF507" s="239"/>
      <c r="AG507" s="239"/>
      <c r="AH507" s="239"/>
      <c r="AI507" s="239"/>
      <c r="AJ507" s="239"/>
      <c r="AK507" s="239"/>
      <c r="AL507" s="239"/>
      <c r="AM507" s="239"/>
      <c r="AN507" s="239"/>
      <c r="AS507" s="239"/>
      <c r="AT507" s="239"/>
      <c r="AU507" s="239"/>
      <c r="AV507" s="239"/>
      <c r="BT507" s="212"/>
      <c r="BU507" s="213"/>
    </row>
    <row r="508" spans="25:73" x14ac:dyDescent="0.2">
      <c r="Y508" s="239"/>
      <c r="Z508" s="239"/>
      <c r="AA508" s="239"/>
      <c r="AB508" s="239"/>
      <c r="AC508" s="239"/>
      <c r="AD508" s="239"/>
      <c r="AE508" s="239"/>
      <c r="AF508" s="239"/>
      <c r="AG508" s="239"/>
      <c r="AH508" s="239"/>
      <c r="AI508" s="239"/>
      <c r="AJ508" s="239"/>
      <c r="AK508" s="239"/>
      <c r="AL508" s="239"/>
      <c r="AM508" s="239"/>
      <c r="AN508" s="239"/>
      <c r="AS508" s="239"/>
      <c r="AT508" s="239"/>
      <c r="AU508" s="239"/>
      <c r="AV508" s="239"/>
      <c r="BT508" s="212"/>
      <c r="BU508" s="213"/>
    </row>
    <row r="509" spans="25:73" x14ac:dyDescent="0.2">
      <c r="Y509" s="239"/>
      <c r="Z509" s="239"/>
      <c r="AA509" s="239"/>
      <c r="AB509" s="239"/>
      <c r="AC509" s="239"/>
      <c r="AD509" s="239"/>
      <c r="AE509" s="239"/>
      <c r="AF509" s="239"/>
      <c r="AG509" s="239"/>
      <c r="AH509" s="239"/>
      <c r="AI509" s="239"/>
      <c r="AJ509" s="239"/>
      <c r="AK509" s="239"/>
      <c r="AL509" s="239"/>
      <c r="AM509" s="239"/>
      <c r="AN509" s="239"/>
      <c r="AS509" s="239"/>
      <c r="AT509" s="239"/>
      <c r="AU509" s="239"/>
      <c r="AV509" s="239"/>
      <c r="BT509" s="212"/>
      <c r="BU509" s="213"/>
    </row>
    <row r="510" spans="25:73" x14ac:dyDescent="0.2">
      <c r="Y510" s="239"/>
      <c r="Z510" s="239"/>
      <c r="AA510" s="239"/>
      <c r="AB510" s="239"/>
      <c r="AC510" s="239"/>
      <c r="AD510" s="239"/>
      <c r="AE510" s="239"/>
      <c r="AF510" s="239"/>
      <c r="AG510" s="239"/>
      <c r="AH510" s="239"/>
      <c r="AI510" s="239"/>
      <c r="AJ510" s="239"/>
      <c r="AK510" s="239"/>
      <c r="AL510" s="239"/>
      <c r="AM510" s="239"/>
      <c r="AN510" s="239"/>
      <c r="AS510" s="239"/>
      <c r="AT510" s="239"/>
      <c r="AU510" s="239"/>
      <c r="AV510" s="239"/>
      <c r="BT510" s="212"/>
      <c r="BU510" s="213"/>
    </row>
    <row r="511" spans="25:73" x14ac:dyDescent="0.2">
      <c r="Y511" s="239"/>
      <c r="Z511" s="239"/>
      <c r="AA511" s="239"/>
      <c r="AB511" s="239"/>
      <c r="AC511" s="239"/>
      <c r="AD511" s="239"/>
      <c r="AE511" s="239"/>
      <c r="AF511" s="239"/>
      <c r="AG511" s="239"/>
      <c r="AH511" s="239"/>
      <c r="AI511" s="239"/>
      <c r="AJ511" s="239"/>
      <c r="AK511" s="239"/>
      <c r="AL511" s="239"/>
      <c r="AM511" s="239"/>
      <c r="AN511" s="239"/>
      <c r="AS511" s="239"/>
      <c r="AT511" s="239"/>
      <c r="AU511" s="239"/>
      <c r="AV511" s="239"/>
      <c r="BT511" s="212"/>
      <c r="BU511" s="213"/>
    </row>
    <row r="512" spans="25:73" x14ac:dyDescent="0.2">
      <c r="Y512" s="239"/>
      <c r="Z512" s="239"/>
      <c r="AA512" s="239"/>
      <c r="AB512" s="239"/>
      <c r="AC512" s="239"/>
      <c r="AD512" s="239"/>
      <c r="AE512" s="239"/>
      <c r="AF512" s="239"/>
      <c r="AG512" s="239"/>
      <c r="AH512" s="239"/>
      <c r="AI512" s="239"/>
      <c r="AJ512" s="239"/>
      <c r="AK512" s="239"/>
      <c r="AL512" s="239"/>
      <c r="AM512" s="239"/>
      <c r="AN512" s="239"/>
      <c r="AS512" s="239"/>
      <c r="AT512" s="239"/>
      <c r="AU512" s="239"/>
      <c r="AV512" s="239"/>
      <c r="BT512" s="212"/>
      <c r="BU512" s="213"/>
    </row>
    <row r="513" spans="25:73" x14ac:dyDescent="0.2">
      <c r="Y513" s="239"/>
      <c r="Z513" s="239"/>
      <c r="AA513" s="239"/>
      <c r="AB513" s="239"/>
      <c r="AC513" s="239"/>
      <c r="AD513" s="239"/>
      <c r="AE513" s="239"/>
      <c r="AF513" s="239"/>
      <c r="AG513" s="239"/>
      <c r="AH513" s="239"/>
      <c r="AI513" s="239"/>
      <c r="AJ513" s="239"/>
      <c r="AK513" s="239"/>
      <c r="AL513" s="239"/>
      <c r="AM513" s="239"/>
      <c r="AN513" s="239"/>
      <c r="AS513" s="239"/>
      <c r="AT513" s="239"/>
      <c r="AU513" s="239"/>
      <c r="AV513" s="239"/>
      <c r="BT513" s="212"/>
      <c r="BU513" s="213"/>
    </row>
    <row r="514" spans="25:73" x14ac:dyDescent="0.2">
      <c r="Y514" s="239"/>
      <c r="Z514" s="239"/>
      <c r="AA514" s="239"/>
      <c r="AB514" s="239"/>
      <c r="AC514" s="239"/>
      <c r="AD514" s="239"/>
      <c r="AE514" s="239"/>
      <c r="AF514" s="239"/>
      <c r="AG514" s="239"/>
      <c r="AH514" s="239"/>
      <c r="AI514" s="239"/>
      <c r="AJ514" s="239"/>
      <c r="AK514" s="239"/>
      <c r="AL514" s="239"/>
      <c r="AM514" s="239"/>
      <c r="AN514" s="239"/>
      <c r="AS514" s="239"/>
      <c r="AT514" s="239"/>
      <c r="AU514" s="239"/>
      <c r="AV514" s="239"/>
      <c r="BT514" s="212"/>
      <c r="BU514" s="213"/>
    </row>
    <row r="515" spans="25:73" x14ac:dyDescent="0.2">
      <c r="Y515" s="239"/>
      <c r="Z515" s="239"/>
      <c r="AA515" s="239"/>
      <c r="AB515" s="239"/>
      <c r="AC515" s="239"/>
      <c r="AD515" s="239"/>
      <c r="AE515" s="239"/>
      <c r="AF515" s="239"/>
      <c r="AG515" s="239"/>
      <c r="AH515" s="239"/>
      <c r="AI515" s="239"/>
      <c r="AJ515" s="239"/>
      <c r="AK515" s="239"/>
      <c r="AL515" s="239"/>
      <c r="AM515" s="239"/>
      <c r="AN515" s="239"/>
      <c r="AS515" s="239"/>
      <c r="AT515" s="239"/>
      <c r="AU515" s="239"/>
      <c r="AV515" s="239"/>
      <c r="BT515" s="212"/>
      <c r="BU515" s="213"/>
    </row>
    <row r="516" spans="25:73" x14ac:dyDescent="0.2">
      <c r="Y516" s="239"/>
      <c r="Z516" s="239"/>
      <c r="AA516" s="239"/>
      <c r="AB516" s="239"/>
      <c r="AC516" s="239"/>
      <c r="AD516" s="239"/>
      <c r="AE516" s="239"/>
      <c r="AF516" s="239"/>
      <c r="AG516" s="239"/>
      <c r="AH516" s="239"/>
      <c r="AI516" s="239"/>
      <c r="AJ516" s="239"/>
      <c r="AK516" s="239"/>
      <c r="AL516" s="239"/>
      <c r="AM516" s="239"/>
      <c r="AN516" s="239"/>
      <c r="AS516" s="239"/>
      <c r="AT516" s="239"/>
      <c r="AU516" s="239"/>
      <c r="AV516" s="239"/>
      <c r="BT516" s="212"/>
      <c r="BU516" s="213"/>
    </row>
    <row r="517" spans="25:73" x14ac:dyDescent="0.2">
      <c r="Y517" s="239"/>
      <c r="Z517" s="239"/>
      <c r="AA517" s="239"/>
      <c r="AB517" s="239"/>
      <c r="AC517" s="239"/>
      <c r="AD517" s="239"/>
      <c r="AE517" s="239"/>
      <c r="AF517" s="239"/>
      <c r="AG517" s="239"/>
      <c r="AH517" s="239"/>
      <c r="AI517" s="239"/>
      <c r="AJ517" s="239"/>
      <c r="AK517" s="239"/>
      <c r="AL517" s="239"/>
      <c r="AM517" s="239"/>
      <c r="AN517" s="239"/>
      <c r="AS517" s="239"/>
      <c r="AT517" s="239"/>
      <c r="AU517" s="239"/>
      <c r="AV517" s="239"/>
      <c r="BT517" s="212"/>
      <c r="BU517" s="213"/>
    </row>
    <row r="518" spans="25:73" x14ac:dyDescent="0.2">
      <c r="Y518" s="239"/>
      <c r="Z518" s="239"/>
      <c r="AA518" s="239"/>
      <c r="AB518" s="239"/>
      <c r="AC518" s="239"/>
      <c r="AD518" s="239"/>
      <c r="AE518" s="239"/>
      <c r="AF518" s="239"/>
      <c r="AG518" s="239"/>
      <c r="AH518" s="239"/>
      <c r="AI518" s="239"/>
      <c r="AJ518" s="239"/>
      <c r="AK518" s="239"/>
      <c r="AL518" s="239"/>
      <c r="AM518" s="239"/>
      <c r="AN518" s="239"/>
      <c r="AS518" s="239"/>
      <c r="AT518" s="239"/>
      <c r="AU518" s="239"/>
      <c r="AV518" s="239"/>
      <c r="BT518" s="212"/>
      <c r="BU518" s="213"/>
    </row>
    <row r="519" spans="25:73" x14ac:dyDescent="0.2">
      <c r="Y519" s="239"/>
      <c r="Z519" s="239"/>
      <c r="AA519" s="239"/>
      <c r="AB519" s="239"/>
      <c r="AC519" s="239"/>
      <c r="AD519" s="239"/>
      <c r="AE519" s="239"/>
      <c r="AF519" s="239"/>
      <c r="AG519" s="239"/>
      <c r="AH519" s="239"/>
      <c r="AI519" s="239"/>
      <c r="AJ519" s="239"/>
      <c r="AK519" s="239"/>
      <c r="AL519" s="239"/>
      <c r="AM519" s="239"/>
      <c r="AN519" s="239"/>
      <c r="AS519" s="239"/>
      <c r="AT519" s="239"/>
      <c r="AU519" s="239"/>
      <c r="AV519" s="239"/>
      <c r="BT519" s="212"/>
      <c r="BU519" s="213"/>
    </row>
    <row r="520" spans="25:73" x14ac:dyDescent="0.2">
      <c r="Y520" s="239"/>
      <c r="Z520" s="239"/>
      <c r="AA520" s="239"/>
      <c r="AB520" s="239"/>
      <c r="AC520" s="239"/>
      <c r="AD520" s="239"/>
      <c r="AE520" s="239"/>
      <c r="AF520" s="239"/>
      <c r="AG520" s="239"/>
      <c r="AH520" s="239"/>
      <c r="AI520" s="239"/>
      <c r="AJ520" s="239"/>
      <c r="AK520" s="239"/>
      <c r="AL520" s="239"/>
      <c r="AM520" s="239"/>
      <c r="AN520" s="239"/>
      <c r="AS520" s="239"/>
      <c r="AT520" s="239"/>
      <c r="AU520" s="239"/>
      <c r="AV520" s="239"/>
      <c r="BT520" s="212"/>
      <c r="BU520" s="213"/>
    </row>
    <row r="521" spans="25:73" x14ac:dyDescent="0.2">
      <c r="Y521" s="239"/>
      <c r="Z521" s="239"/>
      <c r="AA521" s="239"/>
      <c r="AB521" s="239"/>
      <c r="AC521" s="239"/>
      <c r="AD521" s="239"/>
      <c r="AE521" s="239"/>
      <c r="AF521" s="239"/>
      <c r="AG521" s="239"/>
      <c r="AH521" s="239"/>
      <c r="AI521" s="239"/>
      <c r="AJ521" s="239"/>
      <c r="AK521" s="239"/>
      <c r="AL521" s="239"/>
      <c r="AM521" s="239"/>
      <c r="AN521" s="239"/>
      <c r="AS521" s="239"/>
      <c r="AT521" s="239"/>
      <c r="AU521" s="239"/>
      <c r="AV521" s="239"/>
      <c r="BT521" s="212"/>
      <c r="BU521" s="213"/>
    </row>
    <row r="522" spans="25:73" x14ac:dyDescent="0.2">
      <c r="Y522" s="239"/>
      <c r="Z522" s="239"/>
      <c r="AA522" s="239"/>
      <c r="AB522" s="239"/>
      <c r="AC522" s="239"/>
      <c r="AD522" s="239"/>
      <c r="AE522" s="239"/>
      <c r="AF522" s="239"/>
      <c r="AG522" s="239"/>
      <c r="AH522" s="239"/>
      <c r="AI522" s="239"/>
      <c r="AJ522" s="239"/>
      <c r="AK522" s="239"/>
      <c r="AL522" s="239"/>
      <c r="AM522" s="239"/>
      <c r="AN522" s="239"/>
      <c r="AS522" s="239"/>
      <c r="AT522" s="239"/>
      <c r="AU522" s="239"/>
      <c r="AV522" s="239"/>
      <c r="BT522" s="212"/>
      <c r="BU522" s="213"/>
    </row>
    <row r="523" spans="25:73" x14ac:dyDescent="0.2">
      <c r="Y523" s="239"/>
      <c r="Z523" s="239"/>
      <c r="AA523" s="239"/>
      <c r="AB523" s="239"/>
      <c r="AC523" s="239"/>
      <c r="AD523" s="239"/>
      <c r="AE523" s="239"/>
      <c r="AF523" s="239"/>
      <c r="AG523" s="239"/>
      <c r="AH523" s="239"/>
      <c r="AI523" s="239"/>
      <c r="AJ523" s="239"/>
      <c r="AK523" s="239"/>
      <c r="AL523" s="239"/>
      <c r="AM523" s="239"/>
      <c r="AN523" s="239"/>
      <c r="AS523" s="239"/>
      <c r="AT523" s="239"/>
      <c r="AU523" s="239"/>
      <c r="AV523" s="239"/>
      <c r="BT523" s="212"/>
      <c r="BU523" s="213"/>
    </row>
    <row r="524" spans="25:73" x14ac:dyDescent="0.2">
      <c r="Y524" s="239"/>
      <c r="Z524" s="239"/>
      <c r="AA524" s="239"/>
      <c r="AB524" s="239"/>
      <c r="AC524" s="239"/>
      <c r="AD524" s="239"/>
      <c r="AE524" s="239"/>
      <c r="AF524" s="239"/>
      <c r="AG524" s="239"/>
      <c r="AH524" s="239"/>
      <c r="AI524" s="239"/>
      <c r="AJ524" s="239"/>
      <c r="AK524" s="239"/>
      <c r="AL524" s="239"/>
      <c r="AM524" s="239"/>
      <c r="AN524" s="239"/>
      <c r="AS524" s="239"/>
      <c r="AT524" s="239"/>
      <c r="AU524" s="239"/>
      <c r="AV524" s="239"/>
      <c r="BT524" s="212"/>
      <c r="BU524" s="213"/>
    </row>
    <row r="525" spans="25:73" x14ac:dyDescent="0.2">
      <c r="Y525" s="239"/>
      <c r="Z525" s="239"/>
      <c r="AA525" s="239"/>
      <c r="AB525" s="239"/>
      <c r="AC525" s="239"/>
      <c r="AD525" s="239"/>
      <c r="AE525" s="239"/>
      <c r="AF525" s="239"/>
      <c r="AG525" s="239"/>
      <c r="AH525" s="239"/>
      <c r="AI525" s="239"/>
      <c r="AJ525" s="239"/>
      <c r="AK525" s="239"/>
      <c r="AL525" s="239"/>
      <c r="AM525" s="239"/>
      <c r="AN525" s="239"/>
      <c r="AS525" s="239"/>
      <c r="AT525" s="239"/>
      <c r="AU525" s="239"/>
      <c r="AV525" s="239"/>
      <c r="BT525" s="212"/>
      <c r="BU525" s="213"/>
    </row>
    <row r="526" spans="25:73" x14ac:dyDescent="0.2">
      <c r="Y526" s="239"/>
      <c r="Z526" s="239"/>
      <c r="AA526" s="239"/>
      <c r="AB526" s="239"/>
      <c r="AC526" s="239"/>
      <c r="AD526" s="239"/>
      <c r="AE526" s="239"/>
      <c r="AF526" s="239"/>
      <c r="AG526" s="239"/>
      <c r="AH526" s="239"/>
      <c r="AI526" s="239"/>
      <c r="AJ526" s="239"/>
      <c r="AK526" s="239"/>
      <c r="AL526" s="239"/>
      <c r="AM526" s="239"/>
      <c r="AN526" s="239"/>
      <c r="AS526" s="239"/>
      <c r="AT526" s="239"/>
      <c r="AU526" s="239"/>
      <c r="AV526" s="239"/>
      <c r="BT526" s="212"/>
      <c r="BU526" s="213"/>
    </row>
    <row r="527" spans="25:73" x14ac:dyDescent="0.2">
      <c r="Y527" s="239"/>
      <c r="Z527" s="239"/>
      <c r="AA527" s="239"/>
      <c r="AB527" s="239"/>
      <c r="AC527" s="239"/>
      <c r="AD527" s="239"/>
      <c r="AE527" s="239"/>
      <c r="AF527" s="239"/>
      <c r="AG527" s="239"/>
      <c r="AH527" s="239"/>
      <c r="AI527" s="239"/>
      <c r="AJ527" s="239"/>
      <c r="AK527" s="239"/>
      <c r="AL527" s="239"/>
      <c r="AM527" s="239"/>
      <c r="AN527" s="239"/>
      <c r="AS527" s="239"/>
      <c r="AT527" s="239"/>
      <c r="AU527" s="239"/>
      <c r="AV527" s="239"/>
      <c r="BT527" s="212"/>
      <c r="BU527" s="213"/>
    </row>
    <row r="528" spans="25:73" x14ac:dyDescent="0.2">
      <c r="Y528" s="239"/>
      <c r="Z528" s="239"/>
      <c r="AA528" s="239"/>
      <c r="AB528" s="239"/>
      <c r="AC528" s="239"/>
      <c r="AD528" s="239"/>
      <c r="AE528" s="239"/>
      <c r="AF528" s="239"/>
      <c r="AG528" s="239"/>
      <c r="AH528" s="239"/>
      <c r="AI528" s="239"/>
      <c r="AJ528" s="239"/>
      <c r="AK528" s="239"/>
      <c r="AL528" s="239"/>
      <c r="AM528" s="239"/>
      <c r="AN528" s="239"/>
      <c r="AS528" s="239"/>
      <c r="AT528" s="239"/>
      <c r="AU528" s="239"/>
      <c r="AV528" s="239"/>
      <c r="BT528" s="212"/>
      <c r="BU528" s="213"/>
    </row>
    <row r="529" spans="25:73" x14ac:dyDescent="0.2">
      <c r="Y529" s="239"/>
      <c r="Z529" s="239"/>
      <c r="AA529" s="239"/>
      <c r="AB529" s="239"/>
      <c r="AC529" s="239"/>
      <c r="AD529" s="239"/>
      <c r="AE529" s="239"/>
      <c r="AF529" s="239"/>
      <c r="AG529" s="239"/>
      <c r="AH529" s="239"/>
      <c r="AI529" s="239"/>
      <c r="AJ529" s="239"/>
      <c r="AK529" s="239"/>
      <c r="AL529" s="239"/>
      <c r="AM529" s="239"/>
      <c r="AN529" s="239"/>
      <c r="AS529" s="239"/>
      <c r="AT529" s="239"/>
      <c r="AU529" s="239"/>
      <c r="AV529" s="239"/>
      <c r="BT529" s="212"/>
      <c r="BU529" s="213"/>
    </row>
    <row r="530" spans="25:73" x14ac:dyDescent="0.2">
      <c r="Y530" s="239"/>
      <c r="Z530" s="239"/>
      <c r="AA530" s="239"/>
      <c r="AB530" s="239"/>
      <c r="AC530" s="239"/>
      <c r="AD530" s="239"/>
      <c r="AE530" s="239"/>
      <c r="AF530" s="239"/>
      <c r="AG530" s="239"/>
      <c r="AH530" s="239"/>
      <c r="AI530" s="239"/>
      <c r="AJ530" s="239"/>
      <c r="AK530" s="239"/>
      <c r="AL530" s="239"/>
      <c r="AM530" s="239"/>
      <c r="AN530" s="239"/>
      <c r="AS530" s="239"/>
      <c r="AT530" s="239"/>
      <c r="AU530" s="239"/>
      <c r="AV530" s="239"/>
      <c r="BT530" s="212"/>
      <c r="BU530" s="213"/>
    </row>
    <row r="531" spans="25:73" x14ac:dyDescent="0.2">
      <c r="Y531" s="239"/>
      <c r="Z531" s="239"/>
      <c r="AA531" s="239"/>
      <c r="AB531" s="239"/>
      <c r="AC531" s="239"/>
      <c r="AD531" s="239"/>
      <c r="AE531" s="239"/>
      <c r="AF531" s="239"/>
      <c r="AG531" s="239"/>
      <c r="AH531" s="239"/>
      <c r="AI531" s="239"/>
      <c r="AJ531" s="239"/>
      <c r="AK531" s="239"/>
      <c r="AL531" s="239"/>
      <c r="AM531" s="239"/>
      <c r="AN531" s="239"/>
      <c r="AS531" s="239"/>
      <c r="AT531" s="239"/>
      <c r="AU531" s="239"/>
      <c r="AV531" s="239"/>
      <c r="BT531" s="212"/>
      <c r="BU531" s="213"/>
    </row>
    <row r="532" spans="25:73" x14ac:dyDescent="0.2">
      <c r="Y532" s="239"/>
      <c r="Z532" s="239"/>
      <c r="AA532" s="239"/>
      <c r="AB532" s="239"/>
      <c r="AC532" s="239"/>
      <c r="AD532" s="239"/>
      <c r="AE532" s="239"/>
      <c r="AF532" s="239"/>
      <c r="AG532" s="239"/>
      <c r="AH532" s="239"/>
      <c r="AI532" s="239"/>
      <c r="AJ532" s="239"/>
      <c r="AK532" s="239"/>
      <c r="AL532" s="239"/>
      <c r="AM532" s="239"/>
      <c r="AN532" s="239"/>
      <c r="AS532" s="239"/>
      <c r="AT532" s="239"/>
      <c r="AU532" s="239"/>
      <c r="AV532" s="239"/>
      <c r="BT532" s="212"/>
      <c r="BU532" s="213"/>
    </row>
    <row r="533" spans="25:73" x14ac:dyDescent="0.2">
      <c r="Y533" s="239"/>
      <c r="Z533" s="239"/>
      <c r="AA533" s="239"/>
      <c r="AB533" s="239"/>
      <c r="AC533" s="239"/>
      <c r="AD533" s="239"/>
      <c r="AE533" s="239"/>
      <c r="AF533" s="239"/>
      <c r="AG533" s="239"/>
      <c r="AH533" s="239"/>
      <c r="AI533" s="239"/>
      <c r="AJ533" s="239"/>
      <c r="AK533" s="239"/>
      <c r="AL533" s="239"/>
      <c r="AM533" s="239"/>
      <c r="AN533" s="239"/>
      <c r="AS533" s="239"/>
      <c r="AT533" s="239"/>
      <c r="AU533" s="239"/>
      <c r="AV533" s="239"/>
      <c r="BT533" s="212"/>
      <c r="BU533" s="213"/>
    </row>
    <row r="534" spans="25:73" x14ac:dyDescent="0.2">
      <c r="Y534" s="239"/>
      <c r="Z534" s="239"/>
      <c r="AA534" s="239"/>
      <c r="AB534" s="239"/>
      <c r="AC534" s="239"/>
      <c r="AD534" s="239"/>
      <c r="AE534" s="239"/>
      <c r="AF534" s="239"/>
      <c r="AG534" s="239"/>
      <c r="AH534" s="239"/>
      <c r="AI534" s="239"/>
      <c r="AJ534" s="239"/>
      <c r="AK534" s="239"/>
      <c r="AL534" s="239"/>
      <c r="AM534" s="239"/>
      <c r="AN534" s="239"/>
      <c r="AS534" s="239"/>
      <c r="AT534" s="239"/>
      <c r="AU534" s="239"/>
      <c r="AV534" s="239"/>
      <c r="BT534" s="212"/>
      <c r="BU534" s="213"/>
    </row>
    <row r="535" spans="25:73" x14ac:dyDescent="0.2">
      <c r="Y535" s="239"/>
      <c r="Z535" s="239"/>
      <c r="AA535" s="239"/>
      <c r="AB535" s="239"/>
      <c r="AC535" s="239"/>
      <c r="AD535" s="239"/>
      <c r="AE535" s="239"/>
      <c r="AF535" s="239"/>
      <c r="AG535" s="239"/>
      <c r="AH535" s="239"/>
      <c r="AI535" s="239"/>
      <c r="AJ535" s="239"/>
      <c r="AK535" s="239"/>
      <c r="AL535" s="239"/>
      <c r="AM535" s="239"/>
      <c r="AN535" s="239"/>
      <c r="AS535" s="239"/>
      <c r="AT535" s="239"/>
      <c r="AU535" s="239"/>
      <c r="AV535" s="239"/>
      <c r="BT535" s="212"/>
      <c r="BU535" s="213"/>
    </row>
    <row r="536" spans="25:73" x14ac:dyDescent="0.2">
      <c r="Y536" s="239"/>
      <c r="Z536" s="239"/>
      <c r="AA536" s="239"/>
      <c r="AB536" s="239"/>
      <c r="AC536" s="239"/>
      <c r="AD536" s="239"/>
      <c r="AE536" s="239"/>
      <c r="AF536" s="239"/>
      <c r="AG536" s="239"/>
      <c r="AH536" s="239"/>
      <c r="AI536" s="239"/>
      <c r="AJ536" s="239"/>
      <c r="AK536" s="239"/>
      <c r="AL536" s="239"/>
      <c r="AM536" s="239"/>
      <c r="AN536" s="239"/>
      <c r="AS536" s="239"/>
      <c r="AT536" s="239"/>
      <c r="AU536" s="239"/>
      <c r="AV536" s="239"/>
      <c r="BT536" s="212"/>
      <c r="BU536" s="213"/>
    </row>
    <row r="537" spans="25:73" x14ac:dyDescent="0.2">
      <c r="Y537" s="239"/>
      <c r="Z537" s="239"/>
      <c r="AA537" s="239"/>
      <c r="AB537" s="239"/>
      <c r="AC537" s="239"/>
      <c r="AD537" s="239"/>
      <c r="AE537" s="239"/>
      <c r="AF537" s="239"/>
      <c r="AG537" s="239"/>
      <c r="AH537" s="239"/>
      <c r="AI537" s="239"/>
      <c r="AJ537" s="239"/>
      <c r="AK537" s="239"/>
      <c r="AL537" s="239"/>
      <c r="AM537" s="239"/>
      <c r="AN537" s="239"/>
      <c r="AS537" s="239"/>
      <c r="AT537" s="239"/>
      <c r="AU537" s="239"/>
      <c r="AV537" s="239"/>
      <c r="BT537" s="212"/>
      <c r="BU537" s="213"/>
    </row>
    <row r="538" spans="25:73" x14ac:dyDescent="0.2">
      <c r="Y538" s="239"/>
      <c r="Z538" s="239"/>
      <c r="AA538" s="239"/>
      <c r="AB538" s="239"/>
      <c r="AC538" s="239"/>
      <c r="AD538" s="239"/>
      <c r="AE538" s="239"/>
      <c r="AF538" s="239"/>
      <c r="AG538" s="239"/>
      <c r="AH538" s="239"/>
      <c r="AI538" s="239"/>
      <c r="AJ538" s="239"/>
      <c r="AK538" s="239"/>
      <c r="AL538" s="239"/>
      <c r="AM538" s="239"/>
      <c r="AN538" s="239"/>
      <c r="AS538" s="239"/>
      <c r="AT538" s="239"/>
      <c r="AU538" s="239"/>
      <c r="AV538" s="239"/>
      <c r="BT538" s="212"/>
      <c r="BU538" s="213"/>
    </row>
    <row r="539" spans="25:73" x14ac:dyDescent="0.2">
      <c r="Y539" s="239"/>
      <c r="Z539" s="239"/>
      <c r="AA539" s="239"/>
      <c r="AB539" s="239"/>
      <c r="AC539" s="239"/>
      <c r="AD539" s="239"/>
      <c r="AE539" s="239"/>
      <c r="AF539" s="239"/>
      <c r="AG539" s="239"/>
      <c r="AH539" s="239"/>
      <c r="AI539" s="239"/>
      <c r="AJ539" s="239"/>
      <c r="AK539" s="239"/>
      <c r="AL539" s="239"/>
      <c r="AM539" s="239"/>
      <c r="AN539" s="239"/>
      <c r="AS539" s="239"/>
      <c r="AT539" s="239"/>
      <c r="AU539" s="239"/>
      <c r="AV539" s="239"/>
      <c r="BT539" s="212"/>
      <c r="BU539" s="213"/>
    </row>
    <row r="540" spans="25:73" x14ac:dyDescent="0.2">
      <c r="Y540" s="239"/>
      <c r="Z540" s="239"/>
      <c r="AA540" s="239"/>
      <c r="AB540" s="239"/>
      <c r="AC540" s="239"/>
      <c r="AD540" s="239"/>
      <c r="AE540" s="239"/>
      <c r="AF540" s="239"/>
      <c r="AG540" s="239"/>
      <c r="AH540" s="239"/>
      <c r="AI540" s="239"/>
      <c r="AJ540" s="239"/>
      <c r="AK540" s="239"/>
      <c r="AL540" s="239"/>
      <c r="AM540" s="239"/>
      <c r="AN540" s="239"/>
      <c r="AS540" s="239"/>
      <c r="AT540" s="239"/>
      <c r="AU540" s="239"/>
      <c r="AV540" s="239"/>
      <c r="BT540" s="212"/>
      <c r="BU540" s="213"/>
    </row>
    <row r="541" spans="25:73" x14ac:dyDescent="0.2">
      <c r="Y541" s="239"/>
      <c r="Z541" s="239"/>
      <c r="AA541" s="239"/>
      <c r="AB541" s="239"/>
      <c r="AC541" s="239"/>
      <c r="AD541" s="239"/>
      <c r="AE541" s="239"/>
      <c r="AF541" s="239"/>
      <c r="AG541" s="239"/>
      <c r="AH541" s="239"/>
      <c r="AI541" s="239"/>
      <c r="AJ541" s="239"/>
      <c r="AK541" s="239"/>
      <c r="AL541" s="239"/>
      <c r="AM541" s="239"/>
      <c r="AN541" s="239"/>
      <c r="AS541" s="239"/>
      <c r="AT541" s="239"/>
      <c r="AU541" s="239"/>
      <c r="AV541" s="239"/>
      <c r="BT541" s="212"/>
      <c r="BU541" s="213"/>
    </row>
    <row r="542" spans="25:73" x14ac:dyDescent="0.2">
      <c r="Y542" s="239"/>
      <c r="Z542" s="239"/>
      <c r="AA542" s="239"/>
      <c r="AB542" s="239"/>
      <c r="AC542" s="239"/>
      <c r="AD542" s="239"/>
      <c r="AE542" s="239"/>
      <c r="AF542" s="239"/>
      <c r="AG542" s="239"/>
      <c r="AH542" s="239"/>
      <c r="AI542" s="239"/>
      <c r="AJ542" s="239"/>
      <c r="AK542" s="239"/>
      <c r="AL542" s="239"/>
      <c r="AM542" s="239"/>
      <c r="AN542" s="239"/>
      <c r="AS542" s="239"/>
      <c r="AT542" s="239"/>
      <c r="AU542" s="239"/>
      <c r="AV542" s="239"/>
      <c r="BT542" s="212"/>
      <c r="BU542" s="213"/>
    </row>
    <row r="543" spans="25:73" x14ac:dyDescent="0.2">
      <c r="Y543" s="239"/>
      <c r="Z543" s="239"/>
      <c r="AA543" s="239"/>
      <c r="AB543" s="239"/>
      <c r="AC543" s="239"/>
      <c r="AD543" s="239"/>
      <c r="AE543" s="239"/>
      <c r="AF543" s="239"/>
      <c r="AG543" s="239"/>
      <c r="AH543" s="239"/>
      <c r="AI543" s="239"/>
      <c r="AJ543" s="239"/>
      <c r="AK543" s="239"/>
      <c r="AL543" s="239"/>
      <c r="AM543" s="239"/>
      <c r="AN543" s="239"/>
      <c r="AS543" s="239"/>
      <c r="AT543" s="239"/>
      <c r="AU543" s="239"/>
      <c r="AV543" s="239"/>
      <c r="BT543" s="212"/>
      <c r="BU543" s="213"/>
    </row>
    <row r="544" spans="25:73" x14ac:dyDescent="0.2">
      <c r="Y544" s="239"/>
      <c r="Z544" s="239"/>
      <c r="AA544" s="239"/>
      <c r="AB544" s="239"/>
      <c r="AC544" s="239"/>
      <c r="AD544" s="239"/>
      <c r="AE544" s="239"/>
      <c r="AF544" s="239"/>
      <c r="AG544" s="239"/>
      <c r="AH544" s="239"/>
      <c r="AI544" s="239"/>
      <c r="AJ544" s="239"/>
      <c r="AK544" s="239"/>
      <c r="AL544" s="239"/>
      <c r="AM544" s="239"/>
      <c r="AN544" s="239"/>
      <c r="AS544" s="239"/>
      <c r="AT544" s="239"/>
      <c r="AU544" s="239"/>
      <c r="AV544" s="239"/>
      <c r="BT544" s="212"/>
      <c r="BU544" s="213"/>
    </row>
    <row r="545" spans="15:73" x14ac:dyDescent="0.2">
      <c r="Y545" s="239"/>
      <c r="Z545" s="239"/>
      <c r="AA545" s="239"/>
      <c r="AB545" s="239"/>
      <c r="AC545" s="239"/>
      <c r="AD545" s="239"/>
      <c r="AE545" s="239"/>
      <c r="AF545" s="239"/>
      <c r="AG545" s="239"/>
      <c r="AH545" s="239"/>
      <c r="AI545" s="239"/>
      <c r="AJ545" s="239"/>
      <c r="AK545" s="239"/>
      <c r="AL545" s="239"/>
      <c r="AM545" s="239"/>
      <c r="AN545" s="239"/>
      <c r="AS545" s="239"/>
      <c r="AT545" s="239"/>
      <c r="AU545" s="239"/>
      <c r="AV545" s="239"/>
      <c r="BT545" s="212"/>
      <c r="BU545" s="213"/>
    </row>
    <row r="546" spans="15:73" x14ac:dyDescent="0.2">
      <c r="Y546" s="239"/>
      <c r="Z546" s="239"/>
      <c r="AA546" s="239"/>
      <c r="AB546" s="239"/>
      <c r="AC546" s="239"/>
      <c r="AD546" s="239"/>
      <c r="AE546" s="239"/>
      <c r="AF546" s="239"/>
      <c r="AG546" s="239"/>
      <c r="AH546" s="239"/>
      <c r="AI546" s="239"/>
      <c r="AJ546" s="239"/>
      <c r="AK546" s="239"/>
      <c r="AL546" s="239"/>
      <c r="AM546" s="239"/>
      <c r="AN546" s="239"/>
      <c r="AS546" s="239"/>
      <c r="AT546" s="239"/>
      <c r="AU546" s="239"/>
      <c r="AV546" s="239"/>
      <c r="BT546" s="212"/>
      <c r="BU546" s="213"/>
    </row>
    <row r="547" spans="15:73" x14ac:dyDescent="0.2">
      <c r="Y547" s="239"/>
      <c r="Z547" s="239"/>
      <c r="AA547" s="239"/>
      <c r="AB547" s="239"/>
      <c r="AC547" s="239"/>
      <c r="AD547" s="239"/>
      <c r="AE547" s="239"/>
      <c r="AF547" s="239"/>
      <c r="AG547" s="239"/>
      <c r="AH547" s="239"/>
      <c r="AI547" s="239"/>
      <c r="AJ547" s="239"/>
      <c r="AK547" s="239"/>
      <c r="AL547" s="239"/>
      <c r="AM547" s="239"/>
      <c r="AN547" s="239"/>
      <c r="AS547" s="239"/>
      <c r="AT547" s="239"/>
      <c r="AU547" s="239"/>
      <c r="AV547" s="239"/>
      <c r="BT547" s="212"/>
      <c r="BU547" s="213"/>
    </row>
    <row r="548" spans="15:73" x14ac:dyDescent="0.2">
      <c r="Y548" s="239"/>
      <c r="Z548" s="239"/>
      <c r="AA548" s="239"/>
      <c r="AB548" s="239"/>
      <c r="AC548" s="239"/>
      <c r="AD548" s="239"/>
      <c r="AE548" s="239"/>
      <c r="AF548" s="239"/>
      <c r="AG548" s="239"/>
      <c r="AH548" s="239"/>
      <c r="AI548" s="239"/>
      <c r="AJ548" s="239"/>
      <c r="AK548" s="239"/>
      <c r="AL548" s="239"/>
      <c r="AM548" s="239"/>
      <c r="AN548" s="239"/>
      <c r="AS548" s="239"/>
      <c r="AT548" s="239"/>
      <c r="AU548" s="239"/>
      <c r="AV548" s="239"/>
      <c r="BT548" s="212"/>
      <c r="BU548" s="213"/>
    </row>
    <row r="549" spans="15:73" x14ac:dyDescent="0.2">
      <c r="Y549" s="239"/>
      <c r="Z549" s="239"/>
      <c r="AA549" s="239"/>
      <c r="AB549" s="239"/>
      <c r="AC549" s="239"/>
      <c r="AD549" s="239"/>
      <c r="AE549" s="239"/>
      <c r="AF549" s="239"/>
      <c r="AG549" s="239"/>
      <c r="AH549" s="239"/>
      <c r="AI549" s="239"/>
      <c r="AJ549" s="239"/>
      <c r="AK549" s="239"/>
      <c r="AL549" s="239"/>
      <c r="AM549" s="239"/>
      <c r="AN549" s="239"/>
      <c r="AS549" s="239"/>
      <c r="AT549" s="239"/>
      <c r="AU549" s="239"/>
      <c r="AV549" s="239"/>
      <c r="BT549" s="212"/>
      <c r="BU549" s="213"/>
    </row>
    <row r="550" spans="15:73" x14ac:dyDescent="0.2">
      <c r="Y550" s="239"/>
      <c r="Z550" s="239"/>
      <c r="AA550" s="239"/>
      <c r="AB550" s="239"/>
      <c r="AC550" s="239"/>
      <c r="AD550" s="239"/>
      <c r="AE550" s="239"/>
      <c r="AF550" s="239"/>
      <c r="AG550" s="239"/>
      <c r="AH550" s="239"/>
      <c r="AI550" s="239"/>
      <c r="AJ550" s="239"/>
      <c r="AK550" s="239"/>
      <c r="AL550" s="239"/>
      <c r="AM550" s="239"/>
      <c r="AN550" s="239"/>
      <c r="AS550" s="239"/>
      <c r="AT550" s="239"/>
      <c r="AU550" s="239"/>
      <c r="AV550" s="239"/>
      <c r="BT550" s="212"/>
      <c r="BU550" s="213"/>
    </row>
    <row r="551" spans="15:73" x14ac:dyDescent="0.2">
      <c r="Y551" s="239"/>
      <c r="Z551" s="239"/>
      <c r="AA551" s="239"/>
      <c r="AB551" s="239"/>
      <c r="AC551" s="239"/>
      <c r="AD551" s="239"/>
      <c r="AE551" s="239"/>
      <c r="AF551" s="239"/>
      <c r="AG551" s="239"/>
      <c r="AH551" s="239"/>
      <c r="AI551" s="239"/>
      <c r="AJ551" s="239"/>
      <c r="AK551" s="239"/>
      <c r="AL551" s="239"/>
      <c r="AM551" s="239"/>
      <c r="AN551" s="239"/>
      <c r="AS551" s="239"/>
      <c r="AT551" s="239"/>
      <c r="AU551" s="239"/>
      <c r="AV551" s="239"/>
      <c r="BT551" s="212"/>
      <c r="BU551" s="213"/>
    </row>
    <row r="552" spans="15:73" x14ac:dyDescent="0.2">
      <c r="Y552" s="239"/>
      <c r="Z552" s="239"/>
      <c r="AA552" s="239"/>
      <c r="AB552" s="239"/>
      <c r="AC552" s="239"/>
      <c r="AD552" s="239"/>
      <c r="AE552" s="239"/>
      <c r="AF552" s="239"/>
      <c r="AG552" s="239"/>
      <c r="AH552" s="239"/>
      <c r="AI552" s="239"/>
      <c r="AJ552" s="239"/>
      <c r="AK552" s="239"/>
      <c r="AL552" s="239"/>
      <c r="AM552" s="239"/>
      <c r="AN552" s="239"/>
      <c r="AS552" s="239"/>
      <c r="AT552" s="239"/>
      <c r="AU552" s="239"/>
      <c r="AV552" s="239"/>
      <c r="BT552" s="212"/>
      <c r="BU552" s="213"/>
    </row>
    <row r="553" spans="15:73" x14ac:dyDescent="0.2">
      <c r="Y553" s="239"/>
      <c r="Z553" s="239"/>
      <c r="AA553" s="239"/>
      <c r="AB553" s="239"/>
      <c r="AC553" s="239"/>
      <c r="AD553" s="239"/>
      <c r="AE553" s="239"/>
      <c r="AF553" s="239"/>
      <c r="AG553" s="239"/>
      <c r="AH553" s="239"/>
      <c r="AI553" s="239"/>
      <c r="AJ553" s="239"/>
      <c r="AK553" s="239"/>
      <c r="AL553" s="239"/>
      <c r="AM553" s="239"/>
      <c r="AN553" s="239"/>
      <c r="AS553" s="239"/>
      <c r="AT553" s="239"/>
      <c r="AU553" s="239"/>
      <c r="AV553" s="239"/>
      <c r="BT553" s="212"/>
      <c r="BU553" s="213"/>
    </row>
    <row r="554" spans="15:73" x14ac:dyDescent="0.2">
      <c r="Y554" s="239"/>
      <c r="Z554" s="239"/>
      <c r="AA554" s="239"/>
      <c r="AB554" s="239"/>
      <c r="AC554" s="239"/>
      <c r="AD554" s="239"/>
      <c r="AE554" s="239"/>
      <c r="AF554" s="239"/>
      <c r="AG554" s="239"/>
      <c r="AH554" s="239"/>
      <c r="AI554" s="239"/>
      <c r="AJ554" s="239"/>
      <c r="AK554" s="239"/>
      <c r="AL554" s="239"/>
      <c r="AM554" s="239"/>
      <c r="AN554" s="239"/>
      <c r="AS554" s="239"/>
      <c r="AT554" s="239"/>
      <c r="AU554" s="239"/>
      <c r="AV554" s="239"/>
      <c r="BT554" s="212"/>
      <c r="BU554" s="213"/>
    </row>
    <row r="555" spans="15:73" x14ac:dyDescent="0.2">
      <c r="Y555" s="239"/>
      <c r="Z555" s="239"/>
      <c r="AA555" s="239"/>
      <c r="AB555" s="239"/>
      <c r="AC555" s="239"/>
      <c r="AD555" s="239"/>
      <c r="AE555" s="239"/>
      <c r="AF555" s="239"/>
      <c r="AG555" s="239"/>
      <c r="AH555" s="239"/>
      <c r="AI555" s="239"/>
      <c r="AJ555" s="239"/>
      <c r="AK555" s="239"/>
      <c r="AL555" s="239"/>
      <c r="AM555" s="239"/>
      <c r="AN555" s="239"/>
      <c r="AS555" s="239"/>
      <c r="AT555" s="239"/>
      <c r="AU555" s="239"/>
      <c r="AV555" s="239"/>
      <c r="BT555" s="212"/>
      <c r="BU555" s="213"/>
    </row>
    <row r="556" spans="15:73" ht="13.5" thickBot="1" x14ac:dyDescent="0.25">
      <c r="O556" s="311"/>
      <c r="P556" s="244"/>
      <c r="Q556" s="244"/>
      <c r="R556" s="244"/>
      <c r="S556" s="244"/>
      <c r="T556" s="244"/>
      <c r="U556" s="243"/>
      <c r="V556" s="244"/>
      <c r="W556" s="243"/>
      <c r="X556" s="243"/>
      <c r="Y556" s="244"/>
      <c r="Z556" s="244"/>
      <c r="AA556" s="244"/>
      <c r="AB556" s="244"/>
      <c r="AC556" s="244"/>
      <c r="AD556" s="244"/>
      <c r="AE556" s="244"/>
      <c r="AF556" s="244"/>
      <c r="AG556" s="244"/>
      <c r="AH556" s="244"/>
      <c r="AI556" s="244"/>
      <c r="AJ556" s="244"/>
      <c r="AK556" s="244"/>
      <c r="AL556" s="244"/>
      <c r="AM556" s="244"/>
      <c r="AN556" s="244"/>
      <c r="AO556" s="244"/>
      <c r="AP556" s="244"/>
      <c r="AQ556" s="244"/>
      <c r="AR556" s="244"/>
      <c r="AS556" s="244"/>
      <c r="AT556" s="244"/>
      <c r="AU556" s="244"/>
      <c r="AV556" s="244"/>
      <c r="AX556" s="311"/>
      <c r="AY556" s="244"/>
      <c r="AZ556" s="244"/>
      <c r="BA556" s="244"/>
      <c r="BB556" s="243"/>
      <c r="BC556" s="243"/>
      <c r="BD556" s="243"/>
      <c r="BE556" s="243"/>
      <c r="BF556" s="243"/>
      <c r="BG556" s="243"/>
      <c r="BH556" s="243"/>
      <c r="BI556" s="243"/>
      <c r="BJ556" s="243"/>
      <c r="BK556" s="243"/>
      <c r="BL556" s="244"/>
      <c r="BM556" s="244"/>
      <c r="BN556" s="244"/>
      <c r="BO556" s="244"/>
      <c r="BP556" s="243"/>
      <c r="BQ556" s="243"/>
      <c r="BR556" s="243"/>
      <c r="BS556" s="243"/>
      <c r="BT556" s="245"/>
      <c r="BU556" s="213"/>
    </row>
    <row r="557" spans="15:73" x14ac:dyDescent="0.2">
      <c r="Y557" s="239"/>
      <c r="Z557" s="239"/>
      <c r="AA557" s="239"/>
      <c r="AB557" s="239"/>
      <c r="AC557" s="239"/>
      <c r="AD557" s="239"/>
      <c r="AE557" s="239"/>
      <c r="AF557" s="239"/>
      <c r="AG557" s="239"/>
      <c r="AH557" s="239"/>
      <c r="AI557" s="239"/>
      <c r="AJ557" s="239"/>
      <c r="AK557" s="239"/>
      <c r="AL557" s="239"/>
      <c r="AM557" s="239"/>
      <c r="AN557" s="239"/>
      <c r="AS557" s="239"/>
      <c r="AT557" s="239"/>
      <c r="AU557" s="239"/>
      <c r="AV557" s="239"/>
      <c r="BT557" s="228"/>
      <c r="BU557" s="213"/>
    </row>
    <row r="558" spans="15:73" x14ac:dyDescent="0.2">
      <c r="Y558" s="239"/>
      <c r="Z558" s="239"/>
      <c r="AA558" s="239"/>
      <c r="AB558" s="239"/>
      <c r="AC558" s="239"/>
      <c r="AD558" s="239"/>
      <c r="AE558" s="239"/>
      <c r="AF558" s="239"/>
      <c r="AG558" s="239"/>
      <c r="AH558" s="239"/>
      <c r="AI558" s="239"/>
      <c r="AJ558" s="239"/>
      <c r="AK558" s="239"/>
      <c r="AL558" s="239"/>
      <c r="AM558" s="239"/>
      <c r="AN558" s="239"/>
      <c r="AS558" s="239"/>
      <c r="AT558" s="239"/>
      <c r="AU558" s="239"/>
      <c r="AV558" s="239"/>
    </row>
    <row r="559" spans="15:73" x14ac:dyDescent="0.2">
      <c r="Y559" s="239"/>
      <c r="Z559" s="239"/>
      <c r="AA559" s="239"/>
      <c r="AB559" s="239"/>
      <c r="AC559" s="239"/>
      <c r="AD559" s="239"/>
      <c r="AE559" s="239"/>
      <c r="AF559" s="239"/>
      <c r="AG559" s="239"/>
      <c r="AH559" s="239"/>
      <c r="AI559" s="239"/>
      <c r="AJ559" s="239"/>
      <c r="AK559" s="239"/>
      <c r="AL559" s="239"/>
      <c r="AM559" s="239"/>
      <c r="AN559" s="239"/>
      <c r="AS559" s="239"/>
      <c r="AT559" s="239"/>
      <c r="AU559" s="239"/>
      <c r="AV559" s="239"/>
    </row>
    <row r="560" spans="15:73" x14ac:dyDescent="0.2">
      <c r="Y560" s="239"/>
      <c r="Z560" s="239"/>
      <c r="AA560" s="239"/>
      <c r="AB560" s="239"/>
      <c r="AC560" s="239"/>
      <c r="AD560" s="239"/>
      <c r="AE560" s="239"/>
      <c r="AF560" s="239"/>
      <c r="AG560" s="239"/>
      <c r="AH560" s="239"/>
      <c r="AI560" s="239"/>
      <c r="AJ560" s="239"/>
      <c r="AK560" s="239"/>
      <c r="AL560" s="239"/>
      <c r="AM560" s="239"/>
      <c r="AN560" s="239"/>
      <c r="AS560" s="239"/>
      <c r="AT560" s="239"/>
      <c r="AU560" s="239"/>
      <c r="AV560" s="239"/>
    </row>
    <row r="561" spans="25:48" x14ac:dyDescent="0.2">
      <c r="Y561" s="239"/>
      <c r="Z561" s="239"/>
      <c r="AA561" s="239"/>
      <c r="AB561" s="239"/>
      <c r="AC561" s="239"/>
      <c r="AD561" s="239"/>
      <c r="AE561" s="239"/>
      <c r="AF561" s="239"/>
      <c r="AG561" s="239"/>
      <c r="AH561" s="239"/>
      <c r="AI561" s="239"/>
      <c r="AJ561" s="239"/>
      <c r="AK561" s="239"/>
      <c r="AL561" s="239"/>
      <c r="AM561" s="239"/>
      <c r="AN561" s="239"/>
      <c r="AS561" s="239"/>
      <c r="AT561" s="239"/>
      <c r="AU561" s="239"/>
      <c r="AV561" s="239"/>
    </row>
    <row r="562" spans="25:48" x14ac:dyDescent="0.2">
      <c r="Y562" s="239"/>
      <c r="Z562" s="239"/>
      <c r="AA562" s="239"/>
      <c r="AB562" s="239"/>
      <c r="AC562" s="239"/>
      <c r="AD562" s="239"/>
      <c r="AE562" s="239"/>
      <c r="AF562" s="239"/>
      <c r="AG562" s="239"/>
      <c r="AH562" s="239"/>
      <c r="AI562" s="239"/>
      <c r="AJ562" s="239"/>
      <c r="AK562" s="239"/>
      <c r="AL562" s="239"/>
      <c r="AM562" s="239"/>
      <c r="AN562" s="239"/>
      <c r="AS562" s="239"/>
      <c r="AT562" s="239"/>
      <c r="AU562" s="239"/>
      <c r="AV562" s="239"/>
    </row>
    <row r="563" spans="25:48" x14ac:dyDescent="0.2">
      <c r="Y563" s="239"/>
      <c r="Z563" s="239"/>
      <c r="AA563" s="239"/>
      <c r="AB563" s="239"/>
      <c r="AC563" s="239"/>
      <c r="AD563" s="239"/>
      <c r="AE563" s="239"/>
      <c r="AF563" s="239"/>
      <c r="AG563" s="239"/>
      <c r="AH563" s="239"/>
      <c r="AI563" s="239"/>
      <c r="AJ563" s="239"/>
      <c r="AK563" s="239"/>
      <c r="AL563" s="239"/>
      <c r="AM563" s="239"/>
      <c r="AN563" s="239"/>
      <c r="AS563" s="239"/>
      <c r="AT563" s="239"/>
      <c r="AU563" s="239"/>
      <c r="AV563" s="239"/>
    </row>
    <row r="564" spans="25:48" x14ac:dyDescent="0.2">
      <c r="Y564" s="239"/>
      <c r="Z564" s="239"/>
      <c r="AA564" s="239"/>
      <c r="AB564" s="239"/>
      <c r="AC564" s="239"/>
      <c r="AD564" s="239"/>
      <c r="AE564" s="239"/>
      <c r="AF564" s="239"/>
      <c r="AG564" s="239"/>
      <c r="AH564" s="239"/>
      <c r="AI564" s="239"/>
      <c r="AJ564" s="239"/>
      <c r="AK564" s="239"/>
      <c r="AL564" s="239"/>
      <c r="AM564" s="239"/>
      <c r="AN564" s="239"/>
      <c r="AS564" s="239"/>
      <c r="AT564" s="239"/>
      <c r="AU564" s="239"/>
      <c r="AV564" s="239"/>
    </row>
    <row r="565" spans="25:48" x14ac:dyDescent="0.2">
      <c r="Y565" s="239"/>
      <c r="Z565" s="239"/>
      <c r="AA565" s="239"/>
      <c r="AB565" s="239"/>
      <c r="AC565" s="239"/>
      <c r="AD565" s="239"/>
      <c r="AE565" s="239"/>
      <c r="AF565" s="239"/>
      <c r="AG565" s="239"/>
      <c r="AH565" s="239"/>
      <c r="AI565" s="239"/>
      <c r="AJ565" s="239"/>
      <c r="AK565" s="239"/>
      <c r="AL565" s="239"/>
      <c r="AM565" s="239"/>
      <c r="AN565" s="239"/>
      <c r="AS565" s="239"/>
      <c r="AT565" s="239"/>
      <c r="AU565" s="239"/>
      <c r="AV565" s="239"/>
    </row>
    <row r="566" spans="25:48" x14ac:dyDescent="0.2">
      <c r="Y566" s="239"/>
      <c r="Z566" s="239"/>
      <c r="AA566" s="239"/>
      <c r="AB566" s="239"/>
      <c r="AC566" s="239"/>
      <c r="AD566" s="239"/>
      <c r="AE566" s="239"/>
      <c r="AF566" s="239"/>
      <c r="AG566" s="239"/>
      <c r="AH566" s="239"/>
      <c r="AI566" s="239"/>
      <c r="AJ566" s="239"/>
      <c r="AK566" s="239"/>
      <c r="AL566" s="239"/>
      <c r="AM566" s="239"/>
      <c r="AN566" s="239"/>
      <c r="AS566" s="239"/>
      <c r="AT566" s="239"/>
      <c r="AU566" s="239"/>
      <c r="AV566" s="239"/>
    </row>
    <row r="567" spans="25:48" x14ac:dyDescent="0.2">
      <c r="Y567" s="239"/>
      <c r="Z567" s="239"/>
      <c r="AA567" s="239"/>
      <c r="AB567" s="239"/>
      <c r="AC567" s="239"/>
      <c r="AD567" s="239"/>
      <c r="AE567" s="239"/>
      <c r="AF567" s="239"/>
      <c r="AG567" s="239"/>
      <c r="AH567" s="239"/>
      <c r="AI567" s="239"/>
      <c r="AJ567" s="239"/>
      <c r="AK567" s="239"/>
      <c r="AL567" s="239"/>
      <c r="AM567" s="239"/>
      <c r="AN567" s="239"/>
      <c r="AS567" s="239"/>
      <c r="AT567" s="239"/>
      <c r="AU567" s="239"/>
      <c r="AV567" s="239"/>
    </row>
    <row r="568" spans="25:48" x14ac:dyDescent="0.2">
      <c r="Y568" s="239"/>
      <c r="Z568" s="239"/>
      <c r="AA568" s="239"/>
      <c r="AB568" s="239"/>
      <c r="AC568" s="239"/>
      <c r="AD568" s="239"/>
      <c r="AE568" s="239"/>
      <c r="AF568" s="239"/>
      <c r="AG568" s="239"/>
      <c r="AH568" s="239"/>
      <c r="AI568" s="239"/>
      <c r="AJ568" s="239"/>
      <c r="AK568" s="239"/>
      <c r="AL568" s="239"/>
      <c r="AM568" s="239"/>
      <c r="AN568" s="239"/>
      <c r="AS568" s="239"/>
      <c r="AT568" s="239"/>
      <c r="AU568" s="239"/>
      <c r="AV568" s="239"/>
    </row>
    <row r="569" spans="25:48" x14ac:dyDescent="0.2">
      <c r="Y569" s="239"/>
      <c r="Z569" s="239"/>
      <c r="AA569" s="239"/>
      <c r="AB569" s="239"/>
      <c r="AC569" s="239"/>
      <c r="AD569" s="239"/>
      <c r="AE569" s="239"/>
      <c r="AF569" s="239"/>
      <c r="AG569" s="239"/>
      <c r="AH569" s="239"/>
      <c r="AI569" s="239"/>
      <c r="AJ569" s="239"/>
      <c r="AK569" s="239"/>
      <c r="AL569" s="239"/>
      <c r="AM569" s="239"/>
      <c r="AN569" s="239"/>
      <c r="AS569" s="239"/>
      <c r="AT569" s="239"/>
      <c r="AU569" s="239"/>
      <c r="AV569" s="239"/>
    </row>
    <row r="570" spans="25:48" x14ac:dyDescent="0.2">
      <c r="Y570" s="239"/>
      <c r="Z570" s="239"/>
      <c r="AA570" s="239"/>
      <c r="AB570" s="239"/>
      <c r="AC570" s="239"/>
      <c r="AD570" s="239"/>
      <c r="AE570" s="239"/>
      <c r="AF570" s="239"/>
      <c r="AG570" s="239"/>
      <c r="AH570" s="239"/>
      <c r="AI570" s="239"/>
      <c r="AJ570" s="239"/>
      <c r="AK570" s="239"/>
      <c r="AL570" s="239"/>
      <c r="AM570" s="239"/>
      <c r="AN570" s="239"/>
      <c r="AS570" s="239"/>
      <c r="AT570" s="239"/>
      <c r="AU570" s="239"/>
      <c r="AV570" s="239"/>
    </row>
    <row r="571" spans="25:48" x14ac:dyDescent="0.2">
      <c r="Y571" s="239"/>
      <c r="Z571" s="239"/>
      <c r="AA571" s="239"/>
      <c r="AB571" s="239"/>
      <c r="AC571" s="239"/>
      <c r="AD571" s="239"/>
      <c r="AE571" s="239"/>
      <c r="AF571" s="239"/>
      <c r="AG571" s="239"/>
      <c r="AH571" s="239"/>
      <c r="AI571" s="239"/>
      <c r="AJ571" s="239"/>
      <c r="AK571" s="239"/>
      <c r="AL571" s="239"/>
      <c r="AM571" s="239"/>
      <c r="AN571" s="239"/>
      <c r="AS571" s="239"/>
      <c r="AT571" s="239"/>
      <c r="AU571" s="239"/>
      <c r="AV571" s="239"/>
    </row>
    <row r="572" spans="25:48" x14ac:dyDescent="0.2">
      <c r="Y572" s="239"/>
      <c r="Z572" s="239"/>
      <c r="AA572" s="239"/>
      <c r="AB572" s="239"/>
      <c r="AC572" s="239"/>
      <c r="AD572" s="239"/>
      <c r="AE572" s="239"/>
      <c r="AF572" s="239"/>
      <c r="AG572" s="239"/>
      <c r="AH572" s="239"/>
      <c r="AI572" s="239"/>
      <c r="AJ572" s="239"/>
      <c r="AK572" s="239"/>
      <c r="AL572" s="239"/>
      <c r="AM572" s="239"/>
      <c r="AN572" s="239"/>
      <c r="AS572" s="239"/>
      <c r="AT572" s="239"/>
      <c r="AU572" s="239"/>
      <c r="AV572" s="239"/>
    </row>
    <row r="573" spans="25:48" x14ac:dyDescent="0.2">
      <c r="Y573" s="239"/>
      <c r="Z573" s="239"/>
      <c r="AA573" s="239"/>
      <c r="AB573" s="239"/>
      <c r="AC573" s="239"/>
      <c r="AD573" s="239"/>
      <c r="AE573" s="239"/>
      <c r="AF573" s="239"/>
      <c r="AG573" s="239"/>
      <c r="AH573" s="239"/>
      <c r="AI573" s="239"/>
      <c r="AJ573" s="239"/>
      <c r="AK573" s="239"/>
      <c r="AL573" s="239"/>
      <c r="AM573" s="239"/>
      <c r="AN573" s="239"/>
      <c r="AS573" s="239"/>
      <c r="AT573" s="239"/>
      <c r="AU573" s="239"/>
      <c r="AV573" s="239"/>
    </row>
    <row r="574" spans="25:48" x14ac:dyDescent="0.2">
      <c r="Y574" s="239"/>
      <c r="Z574" s="239"/>
      <c r="AA574" s="239"/>
      <c r="AB574" s="239"/>
      <c r="AC574" s="239"/>
      <c r="AD574" s="239"/>
      <c r="AE574" s="239"/>
      <c r="AF574" s="239"/>
      <c r="AG574" s="239"/>
      <c r="AH574" s="239"/>
      <c r="AI574" s="239"/>
      <c r="AJ574" s="239"/>
      <c r="AK574" s="239"/>
      <c r="AL574" s="239"/>
      <c r="AM574" s="239"/>
      <c r="AN574" s="239"/>
      <c r="AS574" s="239"/>
      <c r="AT574" s="239"/>
      <c r="AU574" s="239"/>
      <c r="AV574" s="239"/>
    </row>
    <row r="575" spans="25:48" x14ac:dyDescent="0.2">
      <c r="Y575" s="239"/>
      <c r="Z575" s="239"/>
      <c r="AA575" s="239"/>
      <c r="AB575" s="239"/>
      <c r="AC575" s="239"/>
      <c r="AD575" s="239"/>
      <c r="AE575" s="239"/>
      <c r="AF575" s="239"/>
      <c r="AG575" s="239"/>
      <c r="AH575" s="239"/>
      <c r="AI575" s="239"/>
      <c r="AJ575" s="239"/>
      <c r="AK575" s="239"/>
      <c r="AL575" s="239"/>
      <c r="AM575" s="239"/>
      <c r="AN575" s="239"/>
      <c r="AS575" s="239"/>
      <c r="AT575" s="239"/>
      <c r="AU575" s="239"/>
      <c r="AV575" s="239"/>
    </row>
    <row r="576" spans="25:48" x14ac:dyDescent="0.2">
      <c r="Y576" s="239"/>
      <c r="Z576" s="239"/>
      <c r="AA576" s="239"/>
      <c r="AB576" s="239"/>
      <c r="AC576" s="239"/>
      <c r="AD576" s="239"/>
      <c r="AE576" s="239"/>
      <c r="AF576" s="239"/>
      <c r="AG576" s="239"/>
      <c r="AH576" s="239"/>
      <c r="AI576" s="239"/>
      <c r="AJ576" s="239"/>
      <c r="AK576" s="239"/>
      <c r="AL576" s="239"/>
      <c r="AM576" s="239"/>
      <c r="AN576" s="239"/>
      <c r="AS576" s="239"/>
      <c r="AT576" s="239"/>
      <c r="AU576" s="239"/>
      <c r="AV576" s="239"/>
    </row>
    <row r="577" spans="25:48" x14ac:dyDescent="0.2">
      <c r="Y577" s="239"/>
      <c r="Z577" s="239"/>
      <c r="AA577" s="239"/>
      <c r="AB577" s="239"/>
      <c r="AC577" s="239"/>
      <c r="AD577" s="239"/>
      <c r="AE577" s="239"/>
      <c r="AF577" s="239"/>
      <c r="AG577" s="239"/>
      <c r="AH577" s="239"/>
      <c r="AI577" s="239"/>
      <c r="AJ577" s="239"/>
      <c r="AK577" s="239"/>
      <c r="AL577" s="239"/>
      <c r="AM577" s="239"/>
      <c r="AN577" s="239"/>
      <c r="AS577" s="239"/>
      <c r="AT577" s="239"/>
      <c r="AU577" s="239"/>
      <c r="AV577" s="239"/>
    </row>
    <row r="578" spans="25:48" x14ac:dyDescent="0.2">
      <c r="Y578" s="239"/>
      <c r="Z578" s="239"/>
      <c r="AA578" s="239"/>
      <c r="AB578" s="239"/>
      <c r="AC578" s="239"/>
      <c r="AD578" s="239"/>
      <c r="AE578" s="239"/>
      <c r="AF578" s="239"/>
      <c r="AG578" s="239"/>
      <c r="AH578" s="239"/>
      <c r="AI578" s="239"/>
      <c r="AJ578" s="239"/>
      <c r="AK578" s="239"/>
      <c r="AL578" s="239"/>
      <c r="AM578" s="239"/>
      <c r="AN578" s="239"/>
      <c r="AS578" s="239"/>
      <c r="AT578" s="239"/>
      <c r="AU578" s="239"/>
      <c r="AV578" s="239"/>
    </row>
    <row r="579" spans="25:48" x14ac:dyDescent="0.2">
      <c r="Y579" s="239"/>
      <c r="Z579" s="239"/>
      <c r="AA579" s="239"/>
      <c r="AB579" s="239"/>
      <c r="AC579" s="239"/>
      <c r="AD579" s="239"/>
      <c r="AE579" s="239"/>
      <c r="AF579" s="239"/>
      <c r="AG579" s="239"/>
      <c r="AH579" s="239"/>
      <c r="AI579" s="239"/>
      <c r="AJ579" s="239"/>
      <c r="AK579" s="239"/>
      <c r="AL579" s="239"/>
      <c r="AM579" s="239"/>
      <c r="AN579" s="239"/>
      <c r="AS579" s="239"/>
      <c r="AT579" s="239"/>
      <c r="AU579" s="239"/>
      <c r="AV579" s="239"/>
    </row>
    <row r="580" spans="25:48" x14ac:dyDescent="0.2">
      <c r="Y580" s="239"/>
      <c r="Z580" s="239"/>
      <c r="AA580" s="239"/>
      <c r="AB580" s="239"/>
      <c r="AC580" s="239"/>
      <c r="AD580" s="239"/>
      <c r="AE580" s="239"/>
      <c r="AF580" s="239"/>
      <c r="AG580" s="239"/>
      <c r="AH580" s="239"/>
      <c r="AI580" s="239"/>
      <c r="AJ580" s="239"/>
      <c r="AK580" s="239"/>
      <c r="AL580" s="239"/>
      <c r="AM580" s="239"/>
      <c r="AN580" s="239"/>
      <c r="AS580" s="239"/>
      <c r="AT580" s="239"/>
      <c r="AU580" s="239"/>
      <c r="AV580" s="239"/>
    </row>
    <row r="581" spans="25:48" x14ac:dyDescent="0.2">
      <c r="Y581" s="239"/>
      <c r="Z581" s="239"/>
      <c r="AA581" s="239"/>
      <c r="AB581" s="239"/>
      <c r="AC581" s="239"/>
      <c r="AD581" s="239"/>
      <c r="AE581" s="239"/>
      <c r="AF581" s="239"/>
      <c r="AG581" s="239"/>
      <c r="AH581" s="239"/>
      <c r="AI581" s="239"/>
      <c r="AJ581" s="239"/>
      <c r="AK581" s="239"/>
      <c r="AL581" s="239"/>
      <c r="AM581" s="239"/>
      <c r="AN581" s="239"/>
      <c r="AS581" s="239"/>
      <c r="AT581" s="239"/>
      <c r="AU581" s="239"/>
      <c r="AV581" s="239"/>
    </row>
    <row r="582" spans="25:48" x14ac:dyDescent="0.2">
      <c r="Y582" s="239"/>
      <c r="Z582" s="239"/>
      <c r="AA582" s="239"/>
      <c r="AB582" s="239"/>
      <c r="AC582" s="239"/>
      <c r="AD582" s="239"/>
      <c r="AE582" s="239"/>
      <c r="AF582" s="239"/>
      <c r="AG582" s="239"/>
      <c r="AH582" s="239"/>
      <c r="AI582" s="239"/>
      <c r="AJ582" s="239"/>
      <c r="AK582" s="239"/>
      <c r="AL582" s="239"/>
      <c r="AM582" s="239"/>
      <c r="AN582" s="239"/>
      <c r="AS582" s="239"/>
      <c r="AT582" s="239"/>
      <c r="AU582" s="239"/>
      <c r="AV582" s="239"/>
    </row>
    <row r="583" spans="25:48" x14ac:dyDescent="0.2">
      <c r="Y583" s="239"/>
      <c r="Z583" s="239"/>
      <c r="AA583" s="239"/>
      <c r="AB583" s="239"/>
      <c r="AC583" s="239"/>
      <c r="AD583" s="239"/>
      <c r="AE583" s="239"/>
      <c r="AF583" s="239"/>
      <c r="AG583" s="239"/>
      <c r="AH583" s="239"/>
      <c r="AI583" s="239"/>
      <c r="AJ583" s="239"/>
      <c r="AK583" s="239"/>
      <c r="AL583" s="239"/>
      <c r="AM583" s="239"/>
      <c r="AN583" s="239"/>
      <c r="AS583" s="239"/>
      <c r="AT583" s="239"/>
      <c r="AU583" s="239"/>
      <c r="AV583" s="239"/>
    </row>
    <row r="584" spans="25:48" x14ac:dyDescent="0.2">
      <c r="Y584" s="239"/>
      <c r="Z584" s="239"/>
      <c r="AA584" s="239"/>
      <c r="AB584" s="239"/>
      <c r="AC584" s="239"/>
      <c r="AD584" s="239"/>
      <c r="AE584" s="239"/>
      <c r="AF584" s="239"/>
      <c r="AG584" s="239"/>
      <c r="AH584" s="239"/>
      <c r="AI584" s="239"/>
      <c r="AJ584" s="239"/>
      <c r="AK584" s="239"/>
      <c r="AL584" s="239"/>
      <c r="AM584" s="239"/>
      <c r="AN584" s="239"/>
      <c r="AS584" s="239"/>
      <c r="AT584" s="239"/>
      <c r="AU584" s="239"/>
      <c r="AV584" s="239"/>
    </row>
    <row r="585" spans="25:48" x14ac:dyDescent="0.2">
      <c r="Y585" s="239"/>
      <c r="Z585" s="239"/>
      <c r="AA585" s="239"/>
      <c r="AB585" s="239"/>
      <c r="AC585" s="239"/>
      <c r="AD585" s="239"/>
      <c r="AE585" s="239"/>
      <c r="AF585" s="239"/>
      <c r="AG585" s="239"/>
      <c r="AH585" s="239"/>
      <c r="AI585" s="239"/>
      <c r="AJ585" s="239"/>
      <c r="AK585" s="239"/>
      <c r="AL585" s="239"/>
      <c r="AM585" s="239"/>
      <c r="AN585" s="239"/>
      <c r="AS585" s="239"/>
      <c r="AT585" s="239"/>
      <c r="AU585" s="239"/>
      <c r="AV585" s="239"/>
    </row>
    <row r="586" spans="25:48" x14ac:dyDescent="0.2">
      <c r="Y586" s="239"/>
      <c r="Z586" s="239"/>
      <c r="AA586" s="239"/>
      <c r="AB586" s="239"/>
      <c r="AC586" s="239"/>
      <c r="AD586" s="239"/>
      <c r="AE586" s="239"/>
      <c r="AF586" s="239"/>
      <c r="AG586" s="239"/>
      <c r="AH586" s="239"/>
      <c r="AI586" s="239"/>
      <c r="AJ586" s="239"/>
      <c r="AK586" s="239"/>
      <c r="AL586" s="239"/>
      <c r="AM586" s="239"/>
      <c r="AN586" s="239"/>
      <c r="AS586" s="239"/>
      <c r="AT586" s="239"/>
      <c r="AU586" s="239"/>
      <c r="AV586" s="239"/>
    </row>
    <row r="587" spans="25:48" x14ac:dyDescent="0.2">
      <c r="Y587" s="239"/>
      <c r="Z587" s="239"/>
      <c r="AA587" s="239"/>
      <c r="AB587" s="239"/>
      <c r="AC587" s="239"/>
      <c r="AD587" s="239"/>
      <c r="AE587" s="239"/>
      <c r="AF587" s="239"/>
      <c r="AG587" s="239"/>
      <c r="AH587" s="239"/>
      <c r="AI587" s="239"/>
      <c r="AJ587" s="239"/>
      <c r="AK587" s="239"/>
      <c r="AL587" s="239"/>
      <c r="AM587" s="239"/>
      <c r="AN587" s="239"/>
      <c r="AS587" s="239"/>
      <c r="AT587" s="239"/>
      <c r="AU587" s="239"/>
      <c r="AV587" s="239"/>
    </row>
    <row r="588" spans="25:48" x14ac:dyDescent="0.2">
      <c r="Y588" s="239"/>
      <c r="Z588" s="239"/>
      <c r="AA588" s="239"/>
      <c r="AB588" s="239"/>
      <c r="AC588" s="239"/>
      <c r="AD588" s="239"/>
      <c r="AE588" s="239"/>
      <c r="AF588" s="239"/>
      <c r="AG588" s="239"/>
      <c r="AH588" s="239"/>
      <c r="AI588" s="239"/>
      <c r="AJ588" s="239"/>
      <c r="AK588" s="239"/>
      <c r="AL588" s="239"/>
      <c r="AM588" s="239"/>
      <c r="AN588" s="239"/>
      <c r="AS588" s="239"/>
      <c r="AT588" s="239"/>
      <c r="AU588" s="239"/>
      <c r="AV588" s="239"/>
    </row>
    <row r="589" spans="25:48" x14ac:dyDescent="0.2">
      <c r="Y589" s="239"/>
      <c r="Z589" s="239"/>
      <c r="AA589" s="239"/>
      <c r="AB589" s="239"/>
      <c r="AC589" s="239"/>
      <c r="AD589" s="239"/>
      <c r="AE589" s="239"/>
      <c r="AF589" s="239"/>
      <c r="AG589" s="239"/>
      <c r="AH589" s="239"/>
      <c r="AI589" s="239"/>
      <c r="AJ589" s="239"/>
      <c r="AK589" s="239"/>
      <c r="AL589" s="239"/>
      <c r="AM589" s="239"/>
      <c r="AN589" s="239"/>
      <c r="AS589" s="239"/>
      <c r="AT589" s="239"/>
      <c r="AU589" s="239"/>
      <c r="AV589" s="239"/>
    </row>
    <row r="590" spans="25:48" x14ac:dyDescent="0.2">
      <c r="Y590" s="239"/>
      <c r="Z590" s="239"/>
      <c r="AA590" s="239"/>
      <c r="AB590" s="239"/>
      <c r="AC590" s="239"/>
      <c r="AD590" s="239"/>
      <c r="AE590" s="239"/>
      <c r="AF590" s="239"/>
      <c r="AG590" s="239"/>
      <c r="AH590" s="239"/>
      <c r="AI590" s="239"/>
      <c r="AJ590" s="239"/>
      <c r="AK590" s="239"/>
      <c r="AL590" s="239"/>
      <c r="AM590" s="239"/>
      <c r="AN590" s="239"/>
      <c r="AS590" s="239"/>
      <c r="AT590" s="239"/>
      <c r="AU590" s="239"/>
      <c r="AV590" s="239"/>
    </row>
    <row r="591" spans="25:48" x14ac:dyDescent="0.2">
      <c r="Y591" s="239"/>
      <c r="Z591" s="239"/>
      <c r="AA591" s="239"/>
      <c r="AB591" s="239"/>
      <c r="AC591" s="239"/>
      <c r="AD591" s="239"/>
      <c r="AE591" s="239"/>
      <c r="AF591" s="239"/>
      <c r="AG591" s="239"/>
      <c r="AH591" s="239"/>
      <c r="AI591" s="239"/>
      <c r="AJ591" s="239"/>
      <c r="AK591" s="239"/>
      <c r="AL591" s="239"/>
      <c r="AM591" s="239"/>
      <c r="AN591" s="239"/>
      <c r="AS591" s="239"/>
      <c r="AT591" s="239"/>
      <c r="AU591" s="239"/>
      <c r="AV591" s="239"/>
    </row>
    <row r="592" spans="25:48" x14ac:dyDescent="0.2">
      <c r="Y592" s="239"/>
      <c r="Z592" s="239"/>
      <c r="AA592" s="239"/>
      <c r="AB592" s="239"/>
      <c r="AC592" s="239"/>
      <c r="AD592" s="239"/>
      <c r="AE592" s="239"/>
      <c r="AF592" s="239"/>
      <c r="AG592" s="239"/>
      <c r="AH592" s="239"/>
      <c r="AI592" s="239"/>
      <c r="AJ592" s="239"/>
      <c r="AK592" s="239"/>
      <c r="AL592" s="239"/>
      <c r="AM592" s="239"/>
      <c r="AN592" s="239"/>
      <c r="AS592" s="239"/>
      <c r="AT592" s="239"/>
      <c r="AU592" s="239"/>
      <c r="AV592" s="239"/>
    </row>
    <row r="593" spans="25:48" x14ac:dyDescent="0.2">
      <c r="Y593" s="239"/>
      <c r="Z593" s="239"/>
      <c r="AA593" s="239"/>
      <c r="AB593" s="239"/>
      <c r="AC593" s="239"/>
      <c r="AD593" s="239"/>
      <c r="AE593" s="239"/>
      <c r="AF593" s="239"/>
      <c r="AG593" s="239"/>
      <c r="AH593" s="239"/>
      <c r="AI593" s="239"/>
      <c r="AJ593" s="239"/>
      <c r="AK593" s="239"/>
      <c r="AL593" s="239"/>
      <c r="AM593" s="239"/>
      <c r="AN593" s="239"/>
      <c r="AS593" s="239"/>
      <c r="AT593" s="239"/>
      <c r="AU593" s="239"/>
      <c r="AV593" s="239"/>
    </row>
    <row r="594" spans="25:48" x14ac:dyDescent="0.2">
      <c r="Y594" s="239"/>
      <c r="Z594" s="239"/>
      <c r="AA594" s="239"/>
      <c r="AB594" s="239"/>
      <c r="AC594" s="239"/>
      <c r="AD594" s="239"/>
      <c r="AE594" s="239"/>
      <c r="AF594" s="239"/>
      <c r="AG594" s="239"/>
      <c r="AH594" s="239"/>
      <c r="AI594" s="239"/>
      <c r="AJ594" s="239"/>
      <c r="AK594" s="239"/>
      <c r="AL594" s="239"/>
      <c r="AM594" s="239"/>
      <c r="AN594" s="239"/>
      <c r="AS594" s="239"/>
      <c r="AT594" s="239"/>
      <c r="AU594" s="239"/>
      <c r="AV594" s="239"/>
    </row>
    <row r="595" spans="25:48" x14ac:dyDescent="0.2">
      <c r="Y595" s="239"/>
      <c r="Z595" s="239"/>
      <c r="AA595" s="239"/>
      <c r="AB595" s="239"/>
      <c r="AC595" s="239"/>
      <c r="AD595" s="239"/>
      <c r="AE595" s="239"/>
      <c r="AF595" s="239"/>
      <c r="AG595" s="239"/>
      <c r="AH595" s="239"/>
      <c r="AI595" s="239"/>
      <c r="AJ595" s="239"/>
      <c r="AK595" s="239"/>
      <c r="AL595" s="239"/>
      <c r="AM595" s="239"/>
      <c r="AN595" s="239"/>
      <c r="AS595" s="239"/>
      <c r="AT595" s="239"/>
      <c r="AU595" s="239"/>
      <c r="AV595" s="239"/>
    </row>
    <row r="596" spans="25:48" x14ac:dyDescent="0.2">
      <c r="Y596" s="239"/>
      <c r="Z596" s="239"/>
      <c r="AA596" s="239"/>
      <c r="AB596" s="239"/>
      <c r="AC596" s="239"/>
      <c r="AD596" s="239"/>
      <c r="AE596" s="239"/>
      <c r="AF596" s="239"/>
      <c r="AG596" s="239"/>
      <c r="AH596" s="239"/>
      <c r="AI596" s="239"/>
      <c r="AJ596" s="239"/>
      <c r="AK596" s="239"/>
      <c r="AL596" s="239"/>
      <c r="AM596" s="239"/>
      <c r="AN596" s="239"/>
      <c r="AS596" s="239"/>
      <c r="AT596" s="239"/>
      <c r="AU596" s="239"/>
      <c r="AV596" s="239"/>
    </row>
    <row r="597" spans="25:48" x14ac:dyDescent="0.2">
      <c r="Y597" s="239"/>
      <c r="Z597" s="239"/>
      <c r="AA597" s="239"/>
      <c r="AB597" s="239"/>
      <c r="AC597" s="239"/>
      <c r="AD597" s="239"/>
      <c r="AE597" s="239"/>
      <c r="AF597" s="239"/>
      <c r="AG597" s="239"/>
      <c r="AH597" s="239"/>
      <c r="AI597" s="239"/>
      <c r="AJ597" s="239"/>
      <c r="AK597" s="239"/>
      <c r="AL597" s="239"/>
      <c r="AM597" s="239"/>
      <c r="AN597" s="239"/>
      <c r="AS597" s="239"/>
      <c r="AT597" s="239"/>
      <c r="AU597" s="239"/>
      <c r="AV597" s="239"/>
    </row>
    <row r="598" spans="25:48" x14ac:dyDescent="0.2">
      <c r="Y598" s="239"/>
      <c r="Z598" s="239"/>
      <c r="AA598" s="239"/>
      <c r="AB598" s="239"/>
      <c r="AC598" s="239"/>
      <c r="AD598" s="239"/>
      <c r="AE598" s="239"/>
      <c r="AF598" s="239"/>
      <c r="AG598" s="239"/>
      <c r="AH598" s="239"/>
      <c r="AI598" s="239"/>
      <c r="AJ598" s="239"/>
      <c r="AK598" s="239"/>
      <c r="AL598" s="239"/>
      <c r="AM598" s="239"/>
      <c r="AN598" s="239"/>
      <c r="AS598" s="239"/>
      <c r="AT598" s="239"/>
      <c r="AU598" s="239"/>
      <c r="AV598" s="239"/>
    </row>
    <row r="599" spans="25:48" x14ac:dyDescent="0.2">
      <c r="Y599" s="239"/>
      <c r="Z599" s="239"/>
      <c r="AA599" s="239"/>
      <c r="AB599" s="239"/>
      <c r="AC599" s="239"/>
      <c r="AD599" s="239"/>
      <c r="AE599" s="239"/>
      <c r="AF599" s="239"/>
      <c r="AG599" s="239"/>
      <c r="AH599" s="239"/>
      <c r="AI599" s="239"/>
      <c r="AJ599" s="239"/>
      <c r="AK599" s="239"/>
      <c r="AL599" s="239"/>
      <c r="AM599" s="239"/>
      <c r="AN599" s="239"/>
      <c r="AS599" s="239"/>
      <c r="AT599" s="239"/>
      <c r="AU599" s="239"/>
      <c r="AV599" s="239"/>
    </row>
    <row r="600" spans="25:48" x14ac:dyDescent="0.2">
      <c r="Y600" s="239"/>
      <c r="Z600" s="239"/>
      <c r="AA600" s="239"/>
      <c r="AB600" s="239"/>
      <c r="AC600" s="239"/>
      <c r="AD600" s="239"/>
      <c r="AE600" s="239"/>
      <c r="AF600" s="239"/>
      <c r="AG600" s="239"/>
      <c r="AH600" s="239"/>
      <c r="AI600" s="239"/>
      <c r="AJ600" s="239"/>
      <c r="AK600" s="239"/>
      <c r="AL600" s="239"/>
      <c r="AM600" s="239"/>
      <c r="AN600" s="239"/>
      <c r="AS600" s="239"/>
      <c r="AT600" s="239"/>
      <c r="AU600" s="239"/>
      <c r="AV600" s="239"/>
    </row>
    <row r="601" spans="25:48" x14ac:dyDescent="0.2">
      <c r="Y601" s="239"/>
      <c r="Z601" s="239"/>
      <c r="AA601" s="239"/>
      <c r="AB601" s="239"/>
      <c r="AC601" s="239"/>
      <c r="AD601" s="239"/>
      <c r="AE601" s="239"/>
      <c r="AF601" s="239"/>
      <c r="AG601" s="239"/>
      <c r="AH601" s="239"/>
      <c r="AI601" s="239"/>
      <c r="AJ601" s="239"/>
      <c r="AK601" s="239"/>
      <c r="AL601" s="239"/>
      <c r="AM601" s="239"/>
      <c r="AN601" s="239"/>
      <c r="AS601" s="239"/>
      <c r="AT601" s="239"/>
      <c r="AU601" s="239"/>
      <c r="AV601" s="239"/>
    </row>
    <row r="602" spans="25:48" x14ac:dyDescent="0.2">
      <c r="Y602" s="239"/>
      <c r="Z602" s="239"/>
      <c r="AA602" s="239"/>
      <c r="AB602" s="239"/>
      <c r="AC602" s="239"/>
      <c r="AD602" s="239"/>
      <c r="AE602" s="239"/>
      <c r="AF602" s="239"/>
      <c r="AG602" s="239"/>
      <c r="AH602" s="239"/>
      <c r="AI602" s="239"/>
      <c r="AJ602" s="239"/>
      <c r="AK602" s="239"/>
      <c r="AL602" s="239"/>
      <c r="AM602" s="239"/>
      <c r="AN602" s="239"/>
      <c r="AS602" s="239"/>
      <c r="AT602" s="239"/>
      <c r="AU602" s="239"/>
      <c r="AV602" s="239"/>
    </row>
    <row r="603" spans="25:48" x14ac:dyDescent="0.2">
      <c r="Y603" s="239"/>
      <c r="Z603" s="239"/>
      <c r="AA603" s="239"/>
      <c r="AB603" s="239"/>
      <c r="AC603" s="239"/>
      <c r="AD603" s="239"/>
      <c r="AE603" s="239"/>
      <c r="AF603" s="239"/>
      <c r="AG603" s="239"/>
      <c r="AH603" s="239"/>
      <c r="AI603" s="239"/>
      <c r="AJ603" s="239"/>
      <c r="AK603" s="239"/>
      <c r="AL603" s="239"/>
      <c r="AM603" s="239"/>
      <c r="AN603" s="239"/>
      <c r="AS603" s="239"/>
      <c r="AT603" s="239"/>
      <c r="AU603" s="239"/>
      <c r="AV603" s="239"/>
    </row>
    <row r="604" spans="25:48" x14ac:dyDescent="0.2">
      <c r="Y604" s="239"/>
      <c r="Z604" s="239"/>
      <c r="AA604" s="239"/>
      <c r="AB604" s="239"/>
      <c r="AC604" s="239"/>
      <c r="AD604" s="239"/>
      <c r="AE604" s="239"/>
      <c r="AF604" s="239"/>
      <c r="AG604" s="239"/>
      <c r="AH604" s="239"/>
      <c r="AI604" s="239"/>
      <c r="AJ604" s="239"/>
      <c r="AK604" s="239"/>
      <c r="AL604" s="239"/>
      <c r="AM604" s="239"/>
      <c r="AN604" s="239"/>
      <c r="AS604" s="239"/>
      <c r="AT604" s="239"/>
      <c r="AU604" s="239"/>
      <c r="AV604" s="239"/>
    </row>
    <row r="605" spans="25:48" x14ac:dyDescent="0.2">
      <c r="Y605" s="239"/>
      <c r="Z605" s="239"/>
      <c r="AA605" s="239"/>
      <c r="AB605" s="239"/>
      <c r="AC605" s="239"/>
      <c r="AD605" s="239"/>
      <c r="AE605" s="239"/>
      <c r="AF605" s="239"/>
      <c r="AG605" s="239"/>
      <c r="AH605" s="239"/>
      <c r="AI605" s="239"/>
      <c r="AJ605" s="239"/>
      <c r="AK605" s="239"/>
      <c r="AL605" s="239"/>
      <c r="AM605" s="239"/>
      <c r="AN605" s="239"/>
      <c r="AS605" s="239"/>
      <c r="AT605" s="239"/>
      <c r="AU605" s="239"/>
      <c r="AV605" s="239"/>
    </row>
    <row r="606" spans="25:48" x14ac:dyDescent="0.2">
      <c r="Y606" s="239"/>
      <c r="Z606" s="239"/>
      <c r="AA606" s="239"/>
      <c r="AB606" s="239"/>
      <c r="AC606" s="239"/>
      <c r="AD606" s="239"/>
      <c r="AE606" s="239"/>
      <c r="AF606" s="239"/>
      <c r="AG606" s="239"/>
      <c r="AH606" s="239"/>
      <c r="AI606" s="239"/>
      <c r="AJ606" s="239"/>
      <c r="AK606" s="239"/>
      <c r="AL606" s="239"/>
      <c r="AM606" s="239"/>
      <c r="AN606" s="239"/>
      <c r="AS606" s="239"/>
      <c r="AT606" s="239"/>
      <c r="AU606" s="239"/>
      <c r="AV606" s="239"/>
    </row>
    <row r="607" spans="25:48" x14ac:dyDescent="0.2">
      <c r="Y607" s="239"/>
      <c r="Z607" s="239"/>
      <c r="AA607" s="239"/>
      <c r="AB607" s="239"/>
      <c r="AC607" s="239"/>
      <c r="AD607" s="239"/>
      <c r="AE607" s="239"/>
      <c r="AF607" s="239"/>
      <c r="AG607" s="239"/>
      <c r="AH607" s="239"/>
      <c r="AI607" s="239"/>
      <c r="AJ607" s="239"/>
      <c r="AK607" s="239"/>
      <c r="AL607" s="239"/>
      <c r="AM607" s="239"/>
      <c r="AN607" s="239"/>
      <c r="AS607" s="239"/>
      <c r="AT607" s="239"/>
      <c r="AU607" s="239"/>
      <c r="AV607" s="239"/>
    </row>
    <row r="608" spans="25:48" x14ac:dyDescent="0.2">
      <c r="Y608" s="239"/>
      <c r="Z608" s="239"/>
      <c r="AA608" s="239"/>
      <c r="AB608" s="239"/>
      <c r="AC608" s="239"/>
      <c r="AD608" s="239"/>
      <c r="AE608" s="239"/>
      <c r="AF608" s="239"/>
      <c r="AG608" s="239"/>
      <c r="AH608" s="239"/>
      <c r="AI608" s="239"/>
      <c r="AJ608" s="239"/>
      <c r="AK608" s="239"/>
      <c r="AL608" s="239"/>
      <c r="AM608" s="239"/>
      <c r="AN608" s="239"/>
      <c r="AS608" s="239"/>
      <c r="AT608" s="239"/>
      <c r="AU608" s="239"/>
      <c r="AV608" s="239"/>
    </row>
    <row r="609" spans="25:48" x14ac:dyDescent="0.2">
      <c r="Y609" s="239"/>
      <c r="Z609" s="239"/>
      <c r="AA609" s="239"/>
      <c r="AB609" s="239"/>
      <c r="AC609" s="239"/>
      <c r="AD609" s="239"/>
      <c r="AE609" s="239"/>
      <c r="AF609" s="239"/>
      <c r="AG609" s="239"/>
      <c r="AH609" s="239"/>
      <c r="AI609" s="239"/>
      <c r="AJ609" s="239"/>
      <c r="AK609" s="239"/>
      <c r="AL609" s="239"/>
      <c r="AM609" s="239"/>
      <c r="AN609" s="239"/>
      <c r="AS609" s="239"/>
      <c r="AT609" s="239"/>
      <c r="AU609" s="239"/>
      <c r="AV609" s="239"/>
    </row>
    <row r="610" spans="25:48" x14ac:dyDescent="0.2">
      <c r="Y610" s="239"/>
      <c r="Z610" s="239"/>
      <c r="AA610" s="239"/>
      <c r="AB610" s="239"/>
      <c r="AC610" s="239"/>
      <c r="AD610" s="239"/>
      <c r="AE610" s="239"/>
      <c r="AF610" s="239"/>
      <c r="AG610" s="239"/>
      <c r="AH610" s="239"/>
      <c r="AI610" s="239"/>
      <c r="AJ610" s="239"/>
      <c r="AK610" s="239"/>
      <c r="AL610" s="239"/>
      <c r="AM610" s="239"/>
      <c r="AN610" s="239"/>
      <c r="AS610" s="239"/>
      <c r="AT610" s="239"/>
      <c r="AU610" s="239"/>
      <c r="AV610" s="239"/>
    </row>
    <row r="611" spans="25:48" x14ac:dyDescent="0.2">
      <c r="Y611" s="239"/>
      <c r="Z611" s="239"/>
      <c r="AA611" s="239"/>
      <c r="AB611" s="239"/>
      <c r="AC611" s="239"/>
      <c r="AD611" s="239"/>
      <c r="AE611" s="239"/>
      <c r="AF611" s="239"/>
      <c r="AG611" s="239"/>
      <c r="AH611" s="239"/>
      <c r="AI611" s="239"/>
      <c r="AJ611" s="239"/>
      <c r="AK611" s="239"/>
      <c r="AL611" s="239"/>
      <c r="AM611" s="239"/>
      <c r="AN611" s="239"/>
      <c r="AS611" s="239"/>
      <c r="AT611" s="239"/>
      <c r="AU611" s="239"/>
      <c r="AV611" s="239"/>
    </row>
    <row r="612" spans="25:48" x14ac:dyDescent="0.2">
      <c r="Y612" s="239"/>
      <c r="Z612" s="239"/>
      <c r="AA612" s="239"/>
      <c r="AB612" s="239"/>
      <c r="AC612" s="239"/>
      <c r="AD612" s="239"/>
      <c r="AE612" s="239"/>
      <c r="AF612" s="239"/>
      <c r="AG612" s="239"/>
      <c r="AH612" s="239"/>
      <c r="AI612" s="239"/>
      <c r="AJ612" s="239"/>
      <c r="AK612" s="239"/>
      <c r="AL612" s="239"/>
      <c r="AM612" s="239"/>
      <c r="AN612" s="239"/>
      <c r="AS612" s="239"/>
      <c r="AT612" s="239"/>
      <c r="AU612" s="239"/>
      <c r="AV612" s="239"/>
    </row>
    <row r="613" spans="25:48" x14ac:dyDescent="0.2">
      <c r="Y613" s="239"/>
      <c r="Z613" s="239"/>
      <c r="AA613" s="239"/>
      <c r="AB613" s="239"/>
      <c r="AC613" s="239"/>
      <c r="AD613" s="239"/>
      <c r="AE613" s="239"/>
      <c r="AF613" s="239"/>
      <c r="AG613" s="239"/>
      <c r="AH613" s="239"/>
      <c r="AI613" s="239"/>
      <c r="AJ613" s="239"/>
      <c r="AK613" s="239"/>
      <c r="AL613" s="239"/>
      <c r="AM613" s="239"/>
      <c r="AN613" s="239"/>
      <c r="AS613" s="239"/>
      <c r="AT613" s="239"/>
      <c r="AU613" s="239"/>
      <c r="AV613" s="239"/>
    </row>
    <row r="614" spans="25:48" x14ac:dyDescent="0.2">
      <c r="Y614" s="239"/>
      <c r="Z614" s="239"/>
      <c r="AA614" s="239"/>
      <c r="AB614" s="239"/>
      <c r="AC614" s="239"/>
      <c r="AD614" s="239"/>
      <c r="AE614" s="239"/>
      <c r="AF614" s="239"/>
      <c r="AG614" s="239"/>
      <c r="AH614" s="239"/>
      <c r="AI614" s="239"/>
      <c r="AJ614" s="239"/>
      <c r="AK614" s="239"/>
      <c r="AL614" s="239"/>
      <c r="AM614" s="239"/>
      <c r="AN614" s="239"/>
      <c r="AS614" s="239"/>
      <c r="AT614" s="239"/>
      <c r="AU614" s="239"/>
      <c r="AV614" s="239"/>
    </row>
    <row r="615" spans="25:48" x14ac:dyDescent="0.2">
      <c r="Y615" s="239"/>
      <c r="Z615" s="239"/>
      <c r="AA615" s="239"/>
      <c r="AB615" s="239"/>
      <c r="AC615" s="239"/>
      <c r="AD615" s="239"/>
      <c r="AE615" s="239"/>
      <c r="AF615" s="239"/>
      <c r="AG615" s="239"/>
      <c r="AH615" s="239"/>
      <c r="AI615" s="239"/>
      <c r="AJ615" s="239"/>
      <c r="AK615" s="239"/>
      <c r="AL615" s="239"/>
      <c r="AM615" s="239"/>
      <c r="AN615" s="239"/>
      <c r="AS615" s="239"/>
      <c r="AT615" s="239"/>
      <c r="AU615" s="239"/>
      <c r="AV615" s="239"/>
    </row>
    <row r="616" spans="25:48" x14ac:dyDescent="0.2">
      <c r="Y616" s="239"/>
      <c r="Z616" s="239"/>
      <c r="AA616" s="239"/>
      <c r="AB616" s="239"/>
      <c r="AC616" s="239"/>
      <c r="AD616" s="239"/>
      <c r="AE616" s="239"/>
      <c r="AF616" s="239"/>
      <c r="AG616" s="239"/>
      <c r="AH616" s="239"/>
      <c r="AI616" s="239"/>
      <c r="AJ616" s="239"/>
      <c r="AK616" s="239"/>
      <c r="AL616" s="239"/>
      <c r="AM616" s="239"/>
      <c r="AN616" s="239"/>
      <c r="AS616" s="239"/>
      <c r="AT616" s="239"/>
      <c r="AU616" s="239"/>
      <c r="AV616" s="239"/>
    </row>
    <row r="617" spans="25:48" x14ac:dyDescent="0.2">
      <c r="Y617" s="239"/>
      <c r="Z617" s="239"/>
      <c r="AA617" s="239"/>
      <c r="AB617" s="239"/>
      <c r="AC617" s="239"/>
      <c r="AD617" s="239"/>
      <c r="AE617" s="239"/>
      <c r="AF617" s="239"/>
      <c r="AG617" s="239"/>
      <c r="AH617" s="239"/>
      <c r="AI617" s="239"/>
      <c r="AJ617" s="239"/>
      <c r="AK617" s="239"/>
      <c r="AL617" s="239"/>
      <c r="AM617" s="239"/>
      <c r="AN617" s="239"/>
      <c r="AS617" s="239"/>
      <c r="AT617" s="239"/>
      <c r="AU617" s="239"/>
      <c r="AV617" s="239"/>
    </row>
    <row r="618" spans="25:48" x14ac:dyDescent="0.2">
      <c r="Y618" s="239"/>
      <c r="Z618" s="239"/>
      <c r="AA618" s="239"/>
      <c r="AB618" s="239"/>
      <c r="AC618" s="239"/>
      <c r="AD618" s="239"/>
      <c r="AE618" s="239"/>
      <c r="AF618" s="239"/>
      <c r="AG618" s="239"/>
      <c r="AH618" s="239"/>
      <c r="AI618" s="239"/>
      <c r="AJ618" s="239"/>
      <c r="AK618" s="239"/>
      <c r="AL618" s="239"/>
      <c r="AM618" s="239"/>
      <c r="AN618" s="239"/>
      <c r="AS618" s="239"/>
      <c r="AT618" s="239"/>
      <c r="AU618" s="239"/>
      <c r="AV618" s="239"/>
    </row>
    <row r="619" spans="25:48" x14ac:dyDescent="0.2">
      <c r="Y619" s="239"/>
      <c r="Z619" s="239"/>
      <c r="AA619" s="239"/>
      <c r="AB619" s="239"/>
      <c r="AC619" s="239"/>
      <c r="AD619" s="239"/>
      <c r="AE619" s="239"/>
      <c r="AF619" s="239"/>
      <c r="AG619" s="239"/>
      <c r="AH619" s="239"/>
      <c r="AI619" s="239"/>
      <c r="AJ619" s="239"/>
      <c r="AK619" s="239"/>
      <c r="AL619" s="239"/>
      <c r="AM619" s="239"/>
      <c r="AN619" s="239"/>
      <c r="AS619" s="239"/>
      <c r="AT619" s="239"/>
      <c r="AU619" s="239"/>
      <c r="AV619" s="239"/>
    </row>
    <row r="620" spans="25:48" x14ac:dyDescent="0.2">
      <c r="Y620" s="239"/>
      <c r="Z620" s="239"/>
      <c r="AA620" s="239"/>
      <c r="AB620" s="239"/>
      <c r="AC620" s="239"/>
      <c r="AD620" s="239"/>
      <c r="AE620" s="239"/>
      <c r="AF620" s="239"/>
      <c r="AG620" s="239"/>
      <c r="AH620" s="239"/>
      <c r="AI620" s="239"/>
      <c r="AJ620" s="239"/>
      <c r="AK620" s="239"/>
      <c r="AL620" s="239"/>
      <c r="AM620" s="239"/>
      <c r="AN620" s="239"/>
      <c r="AS620" s="239"/>
      <c r="AT620" s="239"/>
      <c r="AU620" s="239"/>
      <c r="AV620" s="239"/>
    </row>
    <row r="621" spans="25:48" x14ac:dyDescent="0.2">
      <c r="Y621" s="239"/>
      <c r="Z621" s="239"/>
      <c r="AA621" s="239"/>
      <c r="AB621" s="239"/>
      <c r="AC621" s="239"/>
      <c r="AD621" s="239"/>
      <c r="AE621" s="239"/>
      <c r="AF621" s="239"/>
      <c r="AG621" s="239"/>
      <c r="AH621" s="239"/>
      <c r="AI621" s="239"/>
      <c r="AJ621" s="239"/>
      <c r="AK621" s="239"/>
      <c r="AL621" s="239"/>
      <c r="AM621" s="239"/>
      <c r="AN621" s="239"/>
      <c r="AS621" s="239"/>
      <c r="AT621" s="239"/>
      <c r="AU621" s="239"/>
      <c r="AV621" s="239"/>
    </row>
    <row r="622" spans="25:48" x14ac:dyDescent="0.2">
      <c r="Y622" s="239"/>
      <c r="Z622" s="239"/>
      <c r="AA622" s="239"/>
      <c r="AB622" s="239"/>
      <c r="AC622" s="239"/>
      <c r="AD622" s="239"/>
      <c r="AE622" s="239"/>
      <c r="AF622" s="239"/>
      <c r="AG622" s="239"/>
      <c r="AH622" s="239"/>
      <c r="AI622" s="239"/>
      <c r="AJ622" s="239"/>
      <c r="AK622" s="239"/>
      <c r="AL622" s="239"/>
      <c r="AM622" s="239"/>
      <c r="AN622" s="239"/>
      <c r="AS622" s="239"/>
      <c r="AT622" s="239"/>
      <c r="AU622" s="239"/>
      <c r="AV622" s="239"/>
    </row>
    <row r="623" spans="25:48" x14ac:dyDescent="0.2">
      <c r="Y623" s="239"/>
      <c r="Z623" s="239"/>
      <c r="AA623" s="239"/>
      <c r="AB623" s="239"/>
      <c r="AC623" s="239"/>
      <c r="AD623" s="239"/>
      <c r="AE623" s="239"/>
      <c r="AF623" s="239"/>
      <c r="AG623" s="239"/>
      <c r="AH623" s="239"/>
      <c r="AI623" s="239"/>
      <c r="AJ623" s="239"/>
      <c r="AK623" s="239"/>
      <c r="AL623" s="239"/>
      <c r="AM623" s="239"/>
      <c r="AN623" s="239"/>
      <c r="AS623" s="239"/>
      <c r="AT623" s="239"/>
      <c r="AU623" s="239"/>
      <c r="AV623" s="239"/>
    </row>
    <row r="624" spans="25:48" x14ac:dyDescent="0.2">
      <c r="Y624" s="239"/>
      <c r="Z624" s="239"/>
      <c r="AA624" s="239"/>
      <c r="AB624" s="239"/>
      <c r="AC624" s="239"/>
      <c r="AD624" s="239"/>
      <c r="AE624" s="239"/>
      <c r="AF624" s="239"/>
      <c r="AG624" s="239"/>
      <c r="AH624" s="239"/>
      <c r="AI624" s="239"/>
      <c r="AJ624" s="239"/>
      <c r="AK624" s="239"/>
      <c r="AL624" s="239"/>
      <c r="AM624" s="239"/>
      <c r="AN624" s="239"/>
      <c r="AS624" s="239"/>
      <c r="AT624" s="239"/>
      <c r="AU624" s="239"/>
      <c r="AV624" s="239"/>
    </row>
    <row r="625" spans="25:48" x14ac:dyDescent="0.2">
      <c r="Y625" s="239"/>
      <c r="Z625" s="239"/>
      <c r="AA625" s="239"/>
      <c r="AB625" s="239"/>
      <c r="AC625" s="239"/>
      <c r="AD625" s="239"/>
      <c r="AE625" s="239"/>
      <c r="AF625" s="239"/>
      <c r="AG625" s="239"/>
      <c r="AH625" s="239"/>
      <c r="AI625" s="239"/>
      <c r="AJ625" s="239"/>
      <c r="AK625" s="239"/>
      <c r="AL625" s="239"/>
      <c r="AM625" s="239"/>
      <c r="AN625" s="239"/>
      <c r="AS625" s="239"/>
      <c r="AT625" s="239"/>
      <c r="AU625" s="239"/>
      <c r="AV625" s="239"/>
    </row>
    <row r="626" spans="25:48" x14ac:dyDescent="0.2">
      <c r="Y626" s="239"/>
      <c r="Z626" s="239"/>
      <c r="AA626" s="239"/>
      <c r="AB626" s="239"/>
      <c r="AC626" s="239"/>
      <c r="AD626" s="239"/>
      <c r="AE626" s="239"/>
      <c r="AF626" s="239"/>
      <c r="AG626" s="239"/>
      <c r="AH626" s="239"/>
      <c r="AI626" s="239"/>
      <c r="AJ626" s="239"/>
      <c r="AK626" s="239"/>
      <c r="AL626" s="239"/>
      <c r="AM626" s="239"/>
      <c r="AN626" s="239"/>
      <c r="AS626" s="239"/>
      <c r="AT626" s="239"/>
      <c r="AU626" s="239"/>
      <c r="AV626" s="239"/>
    </row>
    <row r="627" spans="25:48" x14ac:dyDescent="0.2">
      <c r="Y627" s="239"/>
      <c r="Z627" s="239"/>
      <c r="AA627" s="239"/>
      <c r="AB627" s="239"/>
      <c r="AC627" s="239"/>
      <c r="AD627" s="239"/>
      <c r="AE627" s="239"/>
      <c r="AF627" s="239"/>
      <c r="AG627" s="239"/>
      <c r="AH627" s="239"/>
      <c r="AI627" s="239"/>
      <c r="AJ627" s="239"/>
      <c r="AK627" s="239"/>
      <c r="AL627" s="239"/>
      <c r="AM627" s="239"/>
      <c r="AN627" s="239"/>
      <c r="AS627" s="239"/>
      <c r="AT627" s="239"/>
      <c r="AU627" s="239"/>
      <c r="AV627" s="239"/>
    </row>
    <row r="628" spans="25:48" x14ac:dyDescent="0.2">
      <c r="Y628" s="239"/>
      <c r="Z628" s="239"/>
      <c r="AA628" s="239"/>
      <c r="AB628" s="239"/>
      <c r="AC628" s="239"/>
      <c r="AD628" s="239"/>
      <c r="AE628" s="239"/>
      <c r="AF628" s="239"/>
      <c r="AG628" s="239"/>
      <c r="AH628" s="239"/>
      <c r="AI628" s="239"/>
      <c r="AJ628" s="239"/>
      <c r="AK628" s="239"/>
      <c r="AL628" s="239"/>
      <c r="AM628" s="239"/>
      <c r="AN628" s="239"/>
      <c r="AS628" s="239"/>
      <c r="AT628" s="239"/>
      <c r="AU628" s="239"/>
      <c r="AV628" s="239"/>
    </row>
    <row r="629" spans="25:48" x14ac:dyDescent="0.2">
      <c r="Y629" s="239"/>
      <c r="Z629" s="239"/>
      <c r="AA629" s="239"/>
      <c r="AB629" s="239"/>
      <c r="AC629" s="239"/>
      <c r="AD629" s="239"/>
      <c r="AE629" s="239"/>
      <c r="AF629" s="239"/>
      <c r="AG629" s="239"/>
      <c r="AH629" s="239"/>
      <c r="AI629" s="239"/>
      <c r="AJ629" s="239"/>
      <c r="AK629" s="239"/>
      <c r="AL629" s="239"/>
      <c r="AM629" s="239"/>
      <c r="AN629" s="239"/>
      <c r="AS629" s="239"/>
      <c r="AT629" s="239"/>
      <c r="AU629" s="239"/>
      <c r="AV629" s="239"/>
    </row>
    <row r="630" spans="25:48" x14ac:dyDescent="0.2">
      <c r="Y630" s="239"/>
      <c r="Z630" s="239"/>
      <c r="AA630" s="239"/>
      <c r="AB630" s="239"/>
      <c r="AC630" s="239"/>
      <c r="AD630" s="239"/>
      <c r="AE630" s="239"/>
      <c r="AF630" s="239"/>
      <c r="AG630" s="239"/>
      <c r="AH630" s="239"/>
      <c r="AI630" s="239"/>
      <c r="AJ630" s="239"/>
      <c r="AK630" s="239"/>
      <c r="AL630" s="239"/>
      <c r="AM630" s="239"/>
      <c r="AN630" s="239"/>
      <c r="AS630" s="239"/>
      <c r="AT630" s="239"/>
      <c r="AU630" s="239"/>
      <c r="AV630" s="239"/>
    </row>
    <row r="631" spans="25:48" x14ac:dyDescent="0.2">
      <c r="Y631" s="239"/>
      <c r="Z631" s="239"/>
      <c r="AA631" s="239"/>
      <c r="AB631" s="239"/>
      <c r="AC631" s="239"/>
      <c r="AD631" s="239"/>
      <c r="AE631" s="239"/>
      <c r="AF631" s="239"/>
      <c r="AG631" s="239"/>
      <c r="AH631" s="239"/>
      <c r="AI631" s="239"/>
      <c r="AJ631" s="239"/>
      <c r="AK631" s="239"/>
      <c r="AL631" s="239"/>
      <c r="AM631" s="239"/>
      <c r="AN631" s="239"/>
      <c r="AS631" s="239"/>
      <c r="AT631" s="239"/>
      <c r="AU631" s="239"/>
      <c r="AV631" s="239"/>
    </row>
    <row r="632" spans="25:48" x14ac:dyDescent="0.2">
      <c r="Y632" s="239"/>
      <c r="Z632" s="239"/>
      <c r="AA632" s="239"/>
      <c r="AB632" s="239"/>
      <c r="AC632" s="239"/>
      <c r="AD632" s="239"/>
      <c r="AE632" s="239"/>
      <c r="AF632" s="239"/>
      <c r="AG632" s="239"/>
      <c r="AH632" s="239"/>
      <c r="AI632" s="239"/>
      <c r="AJ632" s="239"/>
      <c r="AK632" s="239"/>
      <c r="AL632" s="239"/>
      <c r="AM632" s="239"/>
      <c r="AN632" s="239"/>
      <c r="AS632" s="239"/>
      <c r="AT632" s="239"/>
      <c r="AU632" s="239"/>
      <c r="AV632" s="239"/>
    </row>
    <row r="633" spans="25:48" x14ac:dyDescent="0.2">
      <c r="Y633" s="239"/>
      <c r="Z633" s="239"/>
      <c r="AA633" s="239"/>
      <c r="AB633" s="239"/>
      <c r="AC633" s="239"/>
      <c r="AD633" s="239"/>
      <c r="AE633" s="239"/>
      <c r="AF633" s="239"/>
      <c r="AG633" s="239"/>
      <c r="AH633" s="239"/>
      <c r="AI633" s="239"/>
      <c r="AJ633" s="239"/>
      <c r="AK633" s="239"/>
      <c r="AL633" s="239"/>
      <c r="AM633" s="239"/>
      <c r="AN633" s="239"/>
      <c r="AS633" s="239"/>
      <c r="AT633" s="239"/>
      <c r="AU633" s="239"/>
      <c r="AV633" s="239"/>
    </row>
    <row r="634" spans="25:48" x14ac:dyDescent="0.2">
      <c r="Y634" s="239"/>
      <c r="Z634" s="239"/>
      <c r="AA634" s="239"/>
      <c r="AB634" s="239"/>
      <c r="AC634" s="239"/>
      <c r="AD634" s="239"/>
      <c r="AE634" s="239"/>
      <c r="AF634" s="239"/>
      <c r="AG634" s="239"/>
      <c r="AH634" s="239"/>
      <c r="AI634" s="239"/>
      <c r="AJ634" s="239"/>
      <c r="AK634" s="239"/>
      <c r="AL634" s="239"/>
      <c r="AM634" s="239"/>
      <c r="AN634" s="239"/>
      <c r="AS634" s="239"/>
      <c r="AT634" s="239"/>
      <c r="AU634" s="239"/>
      <c r="AV634" s="239"/>
    </row>
    <row r="635" spans="25:48" x14ac:dyDescent="0.2">
      <c r="Y635" s="239"/>
      <c r="Z635" s="239"/>
      <c r="AA635" s="239"/>
      <c r="AB635" s="239"/>
      <c r="AC635" s="239"/>
      <c r="AD635" s="239"/>
      <c r="AE635" s="239"/>
      <c r="AF635" s="239"/>
      <c r="AG635" s="239"/>
      <c r="AH635" s="239"/>
      <c r="AI635" s="239"/>
      <c r="AJ635" s="239"/>
      <c r="AK635" s="239"/>
      <c r="AL635" s="239"/>
      <c r="AM635" s="239"/>
      <c r="AN635" s="239"/>
      <c r="AS635" s="239"/>
      <c r="AT635" s="239"/>
      <c r="AU635" s="239"/>
      <c r="AV635" s="239"/>
    </row>
    <row r="636" spans="25:48" x14ac:dyDescent="0.2">
      <c r="Y636" s="239"/>
      <c r="Z636" s="239"/>
      <c r="AA636" s="239"/>
      <c r="AB636" s="239"/>
      <c r="AC636" s="239"/>
      <c r="AD636" s="239"/>
      <c r="AE636" s="239"/>
      <c r="AF636" s="239"/>
      <c r="AG636" s="239"/>
      <c r="AH636" s="239"/>
      <c r="AI636" s="239"/>
      <c r="AJ636" s="239"/>
      <c r="AK636" s="239"/>
      <c r="AL636" s="239"/>
      <c r="AM636" s="239"/>
      <c r="AN636" s="239"/>
      <c r="AS636" s="239"/>
      <c r="AT636" s="239"/>
      <c r="AU636" s="239"/>
      <c r="AV636" s="239"/>
    </row>
    <row r="637" spans="25:48" x14ac:dyDescent="0.2">
      <c r="Y637" s="239"/>
      <c r="Z637" s="239"/>
      <c r="AA637" s="239"/>
      <c r="AB637" s="239"/>
      <c r="AC637" s="239"/>
      <c r="AD637" s="239"/>
      <c r="AE637" s="239"/>
      <c r="AF637" s="239"/>
      <c r="AG637" s="239"/>
      <c r="AH637" s="239"/>
      <c r="AI637" s="239"/>
      <c r="AJ637" s="239"/>
      <c r="AK637" s="239"/>
      <c r="AL637" s="239"/>
      <c r="AM637" s="239"/>
      <c r="AN637" s="239"/>
      <c r="AS637" s="239"/>
      <c r="AT637" s="239"/>
      <c r="AU637" s="239"/>
      <c r="AV637" s="239"/>
    </row>
    <row r="638" spans="25:48" x14ac:dyDescent="0.2">
      <c r="Y638" s="239"/>
      <c r="Z638" s="239"/>
      <c r="AA638" s="239"/>
      <c r="AB638" s="239"/>
      <c r="AC638" s="239"/>
      <c r="AD638" s="239"/>
      <c r="AE638" s="239"/>
      <c r="AF638" s="239"/>
      <c r="AG638" s="239"/>
      <c r="AH638" s="239"/>
      <c r="AI638" s="239"/>
      <c r="AJ638" s="239"/>
      <c r="AK638" s="239"/>
      <c r="AL638" s="239"/>
      <c r="AM638" s="239"/>
      <c r="AN638" s="239"/>
      <c r="AS638" s="239"/>
      <c r="AT638" s="239"/>
      <c r="AU638" s="239"/>
      <c r="AV638" s="239"/>
    </row>
    <row r="639" spans="25:48" x14ac:dyDescent="0.2">
      <c r="Y639" s="239"/>
      <c r="Z639" s="239"/>
      <c r="AA639" s="239"/>
      <c r="AB639" s="239"/>
      <c r="AC639" s="239"/>
      <c r="AD639" s="239"/>
      <c r="AE639" s="239"/>
      <c r="AF639" s="239"/>
      <c r="AG639" s="239"/>
      <c r="AH639" s="239"/>
      <c r="AI639" s="239"/>
      <c r="AJ639" s="239"/>
      <c r="AK639" s="239"/>
      <c r="AL639" s="239"/>
      <c r="AM639" s="239"/>
      <c r="AN639" s="239"/>
      <c r="AS639" s="239"/>
      <c r="AT639" s="239"/>
      <c r="AU639" s="239"/>
      <c r="AV639" s="239"/>
    </row>
    <row r="640" spans="25:48" x14ac:dyDescent="0.2">
      <c r="Y640" s="239"/>
      <c r="Z640" s="239"/>
      <c r="AA640" s="239"/>
      <c r="AB640" s="239"/>
      <c r="AC640" s="239"/>
      <c r="AD640" s="239"/>
      <c r="AE640" s="239"/>
      <c r="AF640" s="239"/>
      <c r="AG640" s="239"/>
      <c r="AH640" s="239"/>
      <c r="AI640" s="239"/>
      <c r="AJ640" s="239"/>
      <c r="AK640" s="239"/>
      <c r="AL640" s="239"/>
      <c r="AM640" s="239"/>
      <c r="AN640" s="239"/>
      <c r="AS640" s="239"/>
      <c r="AT640" s="239"/>
      <c r="AU640" s="239"/>
      <c r="AV640" s="239"/>
    </row>
    <row r="641" spans="25:48" x14ac:dyDescent="0.2">
      <c r="Y641" s="239"/>
      <c r="Z641" s="239"/>
      <c r="AA641" s="239"/>
      <c r="AB641" s="239"/>
      <c r="AC641" s="239"/>
      <c r="AD641" s="239"/>
      <c r="AE641" s="239"/>
      <c r="AF641" s="239"/>
      <c r="AG641" s="239"/>
      <c r="AH641" s="239"/>
      <c r="AI641" s="239"/>
      <c r="AJ641" s="239"/>
      <c r="AK641" s="239"/>
      <c r="AL641" s="239"/>
      <c r="AM641" s="239"/>
      <c r="AN641" s="239"/>
      <c r="AS641" s="239"/>
      <c r="AT641" s="239"/>
      <c r="AU641" s="239"/>
      <c r="AV641" s="239"/>
    </row>
    <row r="642" spans="25:48" x14ac:dyDescent="0.2">
      <c r="Y642" s="239"/>
      <c r="Z642" s="239"/>
      <c r="AA642" s="239"/>
      <c r="AB642" s="239"/>
      <c r="AC642" s="239"/>
      <c r="AD642" s="239"/>
      <c r="AE642" s="239"/>
      <c r="AF642" s="239"/>
      <c r="AG642" s="239"/>
      <c r="AH642" s="239"/>
      <c r="AI642" s="239"/>
      <c r="AJ642" s="239"/>
      <c r="AK642" s="239"/>
      <c r="AL642" s="239"/>
      <c r="AM642" s="239"/>
      <c r="AN642" s="239"/>
      <c r="AS642" s="239"/>
      <c r="AT642" s="239"/>
      <c r="AU642" s="239"/>
      <c r="AV642" s="239"/>
    </row>
    <row r="643" spans="25:48" x14ac:dyDescent="0.2">
      <c r="Y643" s="239"/>
      <c r="Z643" s="239"/>
      <c r="AA643" s="239"/>
      <c r="AB643" s="239"/>
      <c r="AC643" s="239"/>
      <c r="AD643" s="239"/>
      <c r="AE643" s="239"/>
      <c r="AF643" s="239"/>
      <c r="AG643" s="239"/>
      <c r="AH643" s="239"/>
      <c r="AI643" s="239"/>
      <c r="AJ643" s="239"/>
      <c r="AK643" s="239"/>
      <c r="AL643" s="239"/>
      <c r="AM643" s="239"/>
      <c r="AN643" s="239"/>
      <c r="AS643" s="239"/>
      <c r="AT643" s="239"/>
      <c r="AU643" s="239"/>
      <c r="AV643" s="239"/>
    </row>
    <row r="644" spans="25:48" x14ac:dyDescent="0.2">
      <c r="Y644" s="239"/>
      <c r="Z644" s="239"/>
      <c r="AA644" s="239"/>
      <c r="AB644" s="239"/>
      <c r="AC644" s="239"/>
      <c r="AD644" s="239"/>
      <c r="AE644" s="239"/>
      <c r="AF644" s="239"/>
      <c r="AG644" s="239"/>
      <c r="AH644" s="239"/>
      <c r="AI644" s="239"/>
      <c r="AJ644" s="239"/>
      <c r="AK644" s="239"/>
      <c r="AL644" s="239"/>
      <c r="AM644" s="239"/>
      <c r="AN644" s="239"/>
      <c r="AS644" s="239"/>
      <c r="AT644" s="239"/>
      <c r="AU644" s="239"/>
      <c r="AV644" s="239"/>
    </row>
    <row r="645" spans="25:48" x14ac:dyDescent="0.2">
      <c r="Y645" s="239"/>
      <c r="Z645" s="239"/>
      <c r="AA645" s="239"/>
      <c r="AB645" s="239"/>
      <c r="AC645" s="239"/>
      <c r="AD645" s="239"/>
      <c r="AE645" s="239"/>
      <c r="AF645" s="239"/>
      <c r="AG645" s="239"/>
      <c r="AH645" s="239"/>
      <c r="AI645" s="239"/>
      <c r="AJ645" s="239"/>
      <c r="AK645" s="239"/>
      <c r="AL645" s="239"/>
      <c r="AM645" s="239"/>
      <c r="AN645" s="239"/>
      <c r="AS645" s="239"/>
      <c r="AT645" s="239"/>
      <c r="AU645" s="239"/>
      <c r="AV645" s="239"/>
    </row>
    <row r="646" spans="25:48" x14ac:dyDescent="0.2">
      <c r="Y646" s="239"/>
      <c r="Z646" s="239"/>
      <c r="AA646" s="239"/>
      <c r="AB646" s="239"/>
      <c r="AC646" s="239"/>
      <c r="AD646" s="239"/>
      <c r="AE646" s="239"/>
      <c r="AF646" s="239"/>
      <c r="AG646" s="239"/>
      <c r="AH646" s="239"/>
      <c r="AI646" s="239"/>
      <c r="AJ646" s="239"/>
      <c r="AK646" s="239"/>
      <c r="AL646" s="239"/>
      <c r="AM646" s="239"/>
      <c r="AN646" s="239"/>
      <c r="AS646" s="239"/>
      <c r="AT646" s="239"/>
      <c r="AU646" s="239"/>
      <c r="AV646" s="239"/>
    </row>
    <row r="647" spans="25:48" x14ac:dyDescent="0.2">
      <c r="Y647" s="239"/>
      <c r="Z647" s="239"/>
      <c r="AA647" s="239"/>
      <c r="AB647" s="239"/>
      <c r="AC647" s="239"/>
      <c r="AD647" s="239"/>
      <c r="AE647" s="239"/>
      <c r="AF647" s="239"/>
      <c r="AG647" s="239"/>
      <c r="AH647" s="239"/>
      <c r="AI647" s="239"/>
      <c r="AJ647" s="239"/>
      <c r="AK647" s="239"/>
      <c r="AL647" s="239"/>
      <c r="AM647" s="239"/>
      <c r="AN647" s="239"/>
      <c r="AS647" s="239"/>
      <c r="AT647" s="239"/>
      <c r="AU647" s="239"/>
      <c r="AV647" s="239"/>
    </row>
    <row r="648" spans="25:48" x14ac:dyDescent="0.2">
      <c r="Y648" s="239"/>
      <c r="Z648" s="239"/>
      <c r="AA648" s="239"/>
      <c r="AB648" s="239"/>
      <c r="AC648" s="239"/>
      <c r="AD648" s="239"/>
      <c r="AE648" s="239"/>
      <c r="AF648" s="239"/>
      <c r="AG648" s="239"/>
      <c r="AH648" s="239"/>
      <c r="AI648" s="239"/>
      <c r="AJ648" s="239"/>
      <c r="AK648" s="239"/>
      <c r="AL648" s="239"/>
      <c r="AM648" s="239"/>
      <c r="AN648" s="239"/>
      <c r="AS648" s="239"/>
      <c r="AT648" s="239"/>
      <c r="AU648" s="239"/>
      <c r="AV648" s="239"/>
    </row>
    <row r="649" spans="25:48" x14ac:dyDescent="0.2">
      <c r="Y649" s="239"/>
      <c r="Z649" s="239"/>
      <c r="AA649" s="239"/>
      <c r="AB649" s="239"/>
      <c r="AC649" s="239"/>
      <c r="AD649" s="239"/>
      <c r="AE649" s="239"/>
      <c r="AF649" s="239"/>
      <c r="AG649" s="239"/>
      <c r="AH649" s="239"/>
      <c r="AI649" s="239"/>
      <c r="AJ649" s="239"/>
      <c r="AK649" s="239"/>
      <c r="AL649" s="239"/>
      <c r="AM649" s="239"/>
      <c r="AN649" s="239"/>
      <c r="AS649" s="239"/>
      <c r="AT649" s="239"/>
      <c r="AU649" s="239"/>
      <c r="AV649" s="239"/>
    </row>
    <row r="650" spans="25:48" x14ac:dyDescent="0.2">
      <c r="Y650" s="239"/>
      <c r="Z650" s="239"/>
      <c r="AA650" s="239"/>
      <c r="AB650" s="239"/>
      <c r="AC650" s="239"/>
      <c r="AD650" s="239"/>
      <c r="AE650" s="239"/>
      <c r="AF650" s="239"/>
      <c r="AG650" s="239"/>
      <c r="AH650" s="239"/>
      <c r="AI650" s="239"/>
      <c r="AJ650" s="239"/>
      <c r="AK650" s="239"/>
      <c r="AL650" s="239"/>
      <c r="AM650" s="239"/>
      <c r="AN650" s="239"/>
      <c r="AS650" s="239"/>
      <c r="AT650" s="239"/>
      <c r="AU650" s="239"/>
      <c r="AV650" s="239"/>
    </row>
    <row r="651" spans="25:48" x14ac:dyDescent="0.2">
      <c r="Y651" s="239"/>
      <c r="Z651" s="239"/>
      <c r="AA651" s="239"/>
      <c r="AB651" s="239"/>
      <c r="AC651" s="239"/>
      <c r="AD651" s="239"/>
      <c r="AE651" s="239"/>
      <c r="AF651" s="239"/>
      <c r="AG651" s="239"/>
      <c r="AH651" s="239"/>
      <c r="AI651" s="239"/>
      <c r="AJ651" s="239"/>
      <c r="AK651" s="239"/>
      <c r="AL651" s="239"/>
      <c r="AM651" s="239"/>
      <c r="AN651" s="239"/>
      <c r="AS651" s="239"/>
      <c r="AT651" s="239"/>
      <c r="AU651" s="239"/>
      <c r="AV651" s="239"/>
    </row>
    <row r="652" spans="25:48" x14ac:dyDescent="0.2">
      <c r="Y652" s="239"/>
      <c r="Z652" s="239"/>
      <c r="AA652" s="239"/>
      <c r="AB652" s="239"/>
      <c r="AC652" s="239"/>
      <c r="AD652" s="239"/>
      <c r="AE652" s="239"/>
      <c r="AF652" s="239"/>
      <c r="AG652" s="239"/>
      <c r="AH652" s="239"/>
      <c r="AI652" s="239"/>
      <c r="AJ652" s="239"/>
      <c r="AK652" s="239"/>
      <c r="AL652" s="239"/>
      <c r="AM652" s="239"/>
      <c r="AN652" s="239"/>
      <c r="AS652" s="239"/>
      <c r="AT652" s="239"/>
      <c r="AU652" s="239"/>
      <c r="AV652" s="239"/>
    </row>
    <row r="653" spans="25:48" x14ac:dyDescent="0.2">
      <c r="Y653" s="239"/>
      <c r="Z653" s="239"/>
      <c r="AA653" s="239"/>
      <c r="AB653" s="239"/>
      <c r="AC653" s="239"/>
      <c r="AD653" s="239"/>
      <c r="AE653" s="239"/>
      <c r="AF653" s="239"/>
      <c r="AG653" s="239"/>
      <c r="AH653" s="239"/>
      <c r="AI653" s="239"/>
      <c r="AJ653" s="239"/>
      <c r="AK653" s="239"/>
      <c r="AL653" s="239"/>
      <c r="AM653" s="239"/>
      <c r="AN653" s="239"/>
      <c r="AS653" s="239"/>
      <c r="AT653" s="239"/>
      <c r="AU653" s="239"/>
      <c r="AV653" s="239"/>
    </row>
    <row r="654" spans="25:48" x14ac:dyDescent="0.2">
      <c r="Y654" s="239"/>
      <c r="Z654" s="239"/>
      <c r="AA654" s="239"/>
      <c r="AB654" s="239"/>
      <c r="AC654" s="239"/>
      <c r="AD654" s="239"/>
      <c r="AE654" s="239"/>
      <c r="AF654" s="239"/>
      <c r="AG654" s="239"/>
      <c r="AH654" s="239"/>
      <c r="AI654" s="239"/>
      <c r="AJ654" s="239"/>
      <c r="AK654" s="239"/>
      <c r="AL654" s="239"/>
      <c r="AM654" s="239"/>
      <c r="AN654" s="239"/>
      <c r="AS654" s="239"/>
      <c r="AT654" s="239"/>
      <c r="AU654" s="239"/>
      <c r="AV654" s="239"/>
    </row>
    <row r="655" spans="25:48" x14ac:dyDescent="0.2">
      <c r="Y655" s="239"/>
      <c r="Z655" s="239"/>
      <c r="AA655" s="239"/>
      <c r="AB655" s="239"/>
      <c r="AC655" s="239"/>
      <c r="AD655" s="239"/>
      <c r="AE655" s="239"/>
      <c r="AF655" s="239"/>
      <c r="AG655" s="239"/>
      <c r="AH655" s="239"/>
      <c r="AI655" s="239"/>
      <c r="AJ655" s="239"/>
      <c r="AK655" s="239"/>
      <c r="AL655" s="239"/>
      <c r="AM655" s="239"/>
      <c r="AN655" s="239"/>
      <c r="AS655" s="239"/>
      <c r="AT655" s="239"/>
      <c r="AU655" s="239"/>
      <c r="AV655" s="239"/>
    </row>
    <row r="656" spans="25:48" x14ac:dyDescent="0.2">
      <c r="Y656" s="239"/>
      <c r="Z656" s="239"/>
      <c r="AA656" s="239"/>
      <c r="AB656" s="239"/>
      <c r="AC656" s="239"/>
      <c r="AD656" s="239"/>
      <c r="AE656" s="239"/>
      <c r="AF656" s="239"/>
      <c r="AG656" s="239"/>
      <c r="AH656" s="239"/>
      <c r="AI656" s="239"/>
      <c r="AJ656" s="239"/>
      <c r="AK656" s="239"/>
      <c r="AL656" s="239"/>
      <c r="AM656" s="239"/>
      <c r="AN656" s="239"/>
      <c r="AS656" s="239"/>
      <c r="AT656" s="239"/>
      <c r="AU656" s="239"/>
      <c r="AV656" s="239"/>
    </row>
    <row r="657" spans="25:48" x14ac:dyDescent="0.2">
      <c r="Y657" s="239"/>
      <c r="Z657" s="239"/>
      <c r="AA657" s="239"/>
      <c r="AB657" s="239"/>
      <c r="AC657" s="239"/>
      <c r="AD657" s="239"/>
      <c r="AE657" s="239"/>
      <c r="AF657" s="239"/>
      <c r="AG657" s="239"/>
      <c r="AH657" s="239"/>
      <c r="AI657" s="239"/>
      <c r="AJ657" s="239"/>
      <c r="AK657" s="239"/>
      <c r="AL657" s="239"/>
      <c r="AM657" s="239"/>
      <c r="AN657" s="239"/>
      <c r="AS657" s="239"/>
      <c r="AT657" s="239"/>
      <c r="AU657" s="239"/>
      <c r="AV657" s="239"/>
    </row>
    <row r="658" spans="25:48" x14ac:dyDescent="0.2">
      <c r="Y658" s="239"/>
      <c r="Z658" s="239"/>
      <c r="AA658" s="239"/>
      <c r="AB658" s="239"/>
      <c r="AC658" s="239"/>
      <c r="AD658" s="239"/>
      <c r="AE658" s="239"/>
      <c r="AF658" s="239"/>
      <c r="AG658" s="239"/>
      <c r="AH658" s="239"/>
      <c r="AI658" s="239"/>
      <c r="AJ658" s="239"/>
      <c r="AK658" s="239"/>
      <c r="AL658" s="239"/>
      <c r="AM658" s="239"/>
      <c r="AN658" s="239"/>
      <c r="AS658" s="239"/>
      <c r="AT658" s="239"/>
      <c r="AU658" s="239"/>
      <c r="AV658" s="239"/>
    </row>
    <row r="659" spans="25:48" x14ac:dyDescent="0.2">
      <c r="Y659" s="239"/>
      <c r="Z659" s="239"/>
      <c r="AA659" s="239"/>
      <c r="AB659" s="239"/>
      <c r="AC659" s="239"/>
      <c r="AD659" s="239"/>
      <c r="AE659" s="239"/>
      <c r="AF659" s="239"/>
      <c r="AG659" s="239"/>
      <c r="AH659" s="239"/>
      <c r="AI659" s="239"/>
      <c r="AJ659" s="239"/>
      <c r="AK659" s="239"/>
      <c r="AL659" s="239"/>
      <c r="AM659" s="239"/>
      <c r="AN659" s="239"/>
      <c r="AS659" s="239"/>
      <c r="AT659" s="239"/>
      <c r="AU659" s="239"/>
      <c r="AV659" s="239"/>
    </row>
    <row r="660" spans="25:48" x14ac:dyDescent="0.2">
      <c r="Y660" s="239"/>
      <c r="Z660" s="239"/>
      <c r="AA660" s="239"/>
      <c r="AB660" s="239"/>
      <c r="AC660" s="239"/>
      <c r="AD660" s="239"/>
      <c r="AE660" s="239"/>
      <c r="AF660" s="239"/>
      <c r="AG660" s="239"/>
      <c r="AH660" s="239"/>
      <c r="AI660" s="239"/>
      <c r="AJ660" s="239"/>
      <c r="AK660" s="239"/>
      <c r="AL660" s="239"/>
      <c r="AM660" s="239"/>
      <c r="AN660" s="239"/>
      <c r="AS660" s="239"/>
      <c r="AT660" s="239"/>
      <c r="AU660" s="239"/>
      <c r="AV660" s="239"/>
    </row>
    <row r="661" spans="25:48" x14ac:dyDescent="0.2">
      <c r="Y661" s="239"/>
      <c r="Z661" s="239"/>
      <c r="AA661" s="239"/>
      <c r="AB661" s="239"/>
      <c r="AC661" s="239"/>
      <c r="AD661" s="239"/>
      <c r="AE661" s="239"/>
      <c r="AF661" s="239"/>
      <c r="AG661" s="239"/>
      <c r="AH661" s="239"/>
      <c r="AI661" s="239"/>
      <c r="AJ661" s="239"/>
      <c r="AK661" s="239"/>
      <c r="AL661" s="239"/>
      <c r="AM661" s="239"/>
      <c r="AN661" s="239"/>
      <c r="AS661" s="239"/>
      <c r="AT661" s="239"/>
      <c r="AU661" s="239"/>
      <c r="AV661" s="239"/>
    </row>
    <row r="662" spans="25:48" x14ac:dyDescent="0.2">
      <c r="Y662" s="239"/>
      <c r="Z662" s="239"/>
      <c r="AA662" s="239"/>
      <c r="AB662" s="239"/>
      <c r="AC662" s="239"/>
      <c r="AD662" s="239"/>
      <c r="AE662" s="239"/>
      <c r="AF662" s="239"/>
      <c r="AG662" s="239"/>
      <c r="AH662" s="239"/>
      <c r="AI662" s="239"/>
      <c r="AJ662" s="239"/>
      <c r="AK662" s="239"/>
      <c r="AL662" s="239"/>
      <c r="AM662" s="239"/>
      <c r="AN662" s="239"/>
      <c r="AS662" s="239"/>
      <c r="AT662" s="239"/>
      <c r="AU662" s="239"/>
      <c r="AV662" s="239"/>
    </row>
    <row r="663" spans="25:48" x14ac:dyDescent="0.2">
      <c r="Y663" s="239"/>
      <c r="Z663" s="239"/>
      <c r="AA663" s="239"/>
      <c r="AB663" s="239"/>
      <c r="AC663" s="239"/>
      <c r="AD663" s="239"/>
      <c r="AE663" s="239"/>
      <c r="AF663" s="239"/>
      <c r="AG663" s="239"/>
      <c r="AH663" s="239"/>
      <c r="AI663" s="239"/>
      <c r="AJ663" s="239"/>
      <c r="AK663" s="239"/>
      <c r="AL663" s="239"/>
      <c r="AM663" s="239"/>
      <c r="AN663" s="239"/>
      <c r="AS663" s="239"/>
      <c r="AT663" s="239"/>
      <c r="AU663" s="239"/>
      <c r="AV663" s="239"/>
    </row>
    <row r="664" spans="25:48" x14ac:dyDescent="0.2">
      <c r="Y664" s="239"/>
      <c r="Z664" s="239"/>
      <c r="AA664" s="239"/>
      <c r="AB664" s="239"/>
      <c r="AC664" s="239"/>
      <c r="AD664" s="239"/>
      <c r="AE664" s="239"/>
      <c r="AF664" s="239"/>
      <c r="AG664" s="239"/>
      <c r="AH664" s="239"/>
      <c r="AI664" s="239"/>
      <c r="AJ664" s="239"/>
      <c r="AK664" s="239"/>
      <c r="AL664" s="239"/>
      <c r="AM664" s="239"/>
      <c r="AN664" s="239"/>
      <c r="AS664" s="239"/>
      <c r="AT664" s="239"/>
      <c r="AU664" s="239"/>
      <c r="AV664" s="239"/>
    </row>
    <row r="665" spans="25:48" x14ac:dyDescent="0.2">
      <c r="Y665" s="239"/>
      <c r="Z665" s="239"/>
      <c r="AA665" s="239"/>
      <c r="AB665" s="239"/>
      <c r="AC665" s="239"/>
      <c r="AD665" s="239"/>
      <c r="AE665" s="239"/>
      <c r="AF665" s="239"/>
      <c r="AG665" s="239"/>
      <c r="AH665" s="239"/>
      <c r="AI665" s="239"/>
      <c r="AJ665" s="239"/>
      <c r="AK665" s="239"/>
      <c r="AL665" s="239"/>
      <c r="AM665" s="239"/>
      <c r="AN665" s="239"/>
      <c r="AS665" s="239"/>
      <c r="AT665" s="239"/>
      <c r="AU665" s="239"/>
      <c r="AV665" s="239"/>
    </row>
    <row r="666" spans="25:48" x14ac:dyDescent="0.2">
      <c r="Y666" s="239"/>
      <c r="Z666" s="239"/>
      <c r="AA666" s="239"/>
      <c r="AB666" s="239"/>
      <c r="AC666" s="239"/>
      <c r="AD666" s="239"/>
      <c r="AE666" s="239"/>
      <c r="AF666" s="239"/>
      <c r="AG666" s="239"/>
      <c r="AH666" s="239"/>
      <c r="AI666" s="239"/>
      <c r="AJ666" s="239"/>
      <c r="AK666" s="239"/>
      <c r="AL666" s="239"/>
      <c r="AM666" s="239"/>
      <c r="AN666" s="239"/>
      <c r="AS666" s="239"/>
      <c r="AT666" s="239"/>
      <c r="AU666" s="239"/>
      <c r="AV666" s="239"/>
    </row>
    <row r="667" spans="25:48" x14ac:dyDescent="0.2">
      <c r="Y667" s="239"/>
      <c r="Z667" s="239"/>
      <c r="AA667" s="239"/>
      <c r="AB667" s="239"/>
      <c r="AC667" s="239"/>
      <c r="AD667" s="239"/>
      <c r="AE667" s="239"/>
      <c r="AF667" s="239"/>
      <c r="AG667" s="239"/>
      <c r="AH667" s="239"/>
      <c r="AI667" s="239"/>
      <c r="AJ667" s="239"/>
      <c r="AK667" s="239"/>
      <c r="AL667" s="239"/>
      <c r="AM667" s="239"/>
      <c r="AN667" s="239"/>
      <c r="AS667" s="239"/>
      <c r="AT667" s="239"/>
      <c r="AU667" s="239"/>
      <c r="AV667" s="239"/>
    </row>
    <row r="668" spans="25:48" x14ac:dyDescent="0.2">
      <c r="Y668" s="239"/>
      <c r="Z668" s="239"/>
      <c r="AA668" s="239"/>
      <c r="AB668" s="239"/>
      <c r="AC668" s="239"/>
      <c r="AD668" s="239"/>
      <c r="AE668" s="239"/>
      <c r="AF668" s="239"/>
      <c r="AG668" s="239"/>
      <c r="AH668" s="239"/>
      <c r="AI668" s="239"/>
      <c r="AJ668" s="239"/>
      <c r="AK668" s="239"/>
      <c r="AL668" s="239"/>
      <c r="AM668" s="239"/>
      <c r="AN668" s="239"/>
      <c r="AS668" s="239"/>
      <c r="AT668" s="239"/>
      <c r="AU668" s="239"/>
      <c r="AV668" s="239"/>
    </row>
    <row r="669" spans="25:48" x14ac:dyDescent="0.2">
      <c r="Y669" s="239"/>
      <c r="Z669" s="239"/>
      <c r="AA669" s="239"/>
      <c r="AB669" s="239"/>
      <c r="AC669" s="239"/>
      <c r="AD669" s="239"/>
      <c r="AE669" s="239"/>
      <c r="AF669" s="239"/>
      <c r="AG669" s="239"/>
      <c r="AH669" s="239"/>
      <c r="AI669" s="239"/>
      <c r="AJ669" s="239"/>
      <c r="AK669" s="239"/>
      <c r="AL669" s="239"/>
      <c r="AM669" s="239"/>
      <c r="AN669" s="239"/>
      <c r="AS669" s="239"/>
      <c r="AT669" s="239"/>
      <c r="AU669" s="239"/>
      <c r="AV669" s="239"/>
    </row>
    <row r="670" spans="25:48" x14ac:dyDescent="0.2">
      <c r="Y670" s="239"/>
      <c r="Z670" s="239"/>
      <c r="AA670" s="239"/>
      <c r="AB670" s="239"/>
      <c r="AC670" s="239"/>
      <c r="AD670" s="239"/>
      <c r="AE670" s="239"/>
      <c r="AF670" s="239"/>
      <c r="AG670" s="239"/>
      <c r="AH670" s="239"/>
      <c r="AI670" s="239"/>
      <c r="AJ670" s="239"/>
      <c r="AK670" s="239"/>
      <c r="AL670" s="239"/>
      <c r="AM670" s="239"/>
      <c r="AN670" s="239"/>
      <c r="AS670" s="239"/>
      <c r="AT670" s="239"/>
      <c r="AU670" s="239"/>
      <c r="AV670" s="239"/>
    </row>
    <row r="671" spans="25:48" x14ac:dyDescent="0.2">
      <c r="Y671" s="239"/>
      <c r="Z671" s="239"/>
      <c r="AA671" s="239"/>
      <c r="AB671" s="239"/>
      <c r="AC671" s="239"/>
      <c r="AD671" s="239"/>
      <c r="AE671" s="239"/>
      <c r="AF671" s="239"/>
      <c r="AG671" s="239"/>
      <c r="AH671" s="239"/>
      <c r="AI671" s="239"/>
      <c r="AJ671" s="239"/>
      <c r="AK671" s="239"/>
      <c r="AL671" s="239"/>
      <c r="AM671" s="239"/>
      <c r="AN671" s="239"/>
      <c r="AS671" s="239"/>
      <c r="AT671" s="239"/>
      <c r="AU671" s="239"/>
      <c r="AV671" s="239"/>
    </row>
    <row r="672" spans="25:48" x14ac:dyDescent="0.2">
      <c r="Y672" s="239"/>
      <c r="Z672" s="239"/>
      <c r="AA672" s="239"/>
      <c r="AB672" s="239"/>
      <c r="AC672" s="239"/>
      <c r="AD672" s="239"/>
      <c r="AE672" s="239"/>
      <c r="AF672" s="239"/>
      <c r="AG672" s="239"/>
      <c r="AH672" s="239"/>
      <c r="AI672" s="239"/>
      <c r="AJ672" s="239"/>
      <c r="AK672" s="239"/>
      <c r="AL672" s="239"/>
      <c r="AM672" s="239"/>
      <c r="AN672" s="239"/>
      <c r="AS672" s="239"/>
      <c r="AT672" s="239"/>
      <c r="AU672" s="239"/>
      <c r="AV672" s="239"/>
    </row>
    <row r="673" spans="25:48" x14ac:dyDescent="0.2">
      <c r="Y673" s="239"/>
      <c r="Z673" s="239"/>
      <c r="AA673" s="239"/>
      <c r="AB673" s="239"/>
      <c r="AC673" s="239"/>
      <c r="AD673" s="239"/>
      <c r="AE673" s="239"/>
      <c r="AF673" s="239"/>
      <c r="AG673" s="239"/>
      <c r="AH673" s="239"/>
      <c r="AI673" s="239"/>
      <c r="AJ673" s="239"/>
      <c r="AK673" s="239"/>
      <c r="AL673" s="239"/>
      <c r="AM673" s="239"/>
      <c r="AN673" s="239"/>
      <c r="AS673" s="239"/>
      <c r="AT673" s="239"/>
      <c r="AU673" s="239"/>
      <c r="AV673" s="239"/>
    </row>
    <row r="674" spans="25:48" x14ac:dyDescent="0.2">
      <c r="Y674" s="239"/>
      <c r="Z674" s="239"/>
      <c r="AA674" s="239"/>
      <c r="AB674" s="239"/>
      <c r="AC674" s="239"/>
      <c r="AD674" s="239"/>
      <c r="AE674" s="239"/>
      <c r="AF674" s="239"/>
      <c r="AG674" s="239"/>
      <c r="AH674" s="239"/>
      <c r="AI674" s="239"/>
      <c r="AJ674" s="239"/>
      <c r="AK674" s="239"/>
      <c r="AL674" s="239"/>
      <c r="AM674" s="239"/>
      <c r="AN674" s="239"/>
      <c r="AS674" s="239"/>
      <c r="AT674" s="239"/>
      <c r="AU674" s="239"/>
      <c r="AV674" s="239"/>
    </row>
    <row r="675" spans="25:48" x14ac:dyDescent="0.2">
      <c r="Y675" s="239"/>
      <c r="Z675" s="239"/>
      <c r="AA675" s="239"/>
      <c r="AB675" s="239"/>
      <c r="AC675" s="239"/>
      <c r="AD675" s="239"/>
      <c r="AE675" s="239"/>
      <c r="AF675" s="239"/>
      <c r="AG675" s="239"/>
      <c r="AH675" s="239"/>
      <c r="AI675" s="239"/>
      <c r="AJ675" s="239"/>
      <c r="AK675" s="239"/>
      <c r="AL675" s="239"/>
      <c r="AM675" s="239"/>
      <c r="AN675" s="239"/>
      <c r="AS675" s="239"/>
      <c r="AT675" s="239"/>
      <c r="AU675" s="239"/>
      <c r="AV675" s="239"/>
    </row>
    <row r="676" spans="25:48" x14ac:dyDescent="0.2">
      <c r="Y676" s="239"/>
      <c r="Z676" s="239"/>
      <c r="AA676" s="239"/>
      <c r="AB676" s="239"/>
      <c r="AC676" s="239"/>
      <c r="AD676" s="239"/>
      <c r="AE676" s="239"/>
      <c r="AF676" s="239"/>
      <c r="AG676" s="239"/>
      <c r="AH676" s="239"/>
      <c r="AI676" s="239"/>
      <c r="AJ676" s="239"/>
      <c r="AK676" s="239"/>
      <c r="AL676" s="239"/>
      <c r="AM676" s="239"/>
      <c r="AN676" s="239"/>
      <c r="AS676" s="239"/>
      <c r="AT676" s="239"/>
      <c r="AU676" s="239"/>
      <c r="AV676" s="239"/>
    </row>
    <row r="677" spans="25:48" x14ac:dyDescent="0.2">
      <c r="Y677" s="239"/>
      <c r="Z677" s="239"/>
      <c r="AA677" s="239"/>
      <c r="AB677" s="239"/>
      <c r="AC677" s="239"/>
      <c r="AD677" s="239"/>
      <c r="AE677" s="239"/>
      <c r="AF677" s="239"/>
      <c r="AG677" s="239"/>
      <c r="AH677" s="239"/>
      <c r="AI677" s="239"/>
      <c r="AJ677" s="239"/>
      <c r="AK677" s="239"/>
      <c r="AL677" s="239"/>
      <c r="AM677" s="239"/>
      <c r="AN677" s="239"/>
      <c r="AS677" s="239"/>
      <c r="AT677" s="239"/>
      <c r="AU677" s="239"/>
      <c r="AV677" s="239"/>
    </row>
    <row r="678" spans="25:48" x14ac:dyDescent="0.2">
      <c r="Y678" s="239"/>
      <c r="Z678" s="239"/>
      <c r="AA678" s="239"/>
      <c r="AB678" s="239"/>
      <c r="AC678" s="239"/>
      <c r="AD678" s="239"/>
      <c r="AE678" s="239"/>
      <c r="AF678" s="239"/>
      <c r="AG678" s="239"/>
      <c r="AH678" s="239"/>
      <c r="AI678" s="239"/>
      <c r="AJ678" s="239"/>
      <c r="AK678" s="239"/>
      <c r="AL678" s="239"/>
      <c r="AM678" s="239"/>
      <c r="AN678" s="239"/>
      <c r="AS678" s="239"/>
      <c r="AT678" s="239"/>
      <c r="AU678" s="239"/>
      <c r="AV678" s="239"/>
    </row>
    <row r="679" spans="25:48" x14ac:dyDescent="0.2">
      <c r="Y679" s="239"/>
      <c r="Z679" s="239"/>
      <c r="AA679" s="239"/>
      <c r="AB679" s="239"/>
      <c r="AC679" s="239"/>
      <c r="AD679" s="239"/>
      <c r="AE679" s="239"/>
      <c r="AF679" s="239"/>
      <c r="AG679" s="239"/>
      <c r="AH679" s="239"/>
      <c r="AI679" s="239"/>
      <c r="AJ679" s="239"/>
      <c r="AK679" s="239"/>
      <c r="AL679" s="239"/>
      <c r="AM679" s="239"/>
      <c r="AN679" s="239"/>
      <c r="AS679" s="239"/>
      <c r="AT679" s="239"/>
      <c r="AU679" s="239"/>
      <c r="AV679" s="239"/>
    </row>
    <row r="680" spans="25:48" x14ac:dyDescent="0.2">
      <c r="Y680" s="239"/>
      <c r="Z680" s="239"/>
      <c r="AA680" s="239"/>
      <c r="AB680" s="239"/>
      <c r="AC680" s="239"/>
      <c r="AD680" s="239"/>
      <c r="AE680" s="239"/>
      <c r="AF680" s="239"/>
      <c r="AG680" s="239"/>
      <c r="AH680" s="239"/>
      <c r="AI680" s="239"/>
      <c r="AJ680" s="239"/>
      <c r="AK680" s="239"/>
      <c r="AL680" s="239"/>
      <c r="AM680" s="239"/>
      <c r="AN680" s="239"/>
      <c r="AS680" s="239"/>
      <c r="AT680" s="239"/>
      <c r="AU680" s="239"/>
      <c r="AV680" s="239"/>
    </row>
    <row r="681" spans="25:48" x14ac:dyDescent="0.2">
      <c r="Y681" s="239"/>
      <c r="Z681" s="239"/>
      <c r="AA681" s="239"/>
      <c r="AB681" s="239"/>
      <c r="AC681" s="239"/>
      <c r="AD681" s="239"/>
      <c r="AE681" s="239"/>
      <c r="AF681" s="239"/>
      <c r="AG681" s="239"/>
      <c r="AH681" s="239"/>
      <c r="AI681" s="239"/>
      <c r="AJ681" s="239"/>
      <c r="AK681" s="239"/>
      <c r="AL681" s="239"/>
      <c r="AM681" s="239"/>
      <c r="AN681" s="239"/>
      <c r="AS681" s="239"/>
      <c r="AT681" s="239"/>
      <c r="AU681" s="239"/>
      <c r="AV681" s="239"/>
    </row>
    <row r="682" spans="25:48" x14ac:dyDescent="0.2">
      <c r="Y682" s="239"/>
      <c r="Z682" s="239"/>
      <c r="AA682" s="239"/>
      <c r="AB682" s="239"/>
      <c r="AC682" s="239"/>
      <c r="AD682" s="239"/>
      <c r="AE682" s="239"/>
      <c r="AF682" s="239"/>
      <c r="AG682" s="239"/>
      <c r="AH682" s="239"/>
      <c r="AI682" s="239"/>
      <c r="AJ682" s="239"/>
      <c r="AK682" s="239"/>
      <c r="AL682" s="239"/>
      <c r="AM682" s="239"/>
      <c r="AN682" s="239"/>
      <c r="AS682" s="239"/>
      <c r="AT682" s="239"/>
      <c r="AU682" s="239"/>
      <c r="AV682" s="239"/>
    </row>
    <row r="683" spans="25:48" x14ac:dyDescent="0.2">
      <c r="Y683" s="239"/>
      <c r="Z683" s="239"/>
      <c r="AA683" s="239"/>
      <c r="AB683" s="239"/>
      <c r="AC683" s="239"/>
      <c r="AD683" s="239"/>
      <c r="AE683" s="239"/>
      <c r="AF683" s="239"/>
      <c r="AG683" s="239"/>
      <c r="AH683" s="239"/>
      <c r="AI683" s="239"/>
      <c r="AJ683" s="239"/>
      <c r="AK683" s="239"/>
      <c r="AL683" s="239"/>
      <c r="AM683" s="239"/>
      <c r="AN683" s="239"/>
      <c r="AS683" s="239"/>
      <c r="AT683" s="239"/>
      <c r="AU683" s="239"/>
      <c r="AV683" s="239"/>
    </row>
    <row r="684" spans="25:48" x14ac:dyDescent="0.2">
      <c r="Y684" s="239"/>
      <c r="Z684" s="239"/>
      <c r="AA684" s="239"/>
      <c r="AB684" s="239"/>
      <c r="AC684" s="239"/>
      <c r="AD684" s="239"/>
      <c r="AE684" s="239"/>
      <c r="AF684" s="239"/>
      <c r="AG684" s="239"/>
      <c r="AH684" s="239"/>
      <c r="AI684" s="239"/>
      <c r="AJ684" s="239"/>
      <c r="AK684" s="239"/>
      <c r="AL684" s="239"/>
      <c r="AM684" s="239"/>
      <c r="AN684" s="239"/>
      <c r="AS684" s="239"/>
      <c r="AT684" s="239"/>
      <c r="AU684" s="239"/>
      <c r="AV684" s="239"/>
    </row>
    <row r="685" spans="25:48" x14ac:dyDescent="0.2">
      <c r="Y685" s="239"/>
      <c r="Z685" s="239"/>
      <c r="AA685" s="239"/>
      <c r="AB685" s="239"/>
      <c r="AC685" s="239"/>
      <c r="AD685" s="239"/>
      <c r="AE685" s="239"/>
      <c r="AF685" s="239"/>
      <c r="AG685" s="239"/>
      <c r="AH685" s="239"/>
      <c r="AI685" s="239"/>
      <c r="AJ685" s="239"/>
      <c r="AK685" s="239"/>
      <c r="AL685" s="239"/>
      <c r="AM685" s="239"/>
      <c r="AN685" s="239"/>
      <c r="AS685" s="239"/>
      <c r="AT685" s="239"/>
      <c r="AU685" s="239"/>
      <c r="AV685" s="239"/>
    </row>
    <row r="686" spans="25:48" x14ac:dyDescent="0.2">
      <c r="Y686" s="239"/>
      <c r="Z686" s="239"/>
      <c r="AA686" s="239"/>
      <c r="AB686" s="239"/>
      <c r="AC686" s="239"/>
      <c r="AD686" s="239"/>
      <c r="AE686" s="239"/>
      <c r="AF686" s="239"/>
      <c r="AG686" s="239"/>
      <c r="AH686" s="239"/>
      <c r="AI686" s="239"/>
      <c r="AJ686" s="239"/>
      <c r="AK686" s="239"/>
      <c r="AL686" s="239"/>
      <c r="AM686" s="239"/>
      <c r="AN686" s="239"/>
      <c r="AS686" s="239"/>
      <c r="AT686" s="239"/>
      <c r="AU686" s="239"/>
      <c r="AV686" s="239"/>
    </row>
    <row r="687" spans="25:48" x14ac:dyDescent="0.2">
      <c r="Y687" s="239"/>
      <c r="Z687" s="239"/>
      <c r="AA687" s="239"/>
      <c r="AB687" s="239"/>
      <c r="AC687" s="239"/>
      <c r="AD687" s="239"/>
      <c r="AE687" s="239"/>
      <c r="AF687" s="239"/>
      <c r="AG687" s="239"/>
      <c r="AH687" s="239"/>
      <c r="AI687" s="239"/>
      <c r="AJ687" s="239"/>
      <c r="AK687" s="239"/>
      <c r="AL687" s="239"/>
      <c r="AM687" s="239"/>
      <c r="AN687" s="239"/>
      <c r="AS687" s="239"/>
      <c r="AT687" s="239"/>
      <c r="AU687" s="239"/>
      <c r="AV687" s="239"/>
    </row>
    <row r="688" spans="25:48" x14ac:dyDescent="0.2">
      <c r="Y688" s="239"/>
      <c r="Z688" s="239"/>
      <c r="AA688" s="239"/>
      <c r="AB688" s="239"/>
      <c r="AC688" s="239"/>
      <c r="AD688" s="239"/>
      <c r="AE688" s="239"/>
      <c r="AF688" s="239"/>
      <c r="AG688" s="239"/>
      <c r="AH688" s="239"/>
      <c r="AI688" s="239"/>
      <c r="AJ688" s="239"/>
      <c r="AK688" s="239"/>
      <c r="AL688" s="239"/>
      <c r="AM688" s="239"/>
      <c r="AN688" s="239"/>
      <c r="AS688" s="239"/>
      <c r="AT688" s="239"/>
      <c r="AU688" s="239"/>
      <c r="AV688" s="239"/>
    </row>
    <row r="689" spans="25:48" x14ac:dyDescent="0.2">
      <c r="Y689" s="239"/>
      <c r="Z689" s="239"/>
      <c r="AA689" s="239"/>
      <c r="AB689" s="239"/>
      <c r="AC689" s="239"/>
      <c r="AD689" s="239"/>
      <c r="AE689" s="239"/>
      <c r="AF689" s="239"/>
      <c r="AG689" s="239"/>
      <c r="AH689" s="239"/>
      <c r="AI689" s="239"/>
      <c r="AJ689" s="239"/>
      <c r="AK689" s="239"/>
      <c r="AL689" s="239"/>
      <c r="AM689" s="239"/>
      <c r="AN689" s="239"/>
      <c r="AS689" s="239"/>
      <c r="AT689" s="239"/>
      <c r="AU689" s="239"/>
      <c r="AV689" s="239"/>
    </row>
    <row r="690" spans="25:48" x14ac:dyDescent="0.2">
      <c r="Y690" s="239"/>
      <c r="Z690" s="239"/>
      <c r="AA690" s="239"/>
      <c r="AB690" s="239"/>
      <c r="AC690" s="239"/>
      <c r="AD690" s="239"/>
      <c r="AE690" s="239"/>
      <c r="AF690" s="239"/>
      <c r="AG690" s="239"/>
      <c r="AH690" s="239"/>
      <c r="AI690" s="239"/>
      <c r="AJ690" s="239"/>
      <c r="AK690" s="239"/>
      <c r="AL690" s="239"/>
      <c r="AM690" s="239"/>
      <c r="AN690" s="239"/>
      <c r="AS690" s="239"/>
      <c r="AT690" s="239"/>
      <c r="AU690" s="239"/>
      <c r="AV690" s="239"/>
    </row>
    <row r="691" spans="25:48" x14ac:dyDescent="0.2">
      <c r="Y691" s="239"/>
      <c r="Z691" s="239"/>
      <c r="AA691" s="239"/>
      <c r="AB691" s="239"/>
      <c r="AC691" s="239"/>
      <c r="AD691" s="239"/>
      <c r="AE691" s="239"/>
      <c r="AF691" s="239"/>
      <c r="AG691" s="239"/>
      <c r="AH691" s="239"/>
      <c r="AI691" s="239"/>
      <c r="AJ691" s="239"/>
      <c r="AK691" s="239"/>
      <c r="AL691" s="239"/>
      <c r="AM691" s="239"/>
      <c r="AN691" s="239"/>
      <c r="AS691" s="239"/>
      <c r="AT691" s="239"/>
      <c r="AU691" s="239"/>
      <c r="AV691" s="239"/>
    </row>
    <row r="692" spans="25:48" x14ac:dyDescent="0.2">
      <c r="Y692" s="239"/>
      <c r="Z692" s="239"/>
      <c r="AA692" s="239"/>
      <c r="AB692" s="239"/>
      <c r="AC692" s="239"/>
      <c r="AD692" s="239"/>
      <c r="AE692" s="239"/>
      <c r="AF692" s="239"/>
      <c r="AG692" s="239"/>
      <c r="AH692" s="239"/>
      <c r="AI692" s="239"/>
      <c r="AJ692" s="239"/>
      <c r="AK692" s="239"/>
      <c r="AL692" s="239"/>
      <c r="AM692" s="239"/>
      <c r="AN692" s="239"/>
      <c r="AS692" s="239"/>
      <c r="AT692" s="239"/>
      <c r="AU692" s="239"/>
      <c r="AV692" s="239"/>
    </row>
    <row r="693" spans="25:48" x14ac:dyDescent="0.2">
      <c r="Y693" s="239"/>
      <c r="Z693" s="239"/>
      <c r="AA693" s="239"/>
      <c r="AB693" s="239"/>
      <c r="AC693" s="239"/>
      <c r="AD693" s="239"/>
      <c r="AE693" s="239"/>
      <c r="AF693" s="239"/>
      <c r="AG693" s="239"/>
      <c r="AH693" s="239"/>
      <c r="AI693" s="239"/>
      <c r="AJ693" s="239"/>
      <c r="AK693" s="239"/>
      <c r="AL693" s="239"/>
      <c r="AM693" s="239"/>
      <c r="AN693" s="239"/>
      <c r="AS693" s="239"/>
      <c r="AT693" s="239"/>
      <c r="AU693" s="239"/>
      <c r="AV693" s="239"/>
    </row>
    <row r="694" spans="25:48" x14ac:dyDescent="0.2">
      <c r="Y694" s="239"/>
      <c r="Z694" s="239"/>
      <c r="AA694" s="239"/>
      <c r="AB694" s="239"/>
      <c r="AC694" s="239"/>
      <c r="AD694" s="239"/>
      <c r="AE694" s="239"/>
      <c r="AF694" s="239"/>
      <c r="AG694" s="239"/>
      <c r="AH694" s="239"/>
      <c r="AI694" s="239"/>
      <c r="AJ694" s="239"/>
      <c r="AK694" s="239"/>
      <c r="AL694" s="239"/>
      <c r="AM694" s="239"/>
      <c r="AN694" s="239"/>
      <c r="AS694" s="239"/>
      <c r="AT694" s="239"/>
      <c r="AU694" s="239"/>
      <c r="AV694" s="239"/>
    </row>
    <row r="695" spans="25:48" x14ac:dyDescent="0.2">
      <c r="Y695" s="239"/>
      <c r="Z695" s="239"/>
      <c r="AA695" s="239"/>
      <c r="AB695" s="239"/>
      <c r="AC695" s="239"/>
      <c r="AD695" s="239"/>
      <c r="AE695" s="239"/>
      <c r="AF695" s="239"/>
      <c r="AG695" s="239"/>
      <c r="AH695" s="239"/>
      <c r="AI695" s="239"/>
      <c r="AJ695" s="239"/>
      <c r="AK695" s="239"/>
      <c r="AL695" s="239"/>
      <c r="AM695" s="239"/>
      <c r="AN695" s="239"/>
      <c r="AS695" s="239"/>
      <c r="AT695" s="239"/>
      <c r="AU695" s="239"/>
      <c r="AV695" s="239"/>
    </row>
    <row r="696" spans="25:48" x14ac:dyDescent="0.2">
      <c r="Y696" s="239"/>
      <c r="Z696" s="239"/>
      <c r="AA696" s="239"/>
      <c r="AB696" s="239"/>
      <c r="AC696" s="239"/>
      <c r="AD696" s="239"/>
      <c r="AE696" s="239"/>
      <c r="AF696" s="239"/>
      <c r="AG696" s="239"/>
      <c r="AH696" s="239"/>
      <c r="AI696" s="239"/>
      <c r="AJ696" s="239"/>
      <c r="AK696" s="239"/>
      <c r="AL696" s="239"/>
      <c r="AM696" s="239"/>
      <c r="AN696" s="239"/>
      <c r="AS696" s="239"/>
      <c r="AT696" s="239"/>
      <c r="AU696" s="239"/>
      <c r="AV696" s="239"/>
    </row>
    <row r="697" spans="25:48" x14ac:dyDescent="0.2">
      <c r="Y697" s="239"/>
      <c r="Z697" s="239"/>
      <c r="AA697" s="239"/>
      <c r="AB697" s="239"/>
      <c r="AC697" s="239"/>
      <c r="AD697" s="239"/>
      <c r="AE697" s="239"/>
      <c r="AF697" s="239"/>
      <c r="AG697" s="239"/>
      <c r="AH697" s="239"/>
      <c r="AI697" s="239"/>
      <c r="AJ697" s="239"/>
      <c r="AK697" s="239"/>
      <c r="AL697" s="239"/>
      <c r="AM697" s="239"/>
      <c r="AN697" s="239"/>
      <c r="AS697" s="239"/>
      <c r="AT697" s="239"/>
      <c r="AU697" s="239"/>
      <c r="AV697" s="239"/>
    </row>
    <row r="698" spans="25:48" x14ac:dyDescent="0.2">
      <c r="Y698" s="239"/>
      <c r="Z698" s="239"/>
      <c r="AA698" s="239"/>
      <c r="AB698" s="239"/>
      <c r="AC698" s="239"/>
      <c r="AD698" s="239"/>
      <c r="AE698" s="239"/>
      <c r="AF698" s="239"/>
      <c r="AG698" s="239"/>
      <c r="AH698" s="239"/>
      <c r="AI698" s="239"/>
      <c r="AJ698" s="239"/>
      <c r="AK698" s="239"/>
      <c r="AL698" s="239"/>
      <c r="AM698" s="239"/>
      <c r="AN698" s="239"/>
      <c r="AS698" s="239"/>
      <c r="AT698" s="239"/>
      <c r="AU698" s="239"/>
      <c r="AV698" s="239"/>
    </row>
    <row r="699" spans="25:48" x14ac:dyDescent="0.2">
      <c r="Y699" s="239"/>
      <c r="Z699" s="239"/>
      <c r="AA699" s="239"/>
      <c r="AB699" s="239"/>
      <c r="AC699" s="239"/>
      <c r="AD699" s="239"/>
      <c r="AE699" s="239"/>
      <c r="AF699" s="239"/>
      <c r="AG699" s="239"/>
      <c r="AH699" s="239"/>
      <c r="AI699" s="239"/>
      <c r="AJ699" s="239"/>
      <c r="AK699" s="239"/>
      <c r="AL699" s="239"/>
      <c r="AM699" s="239"/>
      <c r="AN699" s="239"/>
      <c r="AS699" s="239"/>
      <c r="AT699" s="239"/>
      <c r="AU699" s="239"/>
      <c r="AV699" s="239"/>
    </row>
    <row r="700" spans="25:48" x14ac:dyDescent="0.2">
      <c r="Y700" s="239"/>
      <c r="Z700" s="239"/>
      <c r="AA700" s="239"/>
      <c r="AB700" s="239"/>
      <c r="AC700" s="239"/>
      <c r="AD700" s="239"/>
      <c r="AE700" s="239"/>
      <c r="AF700" s="239"/>
      <c r="AG700" s="239"/>
      <c r="AH700" s="239"/>
      <c r="AI700" s="239"/>
      <c r="AJ700" s="239"/>
      <c r="AK700" s="239"/>
      <c r="AL700" s="239"/>
      <c r="AM700" s="239"/>
      <c r="AN700" s="239"/>
      <c r="AS700" s="239"/>
      <c r="AT700" s="239"/>
      <c r="AU700" s="239"/>
      <c r="AV700" s="239"/>
    </row>
    <row r="701" spans="25:48" x14ac:dyDescent="0.2">
      <c r="Y701" s="239"/>
      <c r="Z701" s="239"/>
      <c r="AA701" s="239"/>
      <c r="AB701" s="239"/>
      <c r="AC701" s="239"/>
      <c r="AD701" s="239"/>
      <c r="AE701" s="239"/>
      <c r="AF701" s="239"/>
      <c r="AG701" s="239"/>
      <c r="AH701" s="239"/>
      <c r="AI701" s="239"/>
      <c r="AJ701" s="239"/>
      <c r="AK701" s="239"/>
      <c r="AL701" s="239"/>
      <c r="AM701" s="239"/>
      <c r="AN701" s="239"/>
      <c r="AS701" s="239"/>
      <c r="AT701" s="239"/>
      <c r="AU701" s="239"/>
      <c r="AV701" s="239"/>
    </row>
    <row r="702" spans="25:48" x14ac:dyDescent="0.2">
      <c r="Y702" s="239"/>
      <c r="Z702" s="239"/>
      <c r="AA702" s="239"/>
      <c r="AB702" s="239"/>
      <c r="AC702" s="239"/>
      <c r="AD702" s="239"/>
      <c r="AE702" s="239"/>
      <c r="AF702" s="239"/>
      <c r="AG702" s="239"/>
      <c r="AH702" s="239"/>
      <c r="AI702" s="239"/>
      <c r="AJ702" s="239"/>
      <c r="AK702" s="239"/>
      <c r="AL702" s="239"/>
      <c r="AM702" s="239"/>
      <c r="AN702" s="239"/>
      <c r="AS702" s="239"/>
      <c r="AT702" s="239"/>
      <c r="AU702" s="239"/>
      <c r="AV702" s="239"/>
    </row>
    <row r="703" spans="25:48" x14ac:dyDescent="0.2">
      <c r="Y703" s="239"/>
      <c r="Z703" s="239"/>
      <c r="AA703" s="239"/>
      <c r="AB703" s="239"/>
      <c r="AC703" s="239"/>
      <c r="AD703" s="239"/>
      <c r="AE703" s="239"/>
      <c r="AF703" s="239"/>
      <c r="AG703" s="239"/>
      <c r="AH703" s="239"/>
      <c r="AI703" s="239"/>
      <c r="AJ703" s="239"/>
      <c r="AK703" s="239"/>
      <c r="AL703" s="239"/>
      <c r="AM703" s="239"/>
      <c r="AN703" s="239"/>
      <c r="AS703" s="239"/>
      <c r="AT703" s="239"/>
      <c r="AU703" s="239"/>
      <c r="AV703" s="239"/>
    </row>
    <row r="704" spans="25:48" x14ac:dyDescent="0.2">
      <c r="Y704" s="239"/>
      <c r="Z704" s="239"/>
      <c r="AA704" s="239"/>
      <c r="AB704" s="239"/>
      <c r="AC704" s="239"/>
      <c r="AD704" s="239"/>
      <c r="AE704" s="239"/>
      <c r="AF704" s="239"/>
      <c r="AG704" s="239"/>
      <c r="AH704" s="239"/>
      <c r="AI704" s="239"/>
      <c r="AJ704" s="239"/>
      <c r="AK704" s="239"/>
      <c r="AL704" s="239"/>
      <c r="AM704" s="239"/>
      <c r="AN704" s="239"/>
      <c r="AS704" s="239"/>
      <c r="AT704" s="239"/>
      <c r="AU704" s="239"/>
      <c r="AV704" s="239"/>
    </row>
    <row r="705" spans="25:48" x14ac:dyDescent="0.2">
      <c r="Y705" s="239"/>
      <c r="Z705" s="239"/>
      <c r="AA705" s="239"/>
      <c r="AB705" s="239"/>
      <c r="AC705" s="239"/>
      <c r="AD705" s="239"/>
      <c r="AE705" s="239"/>
      <c r="AF705" s="239"/>
      <c r="AG705" s="239"/>
      <c r="AH705" s="239"/>
      <c r="AI705" s="239"/>
      <c r="AJ705" s="239"/>
      <c r="AK705" s="239"/>
      <c r="AL705" s="239"/>
      <c r="AM705" s="239"/>
      <c r="AN705" s="239"/>
      <c r="AS705" s="239"/>
      <c r="AT705" s="239"/>
      <c r="AU705" s="239"/>
      <c r="AV705" s="239"/>
    </row>
    <row r="706" spans="25:48" x14ac:dyDescent="0.2">
      <c r="Y706" s="239"/>
      <c r="Z706" s="239"/>
      <c r="AA706" s="239"/>
      <c r="AB706" s="239"/>
      <c r="AC706" s="239"/>
      <c r="AD706" s="239"/>
      <c r="AE706" s="239"/>
      <c r="AF706" s="239"/>
      <c r="AG706" s="239"/>
      <c r="AH706" s="239"/>
      <c r="AI706" s="239"/>
      <c r="AJ706" s="239"/>
      <c r="AK706" s="239"/>
      <c r="AL706" s="239"/>
      <c r="AM706" s="239"/>
      <c r="AN706" s="239"/>
      <c r="AS706" s="239"/>
      <c r="AT706" s="239"/>
      <c r="AU706" s="239"/>
      <c r="AV706" s="239"/>
    </row>
    <row r="707" spans="25:48" x14ac:dyDescent="0.2">
      <c r="Y707" s="239"/>
      <c r="Z707" s="239"/>
      <c r="AA707" s="239"/>
      <c r="AB707" s="239"/>
      <c r="AC707" s="239"/>
      <c r="AD707" s="239"/>
      <c r="AE707" s="239"/>
      <c r="AF707" s="239"/>
      <c r="AG707" s="239"/>
      <c r="AH707" s="239"/>
      <c r="AI707" s="239"/>
      <c r="AJ707" s="239"/>
      <c r="AK707" s="239"/>
      <c r="AL707" s="239"/>
      <c r="AM707" s="239"/>
      <c r="AN707" s="239"/>
      <c r="AS707" s="239"/>
      <c r="AT707" s="239"/>
      <c r="AU707" s="239"/>
      <c r="AV707" s="239"/>
    </row>
    <row r="708" spans="25:48" x14ac:dyDescent="0.2">
      <c r="Y708" s="239"/>
      <c r="Z708" s="239"/>
      <c r="AA708" s="239"/>
      <c r="AB708" s="239"/>
      <c r="AC708" s="239"/>
      <c r="AD708" s="239"/>
      <c r="AE708" s="239"/>
      <c r="AF708" s="239"/>
      <c r="AG708" s="239"/>
      <c r="AH708" s="239"/>
      <c r="AI708" s="239"/>
      <c r="AJ708" s="239"/>
      <c r="AK708" s="239"/>
      <c r="AL708" s="239"/>
      <c r="AM708" s="239"/>
      <c r="AN708" s="239"/>
      <c r="AS708" s="239"/>
      <c r="AT708" s="239"/>
      <c r="AU708" s="239"/>
      <c r="AV708" s="239"/>
    </row>
    <row r="709" spans="25:48" x14ac:dyDescent="0.2">
      <c r="Y709" s="239"/>
      <c r="Z709" s="239"/>
      <c r="AA709" s="239"/>
      <c r="AB709" s="239"/>
      <c r="AC709" s="239"/>
      <c r="AD709" s="239"/>
      <c r="AE709" s="239"/>
      <c r="AF709" s="239"/>
      <c r="AG709" s="239"/>
      <c r="AH709" s="239"/>
      <c r="AI709" s="239"/>
      <c r="AJ709" s="239"/>
      <c r="AK709" s="239"/>
      <c r="AL709" s="239"/>
      <c r="AM709" s="239"/>
      <c r="AN709" s="239"/>
      <c r="AS709" s="239"/>
      <c r="AT709" s="239"/>
      <c r="AU709" s="239"/>
      <c r="AV709" s="239"/>
    </row>
    <row r="710" spans="25:48" x14ac:dyDescent="0.2">
      <c r="Y710" s="239"/>
      <c r="Z710" s="239"/>
      <c r="AA710" s="239"/>
      <c r="AB710" s="239"/>
      <c r="AC710" s="239"/>
      <c r="AD710" s="239"/>
      <c r="AE710" s="239"/>
      <c r="AF710" s="239"/>
      <c r="AG710" s="239"/>
      <c r="AH710" s="239"/>
      <c r="AI710" s="239"/>
      <c r="AJ710" s="239"/>
      <c r="AK710" s="239"/>
      <c r="AL710" s="239"/>
      <c r="AM710" s="239"/>
      <c r="AN710" s="239"/>
      <c r="AS710" s="239"/>
      <c r="AT710" s="239"/>
      <c r="AU710" s="239"/>
      <c r="AV710" s="239"/>
    </row>
    <row r="711" spans="25:48" x14ac:dyDescent="0.2">
      <c r="Y711" s="239"/>
      <c r="Z711" s="239"/>
      <c r="AA711" s="239"/>
      <c r="AB711" s="239"/>
      <c r="AC711" s="239"/>
      <c r="AD711" s="239"/>
      <c r="AE711" s="239"/>
      <c r="AF711" s="239"/>
      <c r="AG711" s="239"/>
      <c r="AH711" s="239"/>
      <c r="AI711" s="239"/>
      <c r="AJ711" s="239"/>
      <c r="AK711" s="239"/>
      <c r="AL711" s="239"/>
      <c r="AM711" s="239"/>
      <c r="AN711" s="239"/>
      <c r="AS711" s="239"/>
      <c r="AT711" s="239"/>
      <c r="AU711" s="239"/>
      <c r="AV711" s="239"/>
    </row>
    <row r="712" spans="25:48" x14ac:dyDescent="0.2">
      <c r="Y712" s="239"/>
      <c r="Z712" s="239"/>
      <c r="AA712" s="239"/>
      <c r="AB712" s="239"/>
      <c r="AC712" s="239"/>
      <c r="AD712" s="239"/>
      <c r="AE712" s="239"/>
      <c r="AF712" s="239"/>
      <c r="AG712" s="239"/>
      <c r="AH712" s="239"/>
      <c r="AI712" s="239"/>
      <c r="AJ712" s="239"/>
      <c r="AK712" s="239"/>
      <c r="AL712" s="239"/>
      <c r="AM712" s="239"/>
      <c r="AN712" s="239"/>
      <c r="AS712" s="239"/>
      <c r="AT712" s="239"/>
      <c r="AU712" s="239"/>
      <c r="AV712" s="239"/>
    </row>
    <row r="713" spans="25:48" x14ac:dyDescent="0.2">
      <c r="Y713" s="239"/>
      <c r="Z713" s="239"/>
      <c r="AA713" s="239"/>
      <c r="AB713" s="239"/>
      <c r="AC713" s="239"/>
      <c r="AD713" s="239"/>
      <c r="AE713" s="239"/>
      <c r="AF713" s="239"/>
      <c r="AG713" s="239"/>
      <c r="AH713" s="239"/>
      <c r="AI713" s="239"/>
      <c r="AJ713" s="239"/>
      <c r="AK713" s="239"/>
      <c r="AL713" s="239"/>
      <c r="AM713" s="239"/>
      <c r="AN713" s="239"/>
      <c r="AS713" s="239"/>
      <c r="AT713" s="239"/>
      <c r="AU713" s="239"/>
      <c r="AV713" s="239"/>
    </row>
    <row r="714" spans="25:48" x14ac:dyDescent="0.2">
      <c r="Y714" s="239"/>
      <c r="Z714" s="239"/>
      <c r="AA714" s="239"/>
      <c r="AB714" s="239"/>
      <c r="AC714" s="239"/>
      <c r="AD714" s="239"/>
      <c r="AE714" s="239"/>
      <c r="AF714" s="239"/>
      <c r="AG714" s="239"/>
      <c r="AH714" s="239"/>
      <c r="AI714" s="239"/>
      <c r="AJ714" s="239"/>
      <c r="AK714" s="239"/>
      <c r="AL714" s="239"/>
      <c r="AM714" s="239"/>
      <c r="AN714" s="239"/>
      <c r="AS714" s="239"/>
      <c r="AT714" s="239"/>
      <c r="AU714" s="239"/>
      <c r="AV714" s="239"/>
    </row>
    <row r="715" spans="25:48" x14ac:dyDescent="0.2">
      <c r="Y715" s="239"/>
      <c r="Z715" s="239"/>
      <c r="AA715" s="239"/>
      <c r="AB715" s="239"/>
      <c r="AC715" s="239"/>
      <c r="AD715" s="239"/>
      <c r="AE715" s="239"/>
      <c r="AF715" s="239"/>
      <c r="AG715" s="239"/>
      <c r="AH715" s="239"/>
      <c r="AI715" s="239"/>
      <c r="AJ715" s="239"/>
      <c r="AK715" s="239"/>
      <c r="AL715" s="239"/>
      <c r="AM715" s="239"/>
      <c r="AN715" s="239"/>
      <c r="AS715" s="239"/>
      <c r="AT715" s="239"/>
      <c r="AU715" s="239"/>
      <c r="AV715" s="239"/>
    </row>
    <row r="716" spans="25:48" x14ac:dyDescent="0.2">
      <c r="Y716" s="239"/>
      <c r="Z716" s="239"/>
      <c r="AA716" s="239"/>
      <c r="AB716" s="239"/>
      <c r="AC716" s="239"/>
      <c r="AD716" s="239"/>
      <c r="AE716" s="239"/>
      <c r="AF716" s="239"/>
      <c r="AG716" s="239"/>
      <c r="AH716" s="239"/>
      <c r="AI716" s="239"/>
      <c r="AJ716" s="239"/>
      <c r="AK716" s="239"/>
      <c r="AL716" s="239"/>
      <c r="AM716" s="239"/>
      <c r="AN716" s="239"/>
      <c r="AS716" s="239"/>
      <c r="AT716" s="239"/>
      <c r="AU716" s="239"/>
      <c r="AV716" s="239"/>
    </row>
    <row r="717" spans="25:48" x14ac:dyDescent="0.2">
      <c r="Y717" s="239"/>
      <c r="Z717" s="239"/>
      <c r="AA717" s="239"/>
      <c r="AB717" s="239"/>
      <c r="AC717" s="239"/>
      <c r="AD717" s="239"/>
      <c r="AE717" s="239"/>
      <c r="AF717" s="239"/>
      <c r="AG717" s="239"/>
      <c r="AH717" s="239"/>
      <c r="AI717" s="239"/>
      <c r="AJ717" s="239"/>
      <c r="AK717" s="239"/>
      <c r="AL717" s="239"/>
      <c r="AM717" s="239"/>
      <c r="AN717" s="239"/>
      <c r="AS717" s="239"/>
      <c r="AT717" s="239"/>
      <c r="AU717" s="239"/>
      <c r="AV717" s="239"/>
    </row>
    <row r="718" spans="25:48" x14ac:dyDescent="0.2">
      <c r="Y718" s="239"/>
      <c r="Z718" s="239"/>
      <c r="AA718" s="239"/>
      <c r="AB718" s="239"/>
      <c r="AC718" s="239"/>
      <c r="AD718" s="239"/>
      <c r="AE718" s="239"/>
      <c r="AF718" s="239"/>
      <c r="AG718" s="239"/>
      <c r="AH718" s="239"/>
      <c r="AI718" s="239"/>
      <c r="AJ718" s="239"/>
      <c r="AK718" s="239"/>
      <c r="AL718" s="239"/>
      <c r="AM718" s="239"/>
      <c r="AN718" s="239"/>
      <c r="AS718" s="239"/>
      <c r="AT718" s="239"/>
      <c r="AU718" s="239"/>
      <c r="AV718" s="239"/>
    </row>
    <row r="719" spans="25:48" x14ac:dyDescent="0.2">
      <c r="Y719" s="239"/>
      <c r="Z719" s="239"/>
      <c r="AA719" s="239"/>
      <c r="AB719" s="239"/>
      <c r="AC719" s="239"/>
      <c r="AD719" s="239"/>
      <c r="AE719" s="239"/>
      <c r="AF719" s="239"/>
      <c r="AG719" s="239"/>
      <c r="AH719" s="239"/>
      <c r="AI719" s="239"/>
      <c r="AJ719" s="239"/>
      <c r="AK719" s="239"/>
      <c r="AL719" s="239"/>
      <c r="AM719" s="239"/>
      <c r="AN719" s="239"/>
      <c r="AS719" s="239"/>
      <c r="AT719" s="239"/>
      <c r="AU719" s="239"/>
      <c r="AV719" s="239"/>
    </row>
    <row r="720" spans="25:48" x14ac:dyDescent="0.2">
      <c r="Y720" s="239"/>
      <c r="Z720" s="239"/>
      <c r="AA720" s="239"/>
      <c r="AB720" s="239"/>
      <c r="AC720" s="239"/>
      <c r="AD720" s="239"/>
      <c r="AE720" s="239"/>
      <c r="AF720" s="239"/>
      <c r="AG720" s="239"/>
      <c r="AH720" s="239"/>
      <c r="AI720" s="239"/>
      <c r="AJ720" s="239"/>
      <c r="AK720" s="239"/>
      <c r="AL720" s="239"/>
      <c r="AM720" s="239"/>
      <c r="AN720" s="239"/>
      <c r="AS720" s="239"/>
      <c r="AT720" s="239"/>
      <c r="AU720" s="239"/>
      <c r="AV720" s="239"/>
    </row>
    <row r="721" spans="25:48" x14ac:dyDescent="0.2">
      <c r="Y721" s="239"/>
      <c r="Z721" s="239"/>
      <c r="AA721" s="239"/>
      <c r="AB721" s="239"/>
      <c r="AC721" s="239"/>
      <c r="AD721" s="239"/>
      <c r="AE721" s="239"/>
      <c r="AF721" s="239"/>
      <c r="AG721" s="239"/>
      <c r="AH721" s="239"/>
      <c r="AI721" s="239"/>
      <c r="AJ721" s="239"/>
      <c r="AK721" s="239"/>
      <c r="AL721" s="239"/>
      <c r="AM721" s="239"/>
      <c r="AN721" s="239"/>
      <c r="AS721" s="239"/>
      <c r="AT721" s="239"/>
      <c r="AU721" s="239"/>
      <c r="AV721" s="239"/>
    </row>
    <row r="722" spans="25:48" x14ac:dyDescent="0.2">
      <c r="Y722" s="239"/>
      <c r="Z722" s="239"/>
      <c r="AA722" s="239"/>
      <c r="AB722" s="239"/>
      <c r="AC722" s="239"/>
      <c r="AD722" s="239"/>
      <c r="AE722" s="239"/>
      <c r="AF722" s="239"/>
      <c r="AG722" s="239"/>
      <c r="AH722" s="239"/>
      <c r="AI722" s="239"/>
      <c r="AJ722" s="239"/>
      <c r="AK722" s="239"/>
      <c r="AL722" s="239"/>
      <c r="AM722" s="239"/>
      <c r="AN722" s="239"/>
      <c r="AS722" s="239"/>
      <c r="AT722" s="239"/>
      <c r="AU722" s="239"/>
      <c r="AV722" s="239"/>
    </row>
    <row r="723" spans="25:48" x14ac:dyDescent="0.2">
      <c r="Y723" s="239"/>
      <c r="Z723" s="239"/>
      <c r="AA723" s="239"/>
      <c r="AB723" s="239"/>
      <c r="AC723" s="239"/>
      <c r="AD723" s="239"/>
      <c r="AE723" s="239"/>
      <c r="AF723" s="239"/>
      <c r="AG723" s="239"/>
      <c r="AH723" s="239"/>
      <c r="AI723" s="239"/>
      <c r="AJ723" s="239"/>
      <c r="AK723" s="239"/>
      <c r="AL723" s="239"/>
      <c r="AM723" s="239"/>
      <c r="AN723" s="239"/>
      <c r="AS723" s="239"/>
      <c r="AT723" s="239"/>
      <c r="AU723" s="239"/>
      <c r="AV723" s="239"/>
    </row>
    <row r="724" spans="25:48" x14ac:dyDescent="0.2">
      <c r="Y724" s="239"/>
      <c r="Z724" s="239"/>
      <c r="AA724" s="239"/>
      <c r="AB724" s="239"/>
      <c r="AC724" s="239"/>
      <c r="AD724" s="239"/>
      <c r="AE724" s="239"/>
      <c r="AF724" s="239"/>
      <c r="AG724" s="239"/>
      <c r="AH724" s="239"/>
      <c r="AI724" s="239"/>
      <c r="AJ724" s="239"/>
      <c r="AK724" s="239"/>
      <c r="AL724" s="239"/>
      <c r="AM724" s="239"/>
      <c r="AN724" s="239"/>
      <c r="AS724" s="239"/>
      <c r="AT724" s="239"/>
      <c r="AU724" s="239"/>
      <c r="AV724" s="239"/>
    </row>
    <row r="725" spans="25:48" x14ac:dyDescent="0.2">
      <c r="Y725" s="239"/>
      <c r="Z725" s="239"/>
      <c r="AA725" s="239"/>
      <c r="AB725" s="239"/>
      <c r="AC725" s="239"/>
      <c r="AD725" s="239"/>
      <c r="AE725" s="239"/>
      <c r="AF725" s="239"/>
      <c r="AG725" s="239"/>
      <c r="AH725" s="239"/>
      <c r="AI725" s="239"/>
      <c r="AJ725" s="239"/>
      <c r="AK725" s="239"/>
      <c r="AL725" s="239"/>
      <c r="AM725" s="239"/>
      <c r="AN725" s="239"/>
      <c r="AS725" s="239"/>
      <c r="AT725" s="239"/>
      <c r="AU725" s="239"/>
      <c r="AV725" s="239"/>
    </row>
    <row r="726" spans="25:48" x14ac:dyDescent="0.2">
      <c r="Y726" s="239"/>
      <c r="Z726" s="239"/>
      <c r="AA726" s="239"/>
      <c r="AB726" s="239"/>
      <c r="AC726" s="239"/>
      <c r="AD726" s="239"/>
      <c r="AE726" s="239"/>
      <c r="AF726" s="239"/>
      <c r="AG726" s="239"/>
      <c r="AH726" s="239"/>
      <c r="AI726" s="239"/>
      <c r="AJ726" s="239"/>
      <c r="AK726" s="239"/>
      <c r="AL726" s="239"/>
      <c r="AM726" s="239"/>
      <c r="AN726" s="239"/>
      <c r="AS726" s="239"/>
      <c r="AT726" s="239"/>
      <c r="AU726" s="239"/>
      <c r="AV726" s="239"/>
    </row>
    <row r="727" spans="25:48" x14ac:dyDescent="0.2">
      <c r="Y727" s="239"/>
      <c r="Z727" s="239"/>
      <c r="AA727" s="239"/>
      <c r="AB727" s="239"/>
      <c r="AC727" s="239"/>
      <c r="AD727" s="239"/>
      <c r="AE727" s="239"/>
      <c r="AF727" s="239"/>
      <c r="AG727" s="239"/>
      <c r="AH727" s="239"/>
      <c r="AI727" s="239"/>
      <c r="AJ727" s="239"/>
      <c r="AK727" s="239"/>
      <c r="AL727" s="239"/>
      <c r="AM727" s="239"/>
      <c r="AN727" s="239"/>
      <c r="AS727" s="239"/>
      <c r="AT727" s="239"/>
      <c r="AU727" s="239"/>
      <c r="AV727" s="239"/>
    </row>
    <row r="728" spans="25:48" x14ac:dyDescent="0.2">
      <c r="Y728" s="239"/>
      <c r="Z728" s="239"/>
      <c r="AA728" s="239"/>
      <c r="AB728" s="239"/>
      <c r="AC728" s="239"/>
      <c r="AD728" s="239"/>
      <c r="AE728" s="239"/>
      <c r="AF728" s="239"/>
      <c r="AG728" s="239"/>
      <c r="AH728" s="239"/>
      <c r="AI728" s="239"/>
      <c r="AJ728" s="239"/>
      <c r="AK728" s="239"/>
      <c r="AL728" s="239"/>
      <c r="AM728" s="239"/>
      <c r="AN728" s="239"/>
      <c r="AS728" s="239"/>
      <c r="AT728" s="239"/>
      <c r="AU728" s="239"/>
      <c r="AV728" s="239"/>
    </row>
    <row r="729" spans="25:48" x14ac:dyDescent="0.2">
      <c r="Y729" s="239"/>
      <c r="Z729" s="239"/>
      <c r="AA729" s="239"/>
      <c r="AB729" s="239"/>
      <c r="AC729" s="239"/>
      <c r="AD729" s="239"/>
      <c r="AE729" s="239"/>
      <c r="AF729" s="239"/>
      <c r="AG729" s="239"/>
      <c r="AH729" s="239"/>
      <c r="AI729" s="239"/>
      <c r="AJ729" s="239"/>
      <c r="AK729" s="239"/>
      <c r="AL729" s="239"/>
      <c r="AM729" s="239"/>
      <c r="AN729" s="239"/>
      <c r="AS729" s="239"/>
      <c r="AT729" s="239"/>
      <c r="AU729" s="239"/>
      <c r="AV729" s="239"/>
    </row>
    <row r="730" spans="25:48" x14ac:dyDescent="0.2">
      <c r="Y730" s="239"/>
      <c r="Z730" s="239"/>
      <c r="AA730" s="239"/>
      <c r="AB730" s="239"/>
      <c r="AC730" s="239"/>
      <c r="AD730" s="239"/>
      <c r="AE730" s="239"/>
      <c r="AF730" s="239"/>
      <c r="AG730" s="239"/>
      <c r="AH730" s="239"/>
      <c r="AI730" s="239"/>
      <c r="AJ730" s="239"/>
      <c r="AK730" s="239"/>
      <c r="AL730" s="239"/>
      <c r="AM730" s="239"/>
      <c r="AN730" s="239"/>
      <c r="AS730" s="239"/>
      <c r="AT730" s="239"/>
      <c r="AU730" s="239"/>
      <c r="AV730" s="239"/>
    </row>
    <row r="731" spans="25:48" x14ac:dyDescent="0.2">
      <c r="Y731" s="239"/>
      <c r="Z731" s="239"/>
      <c r="AA731" s="239"/>
      <c r="AB731" s="239"/>
      <c r="AC731" s="239"/>
      <c r="AD731" s="239"/>
      <c r="AE731" s="239"/>
      <c r="AF731" s="239"/>
      <c r="AG731" s="239"/>
      <c r="AH731" s="239"/>
      <c r="AI731" s="239"/>
      <c r="AJ731" s="239"/>
      <c r="AK731" s="239"/>
      <c r="AL731" s="239"/>
      <c r="AM731" s="239"/>
      <c r="AN731" s="239"/>
      <c r="AS731" s="239"/>
      <c r="AT731" s="239"/>
      <c r="AU731" s="239"/>
      <c r="AV731" s="239"/>
    </row>
    <row r="732" spans="25:48" x14ac:dyDescent="0.2">
      <c r="Y732" s="239"/>
      <c r="Z732" s="239"/>
      <c r="AA732" s="239"/>
      <c r="AB732" s="239"/>
      <c r="AC732" s="239"/>
      <c r="AD732" s="239"/>
      <c r="AE732" s="239"/>
      <c r="AF732" s="239"/>
      <c r="AG732" s="239"/>
      <c r="AH732" s="239"/>
      <c r="AI732" s="239"/>
      <c r="AJ732" s="239"/>
      <c r="AK732" s="239"/>
      <c r="AL732" s="239"/>
      <c r="AM732" s="239"/>
      <c r="AN732" s="239"/>
      <c r="AS732" s="239"/>
      <c r="AT732" s="239"/>
      <c r="AU732" s="239"/>
      <c r="AV732" s="239"/>
    </row>
    <row r="733" spans="25:48" x14ac:dyDescent="0.2">
      <c r="Y733" s="239"/>
      <c r="Z733" s="239"/>
      <c r="AA733" s="239"/>
      <c r="AB733" s="239"/>
      <c r="AC733" s="239"/>
      <c r="AD733" s="239"/>
      <c r="AE733" s="239"/>
      <c r="AF733" s="239"/>
      <c r="AG733" s="239"/>
      <c r="AH733" s="239"/>
      <c r="AI733" s="239"/>
      <c r="AJ733" s="239"/>
      <c r="AK733" s="239"/>
      <c r="AL733" s="239"/>
      <c r="AM733" s="239"/>
      <c r="AN733" s="239"/>
      <c r="AS733" s="239"/>
      <c r="AT733" s="239"/>
      <c r="AU733" s="239"/>
      <c r="AV733" s="239"/>
    </row>
    <row r="734" spans="25:48" x14ac:dyDescent="0.2">
      <c r="Y734" s="239"/>
      <c r="Z734" s="239"/>
      <c r="AA734" s="239"/>
      <c r="AB734" s="239"/>
      <c r="AC734" s="239"/>
      <c r="AD734" s="239"/>
      <c r="AE734" s="239"/>
      <c r="AF734" s="239"/>
      <c r="AG734" s="239"/>
      <c r="AH734" s="239"/>
      <c r="AI734" s="239"/>
      <c r="AJ734" s="239"/>
      <c r="AK734" s="239"/>
      <c r="AL734" s="239"/>
      <c r="AM734" s="239"/>
      <c r="AN734" s="239"/>
      <c r="AS734" s="239"/>
      <c r="AT734" s="239"/>
      <c r="AU734" s="239"/>
      <c r="AV734" s="239"/>
    </row>
    <row r="735" spans="25:48" x14ac:dyDescent="0.2">
      <c r="Y735" s="239"/>
      <c r="Z735" s="239"/>
      <c r="AA735" s="239"/>
      <c r="AB735" s="239"/>
      <c r="AC735" s="239"/>
      <c r="AD735" s="239"/>
      <c r="AE735" s="239"/>
      <c r="AF735" s="239"/>
      <c r="AG735" s="239"/>
      <c r="AH735" s="239"/>
      <c r="AI735" s="239"/>
      <c r="AJ735" s="239"/>
      <c r="AK735" s="239"/>
      <c r="AL735" s="239"/>
      <c r="AM735" s="239"/>
      <c r="AN735" s="239"/>
      <c r="AS735" s="239"/>
      <c r="AT735" s="239"/>
      <c r="AU735" s="239"/>
      <c r="AV735" s="239"/>
    </row>
    <row r="736" spans="25:48" x14ac:dyDescent="0.2">
      <c r="Y736" s="239"/>
      <c r="Z736" s="239"/>
      <c r="AA736" s="239"/>
      <c r="AB736" s="239"/>
      <c r="AC736" s="239"/>
      <c r="AD736" s="239"/>
      <c r="AE736" s="239"/>
      <c r="AF736" s="239"/>
      <c r="AG736" s="239"/>
      <c r="AH736" s="239"/>
      <c r="AI736" s="239"/>
      <c r="AJ736" s="239"/>
      <c r="AK736" s="239"/>
      <c r="AL736" s="239"/>
      <c r="AM736" s="239"/>
      <c r="AN736" s="239"/>
      <c r="AS736" s="239"/>
      <c r="AT736" s="239"/>
      <c r="AU736" s="239"/>
      <c r="AV736" s="239"/>
    </row>
    <row r="737" spans="25:48" x14ac:dyDescent="0.2">
      <c r="Y737" s="239"/>
      <c r="Z737" s="239"/>
      <c r="AA737" s="239"/>
      <c r="AB737" s="239"/>
      <c r="AC737" s="239"/>
      <c r="AD737" s="239"/>
      <c r="AE737" s="239"/>
      <c r="AF737" s="239"/>
      <c r="AG737" s="239"/>
      <c r="AH737" s="239"/>
      <c r="AI737" s="239"/>
      <c r="AJ737" s="239"/>
      <c r="AK737" s="239"/>
      <c r="AL737" s="239"/>
      <c r="AM737" s="239"/>
      <c r="AN737" s="239"/>
      <c r="AS737" s="239"/>
      <c r="AT737" s="239"/>
      <c r="AU737" s="239"/>
      <c r="AV737" s="239"/>
    </row>
    <row r="738" spans="25:48" x14ac:dyDescent="0.2">
      <c r="Y738" s="239"/>
      <c r="Z738" s="239"/>
      <c r="AA738" s="239"/>
      <c r="AB738" s="239"/>
      <c r="AC738" s="239"/>
      <c r="AD738" s="239"/>
      <c r="AE738" s="239"/>
      <c r="AF738" s="239"/>
      <c r="AG738" s="239"/>
      <c r="AH738" s="239"/>
      <c r="AI738" s="239"/>
      <c r="AJ738" s="239"/>
      <c r="AK738" s="239"/>
      <c r="AL738" s="239"/>
      <c r="AM738" s="239"/>
      <c r="AN738" s="239"/>
      <c r="AS738" s="239"/>
      <c r="AT738" s="239"/>
      <c r="AU738" s="239"/>
      <c r="AV738" s="239"/>
    </row>
    <row r="739" spans="25:48" x14ac:dyDescent="0.2">
      <c r="Y739" s="239"/>
      <c r="Z739" s="239"/>
      <c r="AA739" s="239"/>
      <c r="AB739" s="239"/>
      <c r="AC739" s="239"/>
      <c r="AD739" s="239"/>
      <c r="AE739" s="239"/>
      <c r="AF739" s="239"/>
      <c r="AG739" s="239"/>
      <c r="AH739" s="239"/>
      <c r="AI739" s="239"/>
      <c r="AJ739" s="239"/>
      <c r="AK739" s="239"/>
      <c r="AL739" s="239"/>
      <c r="AM739" s="239"/>
      <c r="AN739" s="239"/>
      <c r="AS739" s="239"/>
      <c r="AT739" s="239"/>
      <c r="AU739" s="239"/>
      <c r="AV739" s="239"/>
    </row>
    <row r="740" spans="25:48" x14ac:dyDescent="0.2">
      <c r="Y740" s="239"/>
      <c r="Z740" s="239"/>
      <c r="AA740" s="239"/>
      <c r="AB740" s="239"/>
      <c r="AC740" s="239"/>
      <c r="AD740" s="239"/>
      <c r="AE740" s="239"/>
      <c r="AF740" s="239"/>
      <c r="AG740" s="239"/>
      <c r="AH740" s="239"/>
      <c r="AI740" s="239"/>
      <c r="AJ740" s="239"/>
      <c r="AK740" s="239"/>
      <c r="AL740" s="239"/>
      <c r="AM740" s="239"/>
      <c r="AN740" s="239"/>
      <c r="AS740" s="239"/>
      <c r="AT740" s="239"/>
      <c r="AU740" s="239"/>
      <c r="AV740" s="239"/>
    </row>
    <row r="741" spans="25:48" x14ac:dyDescent="0.2">
      <c r="Y741" s="239"/>
      <c r="Z741" s="239"/>
      <c r="AA741" s="239"/>
      <c r="AB741" s="239"/>
      <c r="AC741" s="239"/>
      <c r="AD741" s="239"/>
      <c r="AE741" s="239"/>
      <c r="AF741" s="239"/>
      <c r="AG741" s="239"/>
      <c r="AH741" s="239"/>
      <c r="AI741" s="239"/>
      <c r="AJ741" s="239"/>
      <c r="AK741" s="239"/>
      <c r="AL741" s="239"/>
      <c r="AM741" s="239"/>
      <c r="AN741" s="239"/>
      <c r="AS741" s="239"/>
      <c r="AT741" s="239"/>
      <c r="AU741" s="239"/>
      <c r="AV741" s="239"/>
    </row>
    <row r="742" spans="25:48" x14ac:dyDescent="0.2">
      <c r="Y742" s="239"/>
      <c r="Z742" s="239"/>
      <c r="AA742" s="239"/>
      <c r="AB742" s="239"/>
      <c r="AC742" s="239"/>
      <c r="AD742" s="239"/>
      <c r="AE742" s="239"/>
      <c r="AF742" s="239"/>
      <c r="AG742" s="239"/>
      <c r="AH742" s="239"/>
      <c r="AI742" s="239"/>
      <c r="AJ742" s="239"/>
      <c r="AK742" s="239"/>
      <c r="AL742" s="239"/>
      <c r="AM742" s="239"/>
      <c r="AN742" s="239"/>
      <c r="AS742" s="239"/>
      <c r="AT742" s="239"/>
      <c r="AU742" s="239"/>
      <c r="AV742" s="239"/>
    </row>
    <row r="743" spans="25:48" x14ac:dyDescent="0.2">
      <c r="Y743" s="239"/>
      <c r="Z743" s="239"/>
      <c r="AA743" s="239"/>
      <c r="AB743" s="239"/>
      <c r="AC743" s="239"/>
      <c r="AD743" s="239"/>
      <c r="AE743" s="239"/>
      <c r="AF743" s="239"/>
      <c r="AG743" s="239"/>
      <c r="AH743" s="239"/>
      <c r="AI743" s="239"/>
      <c r="AJ743" s="239"/>
      <c r="AK743" s="239"/>
      <c r="AL743" s="239"/>
      <c r="AM743" s="239"/>
      <c r="AN743" s="239"/>
      <c r="AS743" s="239"/>
      <c r="AT743" s="239"/>
      <c r="AU743" s="239"/>
      <c r="AV743" s="239"/>
    </row>
    <row r="744" spans="25:48" x14ac:dyDescent="0.2">
      <c r="Y744" s="239"/>
      <c r="Z744" s="239"/>
      <c r="AA744" s="239"/>
      <c r="AB744" s="239"/>
      <c r="AC744" s="239"/>
      <c r="AD744" s="239"/>
      <c r="AE744" s="239"/>
      <c r="AF744" s="239"/>
      <c r="AG744" s="239"/>
      <c r="AH744" s="239"/>
      <c r="AI744" s="239"/>
      <c r="AJ744" s="239"/>
      <c r="AK744" s="239"/>
      <c r="AL744" s="239"/>
      <c r="AM744" s="239"/>
      <c r="AN744" s="239"/>
      <c r="AS744" s="239"/>
      <c r="AT744" s="239"/>
      <c r="AU744" s="239"/>
      <c r="AV744" s="239"/>
    </row>
    <row r="745" spans="25:48" x14ac:dyDescent="0.2">
      <c r="Y745" s="239"/>
      <c r="Z745" s="239"/>
      <c r="AA745" s="239"/>
      <c r="AB745" s="239"/>
      <c r="AC745" s="239"/>
      <c r="AD745" s="239"/>
      <c r="AE745" s="239"/>
      <c r="AF745" s="239"/>
      <c r="AG745" s="239"/>
      <c r="AH745" s="239"/>
      <c r="AI745" s="239"/>
      <c r="AJ745" s="239"/>
      <c r="AK745" s="239"/>
      <c r="AL745" s="239"/>
      <c r="AM745" s="239"/>
      <c r="AN745" s="239"/>
      <c r="AS745" s="239"/>
      <c r="AT745" s="239"/>
      <c r="AU745" s="239"/>
      <c r="AV745" s="239"/>
    </row>
    <row r="746" spans="25:48" x14ac:dyDescent="0.2">
      <c r="Y746" s="239"/>
      <c r="Z746" s="239"/>
      <c r="AA746" s="239"/>
      <c r="AB746" s="239"/>
      <c r="AC746" s="239"/>
      <c r="AD746" s="239"/>
      <c r="AE746" s="239"/>
      <c r="AF746" s="239"/>
      <c r="AG746" s="239"/>
      <c r="AH746" s="239"/>
      <c r="AI746" s="239"/>
      <c r="AJ746" s="239"/>
      <c r="AK746" s="239"/>
      <c r="AL746" s="239"/>
      <c r="AM746" s="239"/>
      <c r="AN746" s="239"/>
      <c r="AS746" s="239"/>
      <c r="AT746" s="239"/>
      <c r="AU746" s="239"/>
      <c r="AV746" s="239"/>
    </row>
    <row r="747" spans="25:48" x14ac:dyDescent="0.2">
      <c r="Y747" s="239"/>
      <c r="Z747" s="239"/>
      <c r="AA747" s="239"/>
      <c r="AB747" s="239"/>
      <c r="AC747" s="239"/>
      <c r="AD747" s="239"/>
      <c r="AE747" s="239"/>
      <c r="AF747" s="239"/>
      <c r="AG747" s="239"/>
      <c r="AH747" s="239"/>
      <c r="AI747" s="239"/>
      <c r="AJ747" s="239"/>
      <c r="AK747" s="239"/>
      <c r="AL747" s="239"/>
      <c r="AM747" s="239"/>
      <c r="AN747" s="239"/>
      <c r="AS747" s="239"/>
      <c r="AT747" s="239"/>
      <c r="AU747" s="239"/>
      <c r="AV747" s="239"/>
    </row>
    <row r="748" spans="25:48" x14ac:dyDescent="0.2">
      <c r="Y748" s="239"/>
      <c r="Z748" s="239"/>
      <c r="AA748" s="239"/>
      <c r="AB748" s="239"/>
      <c r="AC748" s="239"/>
      <c r="AD748" s="239"/>
      <c r="AE748" s="239"/>
      <c r="AF748" s="239"/>
      <c r="AG748" s="239"/>
      <c r="AH748" s="239"/>
      <c r="AI748" s="239"/>
      <c r="AJ748" s="239"/>
      <c r="AK748" s="239"/>
      <c r="AL748" s="239"/>
      <c r="AM748" s="239"/>
      <c r="AN748" s="239"/>
      <c r="AS748" s="239"/>
      <c r="AT748" s="239"/>
      <c r="AU748" s="239"/>
      <c r="AV748" s="239"/>
    </row>
    <row r="749" spans="25:48" x14ac:dyDescent="0.2">
      <c r="Y749" s="239"/>
      <c r="Z749" s="239"/>
      <c r="AA749" s="239"/>
      <c r="AB749" s="239"/>
      <c r="AC749" s="239"/>
      <c r="AD749" s="239"/>
      <c r="AE749" s="239"/>
      <c r="AF749" s="239"/>
      <c r="AG749" s="239"/>
      <c r="AH749" s="239"/>
      <c r="AI749" s="239"/>
      <c r="AJ749" s="239"/>
      <c r="AK749" s="239"/>
      <c r="AL749" s="239"/>
      <c r="AM749" s="239"/>
      <c r="AN749" s="239"/>
      <c r="AS749" s="239"/>
      <c r="AT749" s="239"/>
      <c r="AU749" s="239"/>
      <c r="AV749" s="239"/>
    </row>
    <row r="750" spans="25:48" x14ac:dyDescent="0.2">
      <c r="Y750" s="239"/>
      <c r="Z750" s="239"/>
      <c r="AA750" s="239"/>
      <c r="AB750" s="239"/>
      <c r="AC750" s="239"/>
      <c r="AD750" s="239"/>
      <c r="AE750" s="239"/>
      <c r="AF750" s="239"/>
      <c r="AG750" s="239"/>
      <c r="AH750" s="239"/>
      <c r="AI750" s="239"/>
      <c r="AJ750" s="239"/>
      <c r="AK750" s="239"/>
      <c r="AL750" s="239"/>
      <c r="AM750" s="239"/>
      <c r="AN750" s="239"/>
      <c r="AS750" s="239"/>
      <c r="AT750" s="239"/>
      <c r="AU750" s="239"/>
      <c r="AV750" s="239"/>
    </row>
    <row r="751" spans="25:48" x14ac:dyDescent="0.2">
      <c r="Y751" s="239"/>
      <c r="Z751" s="239"/>
      <c r="AA751" s="239"/>
      <c r="AB751" s="239"/>
      <c r="AC751" s="239"/>
      <c r="AD751" s="239"/>
      <c r="AE751" s="239"/>
      <c r="AF751" s="239"/>
      <c r="AG751" s="239"/>
      <c r="AH751" s="239"/>
      <c r="AI751" s="239"/>
      <c r="AJ751" s="239"/>
      <c r="AK751" s="239"/>
      <c r="AL751" s="239"/>
      <c r="AM751" s="239"/>
      <c r="AN751" s="239"/>
      <c r="AS751" s="239"/>
      <c r="AT751" s="239"/>
      <c r="AU751" s="239"/>
      <c r="AV751" s="239"/>
    </row>
    <row r="752" spans="25:48" x14ac:dyDescent="0.2">
      <c r="Y752" s="239"/>
      <c r="Z752" s="239"/>
      <c r="AA752" s="239"/>
      <c r="AB752" s="239"/>
      <c r="AC752" s="239"/>
      <c r="AD752" s="239"/>
      <c r="AE752" s="239"/>
      <c r="AF752" s="239"/>
      <c r="AG752" s="239"/>
      <c r="AH752" s="239"/>
      <c r="AI752" s="239"/>
      <c r="AJ752" s="239"/>
      <c r="AK752" s="239"/>
      <c r="AL752" s="239"/>
      <c r="AM752" s="239"/>
      <c r="AN752" s="239"/>
      <c r="AS752" s="239"/>
      <c r="AT752" s="239"/>
      <c r="AU752" s="239"/>
      <c r="AV752" s="239"/>
    </row>
    <row r="753" spans="25:48" x14ac:dyDescent="0.2">
      <c r="Y753" s="239"/>
      <c r="Z753" s="239"/>
      <c r="AA753" s="239"/>
      <c r="AB753" s="239"/>
      <c r="AC753" s="239"/>
      <c r="AD753" s="239"/>
      <c r="AE753" s="239"/>
      <c r="AF753" s="239"/>
      <c r="AG753" s="239"/>
      <c r="AH753" s="239"/>
      <c r="AI753" s="239"/>
      <c r="AJ753" s="239"/>
      <c r="AK753" s="239"/>
      <c r="AL753" s="239"/>
      <c r="AM753" s="239"/>
      <c r="AN753" s="239"/>
      <c r="AS753" s="239"/>
      <c r="AT753" s="239"/>
      <c r="AU753" s="239"/>
      <c r="AV753" s="239"/>
    </row>
    <row r="754" spans="25:48" x14ac:dyDescent="0.2">
      <c r="Y754" s="239"/>
      <c r="Z754" s="239"/>
      <c r="AA754" s="239"/>
      <c r="AB754" s="239"/>
      <c r="AC754" s="239"/>
      <c r="AD754" s="239"/>
      <c r="AE754" s="239"/>
      <c r="AF754" s="239"/>
      <c r="AG754" s="239"/>
      <c r="AH754" s="239"/>
      <c r="AI754" s="239"/>
      <c r="AJ754" s="239"/>
      <c r="AK754" s="239"/>
      <c r="AL754" s="239"/>
      <c r="AM754" s="239"/>
      <c r="AN754" s="239"/>
      <c r="AS754" s="239"/>
      <c r="AT754" s="239"/>
      <c r="AU754" s="239"/>
      <c r="AV754" s="239"/>
    </row>
    <row r="755" spans="25:48" x14ac:dyDescent="0.2">
      <c r="Y755" s="239"/>
      <c r="Z755" s="239"/>
      <c r="AA755" s="239"/>
      <c r="AB755" s="239"/>
      <c r="AC755" s="239"/>
      <c r="AD755" s="239"/>
      <c r="AE755" s="239"/>
      <c r="AF755" s="239"/>
      <c r="AG755" s="239"/>
      <c r="AH755" s="239"/>
      <c r="AI755" s="239"/>
      <c r="AJ755" s="239"/>
      <c r="AK755" s="239"/>
      <c r="AL755" s="239"/>
      <c r="AM755" s="239"/>
      <c r="AN755" s="239"/>
      <c r="AS755" s="239"/>
      <c r="AT755" s="239"/>
      <c r="AU755" s="239"/>
      <c r="AV755" s="239"/>
    </row>
    <row r="756" spans="25:48" x14ac:dyDescent="0.2">
      <c r="Y756" s="239"/>
      <c r="Z756" s="239"/>
      <c r="AA756" s="239"/>
      <c r="AB756" s="239"/>
      <c r="AC756" s="239"/>
      <c r="AD756" s="239"/>
      <c r="AE756" s="239"/>
      <c r="AF756" s="239"/>
      <c r="AG756" s="239"/>
      <c r="AH756" s="239"/>
      <c r="AI756" s="239"/>
      <c r="AJ756" s="239"/>
      <c r="AK756" s="239"/>
      <c r="AL756" s="239"/>
      <c r="AM756" s="239"/>
      <c r="AN756" s="239"/>
      <c r="AS756" s="239"/>
      <c r="AT756" s="239"/>
      <c r="AU756" s="239"/>
      <c r="AV756" s="239"/>
    </row>
    <row r="757" spans="25:48" x14ac:dyDescent="0.2">
      <c r="Y757" s="239"/>
      <c r="Z757" s="239"/>
      <c r="AA757" s="239"/>
      <c r="AB757" s="239"/>
      <c r="AC757" s="239"/>
      <c r="AD757" s="239"/>
      <c r="AE757" s="239"/>
      <c r="AF757" s="239"/>
      <c r="AG757" s="239"/>
      <c r="AH757" s="239"/>
      <c r="AI757" s="239"/>
      <c r="AJ757" s="239"/>
      <c r="AK757" s="239"/>
      <c r="AL757" s="239"/>
      <c r="AM757" s="239"/>
      <c r="AN757" s="239"/>
      <c r="AS757" s="239"/>
      <c r="AT757" s="239"/>
      <c r="AU757" s="239"/>
      <c r="AV757" s="239"/>
    </row>
    <row r="758" spans="25:48" x14ac:dyDescent="0.2">
      <c r="Y758" s="239"/>
      <c r="Z758" s="239"/>
      <c r="AA758" s="239"/>
      <c r="AB758" s="239"/>
      <c r="AC758" s="239"/>
      <c r="AD758" s="239"/>
      <c r="AE758" s="239"/>
      <c r="AF758" s="239"/>
      <c r="AG758" s="239"/>
      <c r="AH758" s="239"/>
      <c r="AI758" s="239"/>
      <c r="AJ758" s="239"/>
      <c r="AK758" s="239"/>
      <c r="AL758" s="239"/>
      <c r="AM758" s="239"/>
      <c r="AN758" s="239"/>
      <c r="AS758" s="239"/>
      <c r="AT758" s="239"/>
      <c r="AU758" s="239"/>
      <c r="AV758" s="239"/>
    </row>
    <row r="759" spans="25:48" x14ac:dyDescent="0.2">
      <c r="Y759" s="239"/>
      <c r="Z759" s="239"/>
      <c r="AA759" s="239"/>
      <c r="AB759" s="239"/>
      <c r="AC759" s="239"/>
      <c r="AD759" s="239"/>
      <c r="AE759" s="239"/>
      <c r="AF759" s="239"/>
      <c r="AG759" s="239"/>
      <c r="AH759" s="239"/>
      <c r="AI759" s="239"/>
      <c r="AJ759" s="239"/>
      <c r="AK759" s="239"/>
      <c r="AL759" s="239"/>
      <c r="AM759" s="239"/>
      <c r="AN759" s="239"/>
      <c r="AS759" s="239"/>
      <c r="AT759" s="239"/>
      <c r="AU759" s="239"/>
      <c r="AV759" s="239"/>
    </row>
    <row r="760" spans="25:48" x14ac:dyDescent="0.2">
      <c r="Y760" s="239"/>
      <c r="Z760" s="239"/>
      <c r="AA760" s="239"/>
      <c r="AB760" s="239"/>
      <c r="AC760" s="239"/>
      <c r="AD760" s="239"/>
      <c r="AE760" s="239"/>
      <c r="AF760" s="239"/>
      <c r="AG760" s="239"/>
      <c r="AH760" s="239"/>
      <c r="AI760" s="239"/>
      <c r="AJ760" s="239"/>
      <c r="AK760" s="239"/>
      <c r="AL760" s="239"/>
      <c r="AM760" s="239"/>
      <c r="AN760" s="239"/>
      <c r="AS760" s="239"/>
      <c r="AT760" s="239"/>
      <c r="AU760" s="239"/>
      <c r="AV760" s="239"/>
    </row>
    <row r="761" spans="25:48" x14ac:dyDescent="0.2">
      <c r="Y761" s="239"/>
      <c r="Z761" s="239"/>
      <c r="AA761" s="239"/>
      <c r="AB761" s="239"/>
      <c r="AC761" s="239"/>
      <c r="AD761" s="239"/>
      <c r="AE761" s="239"/>
      <c r="AF761" s="239"/>
      <c r="AG761" s="239"/>
      <c r="AH761" s="239"/>
      <c r="AI761" s="239"/>
      <c r="AJ761" s="239"/>
      <c r="AK761" s="239"/>
      <c r="AL761" s="239"/>
      <c r="AM761" s="239"/>
      <c r="AN761" s="239"/>
      <c r="AS761" s="239"/>
      <c r="AT761" s="239"/>
      <c r="AU761" s="239"/>
      <c r="AV761" s="239"/>
    </row>
    <row r="762" spans="25:48" x14ac:dyDescent="0.2">
      <c r="Y762" s="239"/>
      <c r="Z762" s="239"/>
      <c r="AA762" s="239"/>
      <c r="AB762" s="239"/>
      <c r="AC762" s="239"/>
      <c r="AD762" s="239"/>
      <c r="AE762" s="239"/>
      <c r="AF762" s="239"/>
      <c r="AG762" s="239"/>
      <c r="AH762" s="239"/>
      <c r="AI762" s="239"/>
      <c r="AJ762" s="239"/>
      <c r="AK762" s="239"/>
      <c r="AL762" s="239"/>
      <c r="AM762" s="239"/>
      <c r="AN762" s="239"/>
      <c r="AS762" s="239"/>
      <c r="AT762" s="239"/>
      <c r="AU762" s="239"/>
      <c r="AV762" s="239"/>
    </row>
    <row r="763" spans="25:48" x14ac:dyDescent="0.2">
      <c r="Y763" s="239"/>
      <c r="Z763" s="239"/>
      <c r="AA763" s="239"/>
      <c r="AB763" s="239"/>
      <c r="AC763" s="239"/>
      <c r="AD763" s="239"/>
      <c r="AE763" s="239"/>
      <c r="AF763" s="239"/>
      <c r="AG763" s="239"/>
      <c r="AH763" s="239"/>
      <c r="AI763" s="239"/>
      <c r="AJ763" s="239"/>
      <c r="AK763" s="239"/>
      <c r="AL763" s="239"/>
      <c r="AM763" s="239"/>
      <c r="AN763" s="239"/>
      <c r="AS763" s="239"/>
      <c r="AT763" s="239"/>
      <c r="AU763" s="239"/>
      <c r="AV763" s="239"/>
    </row>
    <row r="764" spans="25:48" x14ac:dyDescent="0.2">
      <c r="Y764" s="239"/>
      <c r="Z764" s="239"/>
      <c r="AA764" s="239"/>
      <c r="AB764" s="239"/>
      <c r="AC764" s="239"/>
      <c r="AD764" s="239"/>
      <c r="AE764" s="239"/>
      <c r="AF764" s="239"/>
      <c r="AG764" s="239"/>
      <c r="AH764" s="239"/>
      <c r="AI764" s="239"/>
      <c r="AJ764" s="239"/>
      <c r="AK764" s="239"/>
      <c r="AL764" s="239"/>
      <c r="AM764" s="239"/>
      <c r="AN764" s="239"/>
      <c r="AS764" s="239"/>
      <c r="AT764" s="239"/>
      <c r="AU764" s="239"/>
      <c r="AV764" s="239"/>
    </row>
    <row r="765" spans="25:48" x14ac:dyDescent="0.2">
      <c r="Y765" s="239"/>
      <c r="Z765" s="239"/>
      <c r="AA765" s="239"/>
      <c r="AB765" s="239"/>
      <c r="AC765" s="239"/>
      <c r="AD765" s="239"/>
      <c r="AE765" s="239"/>
      <c r="AF765" s="239"/>
      <c r="AG765" s="239"/>
      <c r="AH765" s="239"/>
      <c r="AI765" s="239"/>
      <c r="AJ765" s="239"/>
      <c r="AK765" s="239"/>
      <c r="AL765" s="239"/>
      <c r="AM765" s="239"/>
      <c r="AN765" s="239"/>
      <c r="AS765" s="239"/>
      <c r="AT765" s="239"/>
      <c r="AU765" s="239"/>
      <c r="AV765" s="239"/>
    </row>
    <row r="766" spans="25:48" x14ac:dyDescent="0.2">
      <c r="Y766" s="239"/>
      <c r="Z766" s="239"/>
      <c r="AA766" s="239"/>
      <c r="AB766" s="239"/>
      <c r="AC766" s="239"/>
      <c r="AD766" s="239"/>
      <c r="AE766" s="239"/>
      <c r="AF766" s="239"/>
      <c r="AG766" s="239"/>
      <c r="AH766" s="239"/>
      <c r="AI766" s="239"/>
      <c r="AJ766" s="239"/>
      <c r="AK766" s="239"/>
      <c r="AL766" s="239"/>
      <c r="AM766" s="239"/>
      <c r="AN766" s="239"/>
      <c r="AS766" s="239"/>
      <c r="AT766" s="239"/>
      <c r="AU766" s="239"/>
      <c r="AV766" s="239"/>
    </row>
    <row r="767" spans="25:48" x14ac:dyDescent="0.2">
      <c r="Y767" s="239"/>
      <c r="Z767" s="239"/>
      <c r="AA767" s="239"/>
      <c r="AB767" s="239"/>
      <c r="AC767" s="239"/>
      <c r="AD767" s="239"/>
      <c r="AE767" s="239"/>
      <c r="AF767" s="239"/>
      <c r="AG767" s="239"/>
      <c r="AH767" s="239"/>
      <c r="AI767" s="239"/>
      <c r="AJ767" s="239"/>
      <c r="AK767" s="239"/>
      <c r="AL767" s="239"/>
      <c r="AM767" s="239"/>
      <c r="AN767" s="239"/>
      <c r="AS767" s="239"/>
      <c r="AT767" s="239"/>
      <c r="AU767" s="239"/>
      <c r="AV767" s="239"/>
    </row>
    <row r="768" spans="25:48" x14ac:dyDescent="0.2">
      <c r="Y768" s="239"/>
      <c r="Z768" s="239"/>
      <c r="AA768" s="239"/>
      <c r="AB768" s="239"/>
      <c r="AC768" s="239"/>
      <c r="AD768" s="239"/>
      <c r="AE768" s="239"/>
      <c r="AF768" s="239"/>
      <c r="AG768" s="239"/>
      <c r="AH768" s="239"/>
      <c r="AI768" s="239"/>
      <c r="AJ768" s="239"/>
      <c r="AK768" s="239"/>
      <c r="AL768" s="239"/>
      <c r="AM768" s="239"/>
      <c r="AN768" s="239"/>
      <c r="AS768" s="239"/>
      <c r="AT768" s="239"/>
      <c r="AU768" s="239"/>
      <c r="AV768" s="239"/>
    </row>
    <row r="769" spans="25:48" x14ac:dyDescent="0.2">
      <c r="Y769" s="239"/>
      <c r="Z769" s="239"/>
      <c r="AA769" s="239"/>
      <c r="AB769" s="239"/>
      <c r="AC769" s="239"/>
      <c r="AD769" s="239"/>
      <c r="AE769" s="239"/>
      <c r="AF769" s="239"/>
      <c r="AG769" s="239"/>
      <c r="AH769" s="239"/>
      <c r="AI769" s="239"/>
      <c r="AJ769" s="239"/>
      <c r="AK769" s="239"/>
      <c r="AL769" s="239"/>
      <c r="AM769" s="239"/>
      <c r="AN769" s="239"/>
      <c r="AS769" s="239"/>
      <c r="AT769" s="239"/>
      <c r="AU769" s="239"/>
      <c r="AV769" s="239"/>
    </row>
    <row r="770" spans="25:48" x14ac:dyDescent="0.2">
      <c r="Y770" s="239"/>
      <c r="Z770" s="239"/>
      <c r="AA770" s="239"/>
      <c r="AB770" s="239"/>
      <c r="AC770" s="239"/>
      <c r="AD770" s="239"/>
      <c r="AE770" s="239"/>
      <c r="AF770" s="239"/>
      <c r="AG770" s="239"/>
      <c r="AH770" s="239"/>
      <c r="AI770" s="239"/>
      <c r="AJ770" s="239"/>
      <c r="AK770" s="239"/>
      <c r="AL770" s="239"/>
      <c r="AM770" s="239"/>
      <c r="AN770" s="239"/>
      <c r="AS770" s="239"/>
      <c r="AT770" s="239"/>
      <c r="AU770" s="239"/>
      <c r="AV770" s="239"/>
    </row>
    <row r="771" spans="25:48" x14ac:dyDescent="0.2">
      <c r="Y771" s="239"/>
      <c r="Z771" s="239"/>
      <c r="AA771" s="239"/>
      <c r="AB771" s="239"/>
      <c r="AC771" s="239"/>
      <c r="AD771" s="239"/>
      <c r="AE771" s="239"/>
      <c r="AF771" s="239"/>
      <c r="AG771" s="239"/>
      <c r="AH771" s="239"/>
      <c r="AI771" s="239"/>
      <c r="AJ771" s="239"/>
      <c r="AK771" s="239"/>
      <c r="AL771" s="239"/>
      <c r="AM771" s="239"/>
      <c r="AN771" s="239"/>
      <c r="AS771" s="239"/>
      <c r="AT771" s="239"/>
      <c r="AU771" s="239"/>
      <c r="AV771" s="239"/>
    </row>
    <row r="772" spans="25:48" x14ac:dyDescent="0.2">
      <c r="Y772" s="239"/>
      <c r="Z772" s="239"/>
      <c r="AA772" s="239"/>
      <c r="AB772" s="239"/>
      <c r="AC772" s="239"/>
      <c r="AD772" s="239"/>
      <c r="AE772" s="239"/>
      <c r="AF772" s="239"/>
      <c r="AG772" s="239"/>
      <c r="AH772" s="239"/>
      <c r="AI772" s="239"/>
      <c r="AJ772" s="239"/>
      <c r="AK772" s="239"/>
      <c r="AL772" s="239"/>
      <c r="AM772" s="239"/>
      <c r="AN772" s="239"/>
      <c r="AS772" s="239"/>
      <c r="AT772" s="239"/>
      <c r="AU772" s="239"/>
      <c r="AV772" s="239"/>
    </row>
    <row r="773" spans="25:48" x14ac:dyDescent="0.2">
      <c r="Y773" s="239"/>
      <c r="Z773" s="239"/>
      <c r="AA773" s="239"/>
      <c r="AB773" s="239"/>
      <c r="AC773" s="239"/>
      <c r="AD773" s="239"/>
      <c r="AE773" s="239"/>
      <c r="AF773" s="239"/>
      <c r="AG773" s="239"/>
      <c r="AH773" s="239"/>
      <c r="AI773" s="239"/>
      <c r="AJ773" s="239"/>
      <c r="AK773" s="239"/>
      <c r="AL773" s="239"/>
      <c r="AM773" s="239"/>
      <c r="AN773" s="239"/>
      <c r="AS773" s="239"/>
      <c r="AT773" s="239"/>
      <c r="AU773" s="239"/>
      <c r="AV773" s="239"/>
    </row>
    <row r="774" spans="25:48" x14ac:dyDescent="0.2">
      <c r="Y774" s="239"/>
      <c r="Z774" s="239"/>
      <c r="AA774" s="239"/>
      <c r="AB774" s="239"/>
      <c r="AC774" s="239"/>
      <c r="AD774" s="239"/>
      <c r="AE774" s="239"/>
      <c r="AF774" s="239"/>
      <c r="AG774" s="239"/>
      <c r="AH774" s="239"/>
      <c r="AI774" s="239"/>
      <c r="AJ774" s="239"/>
      <c r="AK774" s="239"/>
      <c r="AL774" s="239"/>
      <c r="AM774" s="239"/>
      <c r="AN774" s="239"/>
      <c r="AS774" s="239"/>
      <c r="AT774" s="239"/>
      <c r="AU774" s="239"/>
      <c r="AV774" s="239"/>
    </row>
    <row r="775" spans="25:48" x14ac:dyDescent="0.2">
      <c r="Y775" s="239"/>
      <c r="Z775" s="239"/>
      <c r="AA775" s="239"/>
      <c r="AB775" s="239"/>
      <c r="AC775" s="239"/>
      <c r="AD775" s="239"/>
      <c r="AE775" s="239"/>
      <c r="AF775" s="239"/>
      <c r="AG775" s="239"/>
      <c r="AH775" s="239"/>
      <c r="AI775" s="239"/>
      <c r="AJ775" s="239"/>
      <c r="AK775" s="239"/>
      <c r="AL775" s="239"/>
      <c r="AM775" s="239"/>
      <c r="AN775" s="239"/>
      <c r="AS775" s="239"/>
      <c r="AT775" s="239"/>
      <c r="AU775" s="239"/>
      <c r="AV775" s="239"/>
    </row>
    <row r="776" spans="25:48" x14ac:dyDescent="0.2">
      <c r="Y776" s="239"/>
      <c r="Z776" s="239"/>
      <c r="AA776" s="239"/>
      <c r="AB776" s="239"/>
      <c r="AC776" s="239"/>
      <c r="AD776" s="239"/>
      <c r="AE776" s="239"/>
      <c r="AF776" s="239"/>
      <c r="AG776" s="239"/>
      <c r="AH776" s="239"/>
      <c r="AI776" s="239"/>
      <c r="AJ776" s="239"/>
      <c r="AK776" s="239"/>
      <c r="AL776" s="239"/>
      <c r="AM776" s="239"/>
      <c r="AN776" s="239"/>
      <c r="AS776" s="239"/>
      <c r="AT776" s="239"/>
      <c r="AU776" s="239"/>
      <c r="AV776" s="239"/>
    </row>
    <row r="777" spans="25:48" x14ac:dyDescent="0.2">
      <c r="Y777" s="239"/>
      <c r="Z777" s="239"/>
      <c r="AA777" s="239"/>
      <c r="AB777" s="239"/>
      <c r="AC777" s="239"/>
      <c r="AD777" s="239"/>
      <c r="AE777" s="239"/>
      <c r="AF777" s="239"/>
      <c r="AG777" s="239"/>
      <c r="AH777" s="239"/>
      <c r="AI777" s="239"/>
      <c r="AJ777" s="239"/>
      <c r="AK777" s="239"/>
      <c r="AL777" s="239"/>
      <c r="AM777" s="239"/>
      <c r="AN777" s="239"/>
      <c r="AS777" s="239"/>
      <c r="AT777" s="239"/>
      <c r="AU777" s="239"/>
      <c r="AV777" s="239"/>
    </row>
    <row r="778" spans="25:48" x14ac:dyDescent="0.2">
      <c r="Y778" s="239"/>
      <c r="Z778" s="239"/>
      <c r="AA778" s="239"/>
      <c r="AB778" s="239"/>
      <c r="AC778" s="239"/>
      <c r="AD778" s="239"/>
      <c r="AE778" s="239"/>
      <c r="AF778" s="239"/>
      <c r="AG778" s="239"/>
      <c r="AH778" s="239"/>
      <c r="AI778" s="239"/>
      <c r="AJ778" s="239"/>
      <c r="AK778" s="239"/>
      <c r="AL778" s="239"/>
      <c r="AM778" s="239"/>
      <c r="AN778" s="239"/>
      <c r="AS778" s="239"/>
      <c r="AT778" s="239"/>
      <c r="AU778" s="239"/>
      <c r="AV778" s="239"/>
    </row>
    <row r="779" spans="25:48" x14ac:dyDescent="0.2">
      <c r="Y779" s="239"/>
      <c r="Z779" s="239"/>
      <c r="AA779" s="239"/>
      <c r="AB779" s="239"/>
      <c r="AC779" s="239"/>
      <c r="AD779" s="239"/>
      <c r="AE779" s="239"/>
      <c r="AF779" s="239"/>
      <c r="AG779" s="239"/>
      <c r="AH779" s="239"/>
      <c r="AI779" s="239"/>
      <c r="AJ779" s="239"/>
      <c r="AK779" s="239"/>
      <c r="AL779" s="239"/>
      <c r="AM779" s="239"/>
      <c r="AN779" s="239"/>
      <c r="AS779" s="239"/>
      <c r="AT779" s="239"/>
      <c r="AU779" s="239"/>
      <c r="AV779" s="239"/>
    </row>
    <row r="780" spans="25:48" x14ac:dyDescent="0.2">
      <c r="Y780" s="239"/>
      <c r="Z780" s="239"/>
      <c r="AA780" s="239"/>
      <c r="AB780" s="239"/>
      <c r="AC780" s="239"/>
      <c r="AD780" s="239"/>
      <c r="AE780" s="239"/>
      <c r="AF780" s="239"/>
      <c r="AG780" s="239"/>
      <c r="AH780" s="239"/>
      <c r="AI780" s="239"/>
      <c r="AJ780" s="239"/>
      <c r="AK780" s="239"/>
      <c r="AL780" s="239"/>
      <c r="AM780" s="239"/>
      <c r="AN780" s="239"/>
      <c r="AS780" s="239"/>
      <c r="AT780" s="239"/>
      <c r="AU780" s="239"/>
      <c r="AV780" s="239"/>
    </row>
    <row r="781" spans="25:48" x14ac:dyDescent="0.2">
      <c r="Y781" s="239"/>
      <c r="Z781" s="239"/>
      <c r="AA781" s="239"/>
      <c r="AB781" s="239"/>
      <c r="AC781" s="239"/>
      <c r="AD781" s="239"/>
      <c r="AE781" s="239"/>
      <c r="AF781" s="239"/>
      <c r="AG781" s="239"/>
      <c r="AH781" s="239"/>
      <c r="AI781" s="239"/>
      <c r="AJ781" s="239"/>
      <c r="AK781" s="239"/>
      <c r="AL781" s="239"/>
      <c r="AM781" s="239"/>
      <c r="AN781" s="239"/>
      <c r="AS781" s="239"/>
      <c r="AT781" s="239"/>
      <c r="AU781" s="239"/>
      <c r="AV781" s="239"/>
    </row>
    <row r="782" spans="25:48" x14ac:dyDescent="0.2">
      <c r="Y782" s="239"/>
      <c r="Z782" s="239"/>
      <c r="AA782" s="239"/>
      <c r="AB782" s="239"/>
      <c r="AC782" s="239"/>
      <c r="AD782" s="239"/>
      <c r="AE782" s="239"/>
      <c r="AF782" s="239"/>
      <c r="AG782" s="239"/>
      <c r="AH782" s="239"/>
      <c r="AI782" s="239"/>
      <c r="AJ782" s="239"/>
      <c r="AK782" s="239"/>
      <c r="AL782" s="239"/>
      <c r="AM782" s="239"/>
      <c r="AN782" s="239"/>
      <c r="AS782" s="239"/>
      <c r="AT782" s="239"/>
      <c r="AU782" s="239"/>
      <c r="AV782" s="239"/>
    </row>
    <row r="783" spans="25:48" x14ac:dyDescent="0.2">
      <c r="Y783" s="239"/>
      <c r="Z783" s="239"/>
      <c r="AA783" s="239"/>
      <c r="AB783" s="239"/>
      <c r="AC783" s="239"/>
      <c r="AD783" s="239"/>
      <c r="AE783" s="239"/>
      <c r="AF783" s="239"/>
      <c r="AG783" s="239"/>
      <c r="AH783" s="239"/>
      <c r="AI783" s="239"/>
      <c r="AJ783" s="239"/>
      <c r="AK783" s="239"/>
      <c r="AL783" s="239"/>
      <c r="AM783" s="239"/>
      <c r="AN783" s="239"/>
      <c r="AS783" s="239"/>
      <c r="AT783" s="239"/>
      <c r="AU783" s="239"/>
      <c r="AV783" s="239"/>
    </row>
    <row r="784" spans="25:48" x14ac:dyDescent="0.2">
      <c r="Y784" s="239"/>
      <c r="Z784" s="239"/>
      <c r="AA784" s="239"/>
      <c r="AB784" s="239"/>
      <c r="AC784" s="239"/>
      <c r="AD784" s="239"/>
      <c r="AE784" s="239"/>
      <c r="AF784" s="239"/>
      <c r="AG784" s="239"/>
      <c r="AH784" s="239"/>
      <c r="AI784" s="239"/>
      <c r="AJ784" s="239"/>
      <c r="AK784" s="239"/>
      <c r="AL784" s="239"/>
      <c r="AM784" s="239"/>
      <c r="AN784" s="239"/>
      <c r="AS784" s="239"/>
      <c r="AT784" s="239"/>
      <c r="AU784" s="239"/>
      <c r="AV784" s="239"/>
    </row>
    <row r="785" spans="25:48" x14ac:dyDescent="0.2">
      <c r="Y785" s="239"/>
      <c r="Z785" s="239"/>
      <c r="AA785" s="239"/>
      <c r="AB785" s="239"/>
      <c r="AC785" s="239"/>
      <c r="AD785" s="239"/>
      <c r="AE785" s="239"/>
      <c r="AF785" s="239"/>
      <c r="AG785" s="239"/>
      <c r="AH785" s="239"/>
      <c r="AI785" s="239"/>
      <c r="AJ785" s="239"/>
      <c r="AK785" s="239"/>
      <c r="AL785" s="239"/>
      <c r="AM785" s="239"/>
      <c r="AN785" s="239"/>
      <c r="AS785" s="239"/>
      <c r="AT785" s="239"/>
      <c r="AU785" s="239"/>
      <c r="AV785" s="239"/>
    </row>
    <row r="786" spans="25:48" x14ac:dyDescent="0.2">
      <c r="Y786" s="239"/>
      <c r="Z786" s="239"/>
      <c r="AA786" s="239"/>
      <c r="AB786" s="239"/>
      <c r="AC786" s="239"/>
      <c r="AD786" s="239"/>
      <c r="AE786" s="239"/>
      <c r="AF786" s="239"/>
      <c r="AG786" s="239"/>
      <c r="AH786" s="239"/>
      <c r="AI786" s="239"/>
      <c r="AJ786" s="239"/>
      <c r="AK786" s="239"/>
      <c r="AL786" s="239"/>
      <c r="AM786" s="239"/>
      <c r="AN786" s="239"/>
      <c r="AS786" s="239"/>
      <c r="AT786" s="239"/>
      <c r="AU786" s="239"/>
      <c r="AV786" s="239"/>
    </row>
    <row r="787" spans="25:48" x14ac:dyDescent="0.2">
      <c r="Y787" s="239"/>
      <c r="Z787" s="239"/>
      <c r="AA787" s="239"/>
      <c r="AB787" s="239"/>
      <c r="AC787" s="239"/>
      <c r="AD787" s="239"/>
      <c r="AE787" s="239"/>
      <c r="AF787" s="239"/>
      <c r="AG787" s="239"/>
      <c r="AH787" s="239"/>
      <c r="AI787" s="239"/>
      <c r="AJ787" s="239"/>
      <c r="AK787" s="239"/>
      <c r="AL787" s="239"/>
      <c r="AM787" s="239"/>
      <c r="AN787" s="239"/>
      <c r="AS787" s="239"/>
      <c r="AT787" s="239"/>
      <c r="AU787" s="239"/>
      <c r="AV787" s="239"/>
    </row>
    <row r="788" spans="25:48" x14ac:dyDescent="0.2">
      <c r="Y788" s="239"/>
      <c r="Z788" s="239"/>
      <c r="AA788" s="239"/>
      <c r="AB788" s="239"/>
      <c r="AC788" s="239"/>
      <c r="AD788" s="239"/>
      <c r="AE788" s="239"/>
      <c r="AF788" s="239"/>
      <c r="AG788" s="239"/>
      <c r="AH788" s="239"/>
      <c r="AI788" s="239"/>
      <c r="AJ788" s="239"/>
      <c r="AK788" s="239"/>
      <c r="AL788" s="239"/>
      <c r="AM788" s="239"/>
      <c r="AN788" s="239"/>
      <c r="AS788" s="239"/>
      <c r="AT788" s="239"/>
      <c r="AU788" s="239"/>
      <c r="AV788" s="239"/>
    </row>
    <row r="789" spans="25:48" x14ac:dyDescent="0.2">
      <c r="Y789" s="239"/>
      <c r="Z789" s="239"/>
      <c r="AA789" s="239"/>
      <c r="AB789" s="239"/>
      <c r="AC789" s="239"/>
      <c r="AD789" s="239"/>
      <c r="AE789" s="239"/>
      <c r="AF789" s="239"/>
      <c r="AG789" s="239"/>
      <c r="AH789" s="239"/>
      <c r="AI789" s="239"/>
      <c r="AJ789" s="239"/>
      <c r="AK789" s="239"/>
      <c r="AL789" s="239"/>
      <c r="AM789" s="239"/>
      <c r="AN789" s="239"/>
      <c r="AS789" s="239"/>
      <c r="AT789" s="239"/>
      <c r="AU789" s="239"/>
      <c r="AV789" s="239"/>
    </row>
    <row r="790" spans="25:48" x14ac:dyDescent="0.2">
      <c r="Y790" s="239"/>
      <c r="Z790" s="239"/>
      <c r="AA790" s="239"/>
      <c r="AB790" s="239"/>
      <c r="AC790" s="239"/>
      <c r="AD790" s="239"/>
      <c r="AE790" s="239"/>
      <c r="AF790" s="239"/>
      <c r="AG790" s="239"/>
      <c r="AH790" s="239"/>
      <c r="AI790" s="239"/>
      <c r="AJ790" s="239"/>
      <c r="AK790" s="239"/>
      <c r="AL790" s="239"/>
      <c r="AM790" s="239"/>
      <c r="AN790" s="239"/>
      <c r="AS790" s="239"/>
      <c r="AT790" s="239"/>
      <c r="AU790" s="239"/>
      <c r="AV790" s="239"/>
    </row>
    <row r="791" spans="25:48" x14ac:dyDescent="0.2">
      <c r="Y791" s="239"/>
      <c r="Z791" s="239"/>
      <c r="AA791" s="239"/>
      <c r="AB791" s="239"/>
      <c r="AC791" s="239"/>
      <c r="AD791" s="239"/>
      <c r="AE791" s="239"/>
      <c r="AF791" s="239"/>
      <c r="AG791" s="239"/>
      <c r="AH791" s="239"/>
      <c r="AI791" s="239"/>
      <c r="AJ791" s="239"/>
      <c r="AK791" s="239"/>
      <c r="AL791" s="239"/>
      <c r="AM791" s="239"/>
      <c r="AN791" s="239"/>
      <c r="AS791" s="239"/>
      <c r="AT791" s="239"/>
      <c r="AU791" s="239"/>
      <c r="AV791" s="239"/>
    </row>
    <row r="792" spans="25:48" x14ac:dyDescent="0.2">
      <c r="Y792" s="239"/>
      <c r="Z792" s="239"/>
      <c r="AA792" s="239"/>
      <c r="AB792" s="239"/>
      <c r="AC792" s="239"/>
      <c r="AD792" s="239"/>
      <c r="AE792" s="239"/>
      <c r="AF792" s="239"/>
      <c r="AG792" s="239"/>
      <c r="AH792" s="239"/>
      <c r="AI792" s="239"/>
      <c r="AJ792" s="239"/>
      <c r="AK792" s="239"/>
      <c r="AL792" s="239"/>
      <c r="AM792" s="239"/>
      <c r="AN792" s="239"/>
      <c r="AS792" s="239"/>
      <c r="AT792" s="239"/>
      <c r="AU792" s="239"/>
      <c r="AV792" s="239"/>
    </row>
    <row r="793" spans="25:48" x14ac:dyDescent="0.2">
      <c r="Y793" s="239"/>
      <c r="Z793" s="239"/>
      <c r="AA793" s="239"/>
      <c r="AB793" s="239"/>
      <c r="AC793" s="239"/>
      <c r="AD793" s="239"/>
      <c r="AE793" s="239"/>
      <c r="AF793" s="239"/>
      <c r="AG793" s="239"/>
      <c r="AH793" s="239"/>
      <c r="AI793" s="239"/>
      <c r="AJ793" s="239"/>
      <c r="AK793" s="239"/>
      <c r="AL793" s="239"/>
      <c r="AM793" s="239"/>
      <c r="AN793" s="239"/>
      <c r="AS793" s="239"/>
      <c r="AT793" s="239"/>
      <c r="AU793" s="239"/>
      <c r="AV793" s="239"/>
    </row>
    <row r="794" spans="25:48" x14ac:dyDescent="0.2">
      <c r="Y794" s="239"/>
      <c r="Z794" s="239"/>
      <c r="AA794" s="239"/>
      <c r="AB794" s="239"/>
      <c r="AC794" s="239"/>
      <c r="AD794" s="239"/>
      <c r="AE794" s="239"/>
      <c r="AF794" s="239"/>
      <c r="AG794" s="239"/>
      <c r="AH794" s="239"/>
      <c r="AI794" s="239"/>
      <c r="AJ794" s="239"/>
      <c r="AK794" s="239"/>
      <c r="AL794" s="239"/>
      <c r="AM794" s="239"/>
      <c r="AN794" s="239"/>
      <c r="AS794" s="239"/>
      <c r="AT794" s="239"/>
      <c r="AU794" s="239"/>
      <c r="AV794" s="239"/>
    </row>
    <row r="795" spans="25:48" x14ac:dyDescent="0.2">
      <c r="Y795" s="239"/>
      <c r="Z795" s="239"/>
      <c r="AA795" s="239"/>
      <c r="AB795" s="239"/>
      <c r="AC795" s="239"/>
      <c r="AD795" s="239"/>
      <c r="AE795" s="239"/>
      <c r="AF795" s="239"/>
      <c r="AG795" s="239"/>
      <c r="AH795" s="239"/>
      <c r="AI795" s="239"/>
      <c r="AJ795" s="239"/>
      <c r="AK795" s="239"/>
      <c r="AL795" s="239"/>
      <c r="AM795" s="239"/>
      <c r="AN795" s="239"/>
      <c r="AS795" s="239"/>
      <c r="AT795" s="239"/>
      <c r="AU795" s="239"/>
      <c r="AV795" s="239"/>
    </row>
    <row r="796" spans="25:48" x14ac:dyDescent="0.2">
      <c r="Y796" s="239"/>
      <c r="Z796" s="239"/>
      <c r="AA796" s="239"/>
      <c r="AB796" s="239"/>
      <c r="AC796" s="239"/>
      <c r="AD796" s="239"/>
      <c r="AE796" s="239"/>
      <c r="AF796" s="239"/>
      <c r="AG796" s="239"/>
      <c r="AH796" s="239"/>
      <c r="AI796" s="239"/>
      <c r="AJ796" s="239"/>
      <c r="AK796" s="239"/>
      <c r="AL796" s="239"/>
      <c r="AM796" s="239"/>
      <c r="AN796" s="239"/>
      <c r="AS796" s="239"/>
      <c r="AT796" s="239"/>
      <c r="AU796" s="239"/>
      <c r="AV796" s="239"/>
    </row>
    <row r="797" spans="25:48" x14ac:dyDescent="0.2">
      <c r="Y797" s="239"/>
      <c r="Z797" s="239"/>
      <c r="AA797" s="239"/>
      <c r="AB797" s="239"/>
      <c r="AC797" s="239"/>
      <c r="AD797" s="239"/>
      <c r="AE797" s="239"/>
      <c r="AF797" s="239"/>
      <c r="AG797" s="239"/>
      <c r="AH797" s="239"/>
      <c r="AI797" s="239"/>
      <c r="AJ797" s="239"/>
      <c r="AK797" s="239"/>
      <c r="AL797" s="239"/>
      <c r="AM797" s="239"/>
      <c r="AN797" s="239"/>
      <c r="AS797" s="239"/>
      <c r="AT797" s="239"/>
      <c r="AU797" s="239"/>
      <c r="AV797" s="239"/>
    </row>
    <row r="798" spans="25:48" x14ac:dyDescent="0.2">
      <c r="Y798" s="239"/>
      <c r="Z798" s="239"/>
      <c r="AA798" s="239"/>
      <c r="AB798" s="239"/>
      <c r="AC798" s="239"/>
      <c r="AD798" s="239"/>
      <c r="AE798" s="239"/>
      <c r="AF798" s="239"/>
      <c r="AG798" s="239"/>
      <c r="AH798" s="239"/>
      <c r="AI798" s="239"/>
      <c r="AJ798" s="239"/>
      <c r="AK798" s="239"/>
      <c r="AL798" s="239"/>
      <c r="AM798" s="239"/>
      <c r="AN798" s="239"/>
      <c r="AS798" s="239"/>
      <c r="AT798" s="239"/>
      <c r="AU798" s="239"/>
      <c r="AV798" s="239"/>
    </row>
    <row r="799" spans="25:48" x14ac:dyDescent="0.2">
      <c r="Y799" s="239"/>
      <c r="Z799" s="239"/>
      <c r="AA799" s="239"/>
      <c r="AB799" s="239"/>
      <c r="AC799" s="239"/>
      <c r="AD799" s="239"/>
      <c r="AE799" s="239"/>
      <c r="AF799" s="239"/>
      <c r="AG799" s="239"/>
      <c r="AH799" s="239"/>
      <c r="AI799" s="239"/>
      <c r="AJ799" s="239"/>
      <c r="AK799" s="239"/>
      <c r="AL799" s="239"/>
      <c r="AM799" s="239"/>
      <c r="AN799" s="239"/>
      <c r="AS799" s="239"/>
      <c r="AT799" s="239"/>
      <c r="AU799" s="239"/>
      <c r="AV799" s="239"/>
    </row>
    <row r="800" spans="25:48" x14ac:dyDescent="0.2">
      <c r="Y800" s="239"/>
      <c r="Z800" s="239"/>
      <c r="AA800" s="239"/>
      <c r="AB800" s="239"/>
      <c r="AC800" s="239"/>
      <c r="AD800" s="239"/>
      <c r="AE800" s="239"/>
      <c r="AF800" s="239"/>
      <c r="AG800" s="239"/>
      <c r="AH800" s="239"/>
      <c r="AI800" s="239"/>
      <c r="AJ800" s="239"/>
      <c r="AK800" s="239"/>
      <c r="AL800" s="239"/>
      <c r="AM800" s="239"/>
      <c r="AN800" s="239"/>
      <c r="AS800" s="239"/>
      <c r="AT800" s="239"/>
      <c r="AU800" s="239"/>
      <c r="AV800" s="239"/>
    </row>
    <row r="801" spans="25:48" x14ac:dyDescent="0.2">
      <c r="Y801" s="239"/>
      <c r="Z801" s="239"/>
      <c r="AA801" s="239"/>
      <c r="AB801" s="239"/>
      <c r="AC801" s="239"/>
      <c r="AD801" s="239"/>
      <c r="AE801" s="239"/>
      <c r="AF801" s="239"/>
      <c r="AG801" s="239"/>
      <c r="AH801" s="239"/>
      <c r="AI801" s="239"/>
      <c r="AJ801" s="239"/>
      <c r="AK801" s="239"/>
      <c r="AL801" s="239"/>
      <c r="AM801" s="239"/>
      <c r="AN801" s="239"/>
      <c r="AS801" s="239"/>
      <c r="AT801" s="239"/>
      <c r="AU801" s="239"/>
      <c r="AV801" s="239"/>
    </row>
    <row r="802" spans="25:48" x14ac:dyDescent="0.2">
      <c r="Y802" s="239"/>
      <c r="Z802" s="239"/>
      <c r="AA802" s="239"/>
      <c r="AB802" s="239"/>
      <c r="AC802" s="239"/>
      <c r="AD802" s="239"/>
      <c r="AE802" s="239"/>
      <c r="AF802" s="239"/>
      <c r="AG802" s="239"/>
      <c r="AH802" s="239"/>
      <c r="AI802" s="239"/>
      <c r="AJ802" s="239"/>
      <c r="AK802" s="239"/>
      <c r="AL802" s="239"/>
      <c r="AM802" s="239"/>
      <c r="AN802" s="239"/>
      <c r="AS802" s="239"/>
      <c r="AT802" s="239"/>
      <c r="AU802" s="239"/>
      <c r="AV802" s="239"/>
    </row>
    <row r="803" spans="25:48" x14ac:dyDescent="0.2">
      <c r="Y803" s="239"/>
      <c r="Z803" s="239"/>
      <c r="AA803" s="239"/>
      <c r="AB803" s="239"/>
      <c r="AC803" s="239"/>
      <c r="AD803" s="239"/>
      <c r="AE803" s="239"/>
      <c r="AF803" s="239"/>
      <c r="AG803" s="239"/>
      <c r="AH803" s="239"/>
      <c r="AI803" s="239"/>
      <c r="AJ803" s="239"/>
      <c r="AK803" s="239"/>
      <c r="AL803" s="239"/>
      <c r="AM803" s="239"/>
      <c r="AN803" s="239"/>
      <c r="AS803" s="239"/>
      <c r="AT803" s="239"/>
      <c r="AU803" s="239"/>
      <c r="AV803" s="239"/>
    </row>
    <row r="804" spans="25:48" x14ac:dyDescent="0.2">
      <c r="Y804" s="239"/>
      <c r="Z804" s="239"/>
      <c r="AA804" s="239"/>
      <c r="AB804" s="239"/>
      <c r="AC804" s="239"/>
      <c r="AD804" s="239"/>
      <c r="AE804" s="239"/>
      <c r="AF804" s="239"/>
      <c r="AG804" s="239"/>
      <c r="AH804" s="239"/>
      <c r="AI804" s="239"/>
      <c r="AJ804" s="239"/>
      <c r="AK804" s="239"/>
      <c r="AL804" s="239"/>
      <c r="AM804" s="239"/>
      <c r="AN804" s="239"/>
      <c r="AS804" s="239"/>
      <c r="AT804" s="239"/>
      <c r="AU804" s="239"/>
      <c r="AV804" s="239"/>
    </row>
    <row r="805" spans="25:48" x14ac:dyDescent="0.2">
      <c r="Y805" s="239"/>
      <c r="Z805" s="239"/>
      <c r="AA805" s="239"/>
      <c r="AB805" s="239"/>
      <c r="AC805" s="239"/>
      <c r="AD805" s="239"/>
      <c r="AE805" s="239"/>
      <c r="AF805" s="239"/>
      <c r="AG805" s="239"/>
      <c r="AH805" s="239"/>
      <c r="AI805" s="239"/>
      <c r="AJ805" s="239"/>
      <c r="AK805" s="239"/>
      <c r="AL805" s="239"/>
      <c r="AM805" s="239"/>
      <c r="AN805" s="239"/>
      <c r="AS805" s="239"/>
      <c r="AT805" s="239"/>
      <c r="AU805" s="239"/>
      <c r="AV805" s="239"/>
    </row>
    <row r="806" spans="25:48" x14ac:dyDescent="0.2">
      <c r="Y806" s="239"/>
      <c r="Z806" s="239"/>
      <c r="AA806" s="239"/>
      <c r="AB806" s="239"/>
      <c r="AC806" s="239"/>
      <c r="AD806" s="239"/>
      <c r="AE806" s="239"/>
      <c r="AF806" s="239"/>
      <c r="AG806" s="239"/>
      <c r="AH806" s="239"/>
      <c r="AI806" s="239"/>
      <c r="AJ806" s="239"/>
      <c r="AK806" s="239"/>
      <c r="AL806" s="239"/>
      <c r="AM806" s="239"/>
      <c r="AN806" s="239"/>
      <c r="AS806" s="239"/>
      <c r="AT806" s="239"/>
      <c r="AU806" s="239"/>
      <c r="AV806" s="239"/>
    </row>
    <row r="807" spans="25:48" x14ac:dyDescent="0.2">
      <c r="Y807" s="239"/>
      <c r="Z807" s="239"/>
      <c r="AA807" s="239"/>
      <c r="AB807" s="239"/>
      <c r="AC807" s="239"/>
      <c r="AD807" s="239"/>
      <c r="AE807" s="239"/>
      <c r="AF807" s="239"/>
      <c r="AG807" s="239"/>
      <c r="AH807" s="239"/>
      <c r="AI807" s="239"/>
      <c r="AJ807" s="239"/>
      <c r="AK807" s="239"/>
      <c r="AL807" s="239"/>
      <c r="AM807" s="239"/>
      <c r="AN807" s="239"/>
      <c r="AS807" s="239"/>
      <c r="AT807" s="239"/>
      <c r="AU807" s="239"/>
      <c r="AV807" s="239"/>
    </row>
    <row r="808" spans="25:48" x14ac:dyDescent="0.2">
      <c r="Y808" s="239"/>
      <c r="Z808" s="239"/>
      <c r="AA808" s="239"/>
      <c r="AB808" s="239"/>
      <c r="AC808" s="239"/>
      <c r="AD808" s="239"/>
      <c r="AE808" s="239"/>
      <c r="AF808" s="239"/>
      <c r="AG808" s="239"/>
      <c r="AH808" s="239"/>
      <c r="AI808" s="239"/>
      <c r="AJ808" s="239"/>
      <c r="AK808" s="239"/>
      <c r="AL808" s="239"/>
      <c r="AM808" s="239"/>
      <c r="AN808" s="239"/>
      <c r="AS808" s="239"/>
      <c r="AT808" s="239"/>
      <c r="AU808" s="239"/>
      <c r="AV808" s="239"/>
    </row>
    <row r="809" spans="25:48" x14ac:dyDescent="0.2">
      <c r="Y809" s="239"/>
      <c r="Z809" s="239"/>
      <c r="AA809" s="239"/>
      <c r="AB809" s="239"/>
      <c r="AC809" s="239"/>
      <c r="AD809" s="239"/>
      <c r="AE809" s="239"/>
      <c r="AF809" s="239"/>
      <c r="AG809" s="239"/>
      <c r="AH809" s="239"/>
      <c r="AI809" s="239"/>
      <c r="AJ809" s="239"/>
      <c r="AK809" s="239"/>
      <c r="AL809" s="239"/>
      <c r="AM809" s="239"/>
      <c r="AN809" s="239"/>
      <c r="AS809" s="239"/>
      <c r="AT809" s="239"/>
      <c r="AU809" s="239"/>
      <c r="AV809" s="239"/>
    </row>
    <row r="810" spans="25:48" x14ac:dyDescent="0.2">
      <c r="Y810" s="239"/>
      <c r="Z810" s="239"/>
      <c r="AA810" s="239"/>
      <c r="AB810" s="239"/>
      <c r="AC810" s="239"/>
      <c r="AD810" s="239"/>
      <c r="AE810" s="239"/>
      <c r="AF810" s="239"/>
      <c r="AG810" s="239"/>
      <c r="AH810" s="239"/>
      <c r="AI810" s="239"/>
      <c r="AJ810" s="239"/>
      <c r="AK810" s="239"/>
      <c r="AL810" s="239"/>
      <c r="AM810" s="239"/>
      <c r="AN810" s="239"/>
      <c r="AS810" s="239"/>
      <c r="AT810" s="239"/>
      <c r="AU810" s="239"/>
      <c r="AV810" s="239"/>
    </row>
    <row r="811" spans="25:48" x14ac:dyDescent="0.2">
      <c r="Y811" s="239"/>
      <c r="Z811" s="239"/>
      <c r="AA811" s="239"/>
      <c r="AB811" s="239"/>
      <c r="AC811" s="239"/>
      <c r="AD811" s="239"/>
      <c r="AE811" s="239"/>
      <c r="AF811" s="239"/>
      <c r="AG811" s="239"/>
      <c r="AH811" s="239"/>
      <c r="AI811" s="239"/>
      <c r="AJ811" s="239"/>
      <c r="AK811" s="239"/>
      <c r="AL811" s="239"/>
      <c r="AM811" s="239"/>
      <c r="AN811" s="239"/>
      <c r="AS811" s="239"/>
      <c r="AT811" s="239"/>
      <c r="AU811" s="239"/>
      <c r="AV811" s="239"/>
    </row>
    <row r="812" spans="25:48" x14ac:dyDescent="0.2">
      <c r="Y812" s="239"/>
      <c r="Z812" s="239"/>
      <c r="AA812" s="239"/>
      <c r="AB812" s="239"/>
      <c r="AC812" s="239"/>
      <c r="AD812" s="239"/>
      <c r="AE812" s="239"/>
      <c r="AF812" s="239"/>
      <c r="AG812" s="239"/>
      <c r="AH812" s="239"/>
      <c r="AI812" s="239"/>
      <c r="AJ812" s="239"/>
      <c r="AK812" s="239"/>
      <c r="AL812" s="239"/>
      <c r="AM812" s="239"/>
      <c r="AN812" s="239"/>
      <c r="AS812" s="239"/>
      <c r="AT812" s="239"/>
      <c r="AU812" s="239"/>
      <c r="AV812" s="239"/>
    </row>
    <row r="813" spans="25:48" x14ac:dyDescent="0.2">
      <c r="Y813" s="239"/>
      <c r="Z813" s="239"/>
      <c r="AA813" s="239"/>
      <c r="AB813" s="239"/>
      <c r="AC813" s="239"/>
      <c r="AD813" s="239"/>
      <c r="AE813" s="239"/>
      <c r="AF813" s="239"/>
      <c r="AG813" s="239"/>
      <c r="AH813" s="239"/>
      <c r="AI813" s="239"/>
      <c r="AJ813" s="239"/>
      <c r="AK813" s="239"/>
      <c r="AL813" s="239"/>
      <c r="AM813" s="239"/>
      <c r="AN813" s="239"/>
      <c r="AS813" s="239"/>
      <c r="AT813" s="239"/>
      <c r="AU813" s="239"/>
      <c r="AV813" s="239"/>
    </row>
    <row r="814" spans="25:48" x14ac:dyDescent="0.2">
      <c r="Y814" s="239"/>
      <c r="Z814" s="239"/>
      <c r="AA814" s="239"/>
      <c r="AB814" s="239"/>
      <c r="AC814" s="239"/>
      <c r="AD814" s="239"/>
      <c r="AE814" s="239"/>
      <c r="AF814" s="239"/>
      <c r="AG814" s="239"/>
      <c r="AH814" s="239"/>
      <c r="AI814" s="239"/>
      <c r="AJ814" s="239"/>
      <c r="AK814" s="239"/>
      <c r="AL814" s="239"/>
      <c r="AM814" s="239"/>
      <c r="AN814" s="239"/>
      <c r="AS814" s="239"/>
      <c r="AT814" s="239"/>
      <c r="AU814" s="239"/>
      <c r="AV814" s="239"/>
    </row>
    <row r="815" spans="25:48" x14ac:dyDescent="0.2">
      <c r="Y815" s="239"/>
      <c r="Z815" s="239"/>
      <c r="AA815" s="239"/>
      <c r="AB815" s="239"/>
      <c r="AC815" s="239"/>
      <c r="AD815" s="239"/>
      <c r="AE815" s="239"/>
      <c r="AF815" s="239"/>
      <c r="AG815" s="239"/>
      <c r="AH815" s="239"/>
      <c r="AI815" s="239"/>
      <c r="AJ815" s="239"/>
      <c r="AK815" s="239"/>
      <c r="AL815" s="239"/>
      <c r="AM815" s="239"/>
      <c r="AN815" s="239"/>
      <c r="AS815" s="239"/>
      <c r="AT815" s="239"/>
      <c r="AU815" s="239"/>
      <c r="AV815" s="239"/>
    </row>
    <row r="816" spans="25:48" x14ac:dyDescent="0.2">
      <c r="Y816" s="239"/>
      <c r="Z816" s="239"/>
      <c r="AA816" s="239"/>
      <c r="AB816" s="239"/>
      <c r="AC816" s="239"/>
      <c r="AD816" s="239"/>
      <c r="AE816" s="239"/>
      <c r="AF816" s="239"/>
      <c r="AG816" s="239"/>
      <c r="AH816" s="239"/>
      <c r="AI816" s="239"/>
      <c r="AJ816" s="239"/>
      <c r="AK816" s="239"/>
      <c r="AL816" s="239"/>
      <c r="AM816" s="239"/>
      <c r="AN816" s="239"/>
      <c r="AS816" s="239"/>
      <c r="AT816" s="239"/>
      <c r="AU816" s="239"/>
      <c r="AV816" s="239"/>
    </row>
    <row r="817" spans="25:48" x14ac:dyDescent="0.2">
      <c r="Y817" s="239"/>
      <c r="Z817" s="239"/>
      <c r="AA817" s="239"/>
      <c r="AB817" s="239"/>
      <c r="AC817" s="239"/>
      <c r="AD817" s="239"/>
      <c r="AE817" s="239"/>
      <c r="AF817" s="239"/>
      <c r="AG817" s="239"/>
      <c r="AH817" s="239"/>
      <c r="AI817" s="239"/>
      <c r="AJ817" s="239"/>
      <c r="AK817" s="239"/>
      <c r="AL817" s="239"/>
      <c r="AM817" s="239"/>
      <c r="AN817" s="239"/>
      <c r="AS817" s="239"/>
      <c r="AT817" s="239"/>
      <c r="AU817" s="239"/>
      <c r="AV817" s="239"/>
    </row>
    <row r="818" spans="25:48" x14ac:dyDescent="0.2">
      <c r="Y818" s="239"/>
      <c r="Z818" s="239"/>
      <c r="AA818" s="239"/>
      <c r="AB818" s="239"/>
      <c r="AC818" s="239"/>
      <c r="AD818" s="239"/>
      <c r="AE818" s="239"/>
      <c r="AF818" s="239"/>
      <c r="AG818" s="239"/>
      <c r="AH818" s="239"/>
      <c r="AI818" s="239"/>
      <c r="AJ818" s="239"/>
      <c r="AK818" s="239"/>
      <c r="AL818" s="239"/>
      <c r="AM818" s="239"/>
      <c r="AN818" s="239"/>
      <c r="AS818" s="239"/>
      <c r="AT818" s="239"/>
      <c r="AU818" s="239"/>
      <c r="AV818" s="239"/>
    </row>
    <row r="819" spans="25:48" x14ac:dyDescent="0.2">
      <c r="Y819" s="239"/>
      <c r="Z819" s="239"/>
      <c r="AA819" s="239"/>
      <c r="AB819" s="239"/>
      <c r="AC819" s="239"/>
      <c r="AD819" s="239"/>
      <c r="AE819" s="239"/>
      <c r="AF819" s="239"/>
      <c r="AG819" s="239"/>
      <c r="AH819" s="239"/>
      <c r="AI819" s="239"/>
      <c r="AJ819" s="239"/>
      <c r="AK819" s="239"/>
      <c r="AL819" s="239"/>
      <c r="AM819" s="239"/>
      <c r="AN819" s="239"/>
      <c r="AS819" s="239"/>
      <c r="AT819" s="239"/>
      <c r="AU819" s="239"/>
      <c r="AV819" s="239"/>
    </row>
    <row r="820" spans="25:48" x14ac:dyDescent="0.2">
      <c r="Y820" s="239"/>
      <c r="Z820" s="239"/>
      <c r="AA820" s="239"/>
      <c r="AB820" s="239"/>
      <c r="AC820" s="239"/>
      <c r="AD820" s="239"/>
      <c r="AE820" s="239"/>
      <c r="AF820" s="239"/>
      <c r="AG820" s="239"/>
      <c r="AH820" s="239"/>
      <c r="AI820" s="239"/>
      <c r="AJ820" s="239"/>
      <c r="AK820" s="239"/>
      <c r="AL820" s="239"/>
      <c r="AM820" s="239"/>
      <c r="AN820" s="239"/>
      <c r="AS820" s="239"/>
      <c r="AT820" s="239"/>
      <c r="AU820" s="239"/>
      <c r="AV820" s="239"/>
    </row>
    <row r="821" spans="25:48" x14ac:dyDescent="0.2">
      <c r="Y821" s="239"/>
      <c r="Z821" s="239"/>
      <c r="AA821" s="239"/>
      <c r="AB821" s="239"/>
      <c r="AC821" s="239"/>
      <c r="AD821" s="239"/>
      <c r="AE821" s="239"/>
      <c r="AF821" s="239"/>
      <c r="AG821" s="239"/>
      <c r="AH821" s="239"/>
      <c r="AI821" s="239"/>
      <c r="AJ821" s="239"/>
      <c r="AK821" s="239"/>
      <c r="AL821" s="239"/>
      <c r="AM821" s="239"/>
      <c r="AN821" s="239"/>
      <c r="AS821" s="239"/>
      <c r="AT821" s="239"/>
      <c r="AU821" s="239"/>
      <c r="AV821" s="239"/>
    </row>
    <row r="822" spans="25:48" x14ac:dyDescent="0.2">
      <c r="Y822" s="239"/>
      <c r="Z822" s="239"/>
      <c r="AA822" s="239"/>
      <c r="AB822" s="239"/>
      <c r="AC822" s="239"/>
      <c r="AD822" s="239"/>
      <c r="AE822" s="239"/>
      <c r="AF822" s="239"/>
      <c r="AG822" s="239"/>
      <c r="AH822" s="239"/>
      <c r="AI822" s="239"/>
      <c r="AJ822" s="239"/>
      <c r="AK822" s="239"/>
      <c r="AL822" s="239"/>
      <c r="AM822" s="239"/>
      <c r="AN822" s="239"/>
      <c r="AS822" s="239"/>
      <c r="AT822" s="239"/>
      <c r="AU822" s="239"/>
      <c r="AV822" s="239"/>
    </row>
    <row r="823" spans="25:48" x14ac:dyDescent="0.2">
      <c r="Y823" s="239"/>
      <c r="Z823" s="239"/>
      <c r="AA823" s="239"/>
      <c r="AB823" s="239"/>
      <c r="AC823" s="239"/>
      <c r="AD823" s="239"/>
      <c r="AE823" s="239"/>
      <c r="AF823" s="239"/>
      <c r="AG823" s="239"/>
      <c r="AH823" s="239"/>
      <c r="AI823" s="239"/>
      <c r="AJ823" s="239"/>
      <c r="AK823" s="239"/>
      <c r="AL823" s="239"/>
      <c r="AM823" s="239"/>
      <c r="AN823" s="239"/>
      <c r="AS823" s="239"/>
      <c r="AT823" s="239"/>
      <c r="AU823" s="239"/>
      <c r="AV823" s="239"/>
    </row>
    <row r="824" spans="25:48" x14ac:dyDescent="0.2">
      <c r="Y824" s="239"/>
      <c r="Z824" s="239"/>
      <c r="AA824" s="239"/>
      <c r="AB824" s="239"/>
      <c r="AC824" s="239"/>
      <c r="AD824" s="239"/>
      <c r="AE824" s="239"/>
      <c r="AF824" s="239"/>
      <c r="AG824" s="239"/>
      <c r="AH824" s="239"/>
      <c r="AI824" s="239"/>
      <c r="AJ824" s="239"/>
      <c r="AK824" s="239"/>
      <c r="AL824" s="239"/>
      <c r="AM824" s="239"/>
      <c r="AN824" s="239"/>
      <c r="AS824" s="239"/>
      <c r="AT824" s="239"/>
      <c r="AU824" s="239"/>
      <c r="AV824" s="239"/>
    </row>
    <row r="825" spans="25:48" x14ac:dyDescent="0.2">
      <c r="Y825" s="239"/>
      <c r="Z825" s="239"/>
      <c r="AA825" s="239"/>
      <c r="AB825" s="239"/>
      <c r="AC825" s="239"/>
      <c r="AD825" s="239"/>
      <c r="AE825" s="239"/>
      <c r="AF825" s="239"/>
      <c r="AG825" s="239"/>
      <c r="AH825" s="239"/>
      <c r="AI825" s="239"/>
      <c r="AJ825" s="239"/>
      <c r="AK825" s="239"/>
      <c r="AL825" s="239"/>
      <c r="AM825" s="239"/>
      <c r="AN825" s="239"/>
      <c r="AS825" s="239"/>
      <c r="AT825" s="239"/>
      <c r="AU825" s="239"/>
      <c r="AV825" s="239"/>
    </row>
    <row r="826" spans="25:48" x14ac:dyDescent="0.2">
      <c r="Y826" s="239"/>
      <c r="Z826" s="239"/>
      <c r="AA826" s="239"/>
      <c r="AB826" s="239"/>
      <c r="AC826" s="239"/>
      <c r="AD826" s="239"/>
      <c r="AE826" s="239"/>
      <c r="AF826" s="239"/>
      <c r="AG826" s="239"/>
      <c r="AH826" s="239"/>
      <c r="AI826" s="239"/>
      <c r="AJ826" s="239"/>
      <c r="AK826" s="239"/>
      <c r="AL826" s="239"/>
      <c r="AM826" s="239"/>
      <c r="AN826" s="239"/>
      <c r="AS826" s="239"/>
      <c r="AT826" s="239"/>
      <c r="AU826" s="239"/>
      <c r="AV826" s="239"/>
    </row>
    <row r="827" spans="25:48" x14ac:dyDescent="0.2">
      <c r="Y827" s="239"/>
      <c r="Z827" s="239"/>
      <c r="AA827" s="239"/>
      <c r="AB827" s="239"/>
      <c r="AC827" s="239"/>
      <c r="AD827" s="239"/>
      <c r="AE827" s="239"/>
      <c r="AF827" s="239"/>
      <c r="AG827" s="239"/>
      <c r="AH827" s="239"/>
      <c r="AI827" s="239"/>
      <c r="AJ827" s="239"/>
      <c r="AK827" s="239"/>
      <c r="AL827" s="239"/>
      <c r="AM827" s="239"/>
      <c r="AN827" s="239"/>
      <c r="AS827" s="239"/>
      <c r="AT827" s="239"/>
      <c r="AU827" s="239"/>
      <c r="AV827" s="239"/>
    </row>
    <row r="828" spans="25:48" x14ac:dyDescent="0.2">
      <c r="Y828" s="239"/>
      <c r="Z828" s="239"/>
      <c r="AA828" s="239"/>
      <c r="AB828" s="239"/>
      <c r="AC828" s="239"/>
      <c r="AD828" s="239"/>
      <c r="AE828" s="239"/>
      <c r="AF828" s="239"/>
      <c r="AG828" s="239"/>
      <c r="AH828" s="239"/>
      <c r="AI828" s="239"/>
      <c r="AJ828" s="239"/>
      <c r="AK828" s="239"/>
      <c r="AL828" s="239"/>
      <c r="AM828" s="239"/>
      <c r="AN828" s="239"/>
      <c r="AS828" s="239"/>
      <c r="AT828" s="239"/>
      <c r="AU828" s="239"/>
      <c r="AV828" s="239"/>
    </row>
    <row r="829" spans="25:48" x14ac:dyDescent="0.2">
      <c r="Y829" s="239"/>
      <c r="Z829" s="239"/>
      <c r="AA829" s="239"/>
      <c r="AB829" s="239"/>
      <c r="AC829" s="239"/>
      <c r="AD829" s="239"/>
      <c r="AE829" s="239"/>
      <c r="AF829" s="239"/>
      <c r="AG829" s="239"/>
      <c r="AH829" s="239"/>
      <c r="AI829" s="239"/>
      <c r="AJ829" s="239"/>
      <c r="AK829" s="239"/>
      <c r="AL829" s="239"/>
      <c r="AM829" s="239"/>
      <c r="AN829" s="239"/>
      <c r="AS829" s="239"/>
      <c r="AT829" s="239"/>
      <c r="AU829" s="239"/>
      <c r="AV829" s="239"/>
    </row>
    <row r="830" spans="25:48" x14ac:dyDescent="0.2">
      <c r="Y830" s="239"/>
      <c r="Z830" s="239"/>
      <c r="AA830" s="239"/>
      <c r="AB830" s="239"/>
      <c r="AC830" s="239"/>
      <c r="AD830" s="239"/>
      <c r="AE830" s="239"/>
      <c r="AF830" s="239"/>
      <c r="AG830" s="239"/>
      <c r="AH830" s="239"/>
      <c r="AI830" s="239"/>
      <c r="AJ830" s="239"/>
      <c r="AK830" s="239"/>
      <c r="AL830" s="239"/>
      <c r="AM830" s="239"/>
      <c r="AN830" s="239"/>
      <c r="AS830" s="239"/>
      <c r="AT830" s="239"/>
      <c r="AU830" s="239"/>
      <c r="AV830" s="239"/>
    </row>
    <row r="831" spans="25:48" x14ac:dyDescent="0.2">
      <c r="Y831" s="239"/>
      <c r="Z831" s="239"/>
      <c r="AA831" s="239"/>
      <c r="AB831" s="239"/>
      <c r="AC831" s="239"/>
      <c r="AD831" s="239"/>
      <c r="AE831" s="239"/>
      <c r="AF831" s="239"/>
      <c r="AG831" s="239"/>
      <c r="AH831" s="239"/>
      <c r="AI831" s="239"/>
      <c r="AJ831" s="239"/>
      <c r="AK831" s="239"/>
      <c r="AL831" s="239"/>
      <c r="AM831" s="239"/>
      <c r="AN831" s="239"/>
      <c r="AS831" s="239"/>
      <c r="AT831" s="239"/>
      <c r="AU831" s="239"/>
      <c r="AV831" s="239"/>
    </row>
    <row r="832" spans="25:48" x14ac:dyDescent="0.2">
      <c r="Y832" s="239"/>
      <c r="Z832" s="239"/>
      <c r="AA832" s="239"/>
      <c r="AB832" s="239"/>
      <c r="AC832" s="239"/>
      <c r="AD832" s="239"/>
      <c r="AE832" s="239"/>
      <c r="AF832" s="239"/>
      <c r="AG832" s="239"/>
      <c r="AH832" s="239"/>
      <c r="AI832" s="239"/>
      <c r="AJ832" s="239"/>
      <c r="AK832" s="239"/>
      <c r="AL832" s="239"/>
      <c r="AM832" s="239"/>
      <c r="AN832" s="239"/>
      <c r="AS832" s="239"/>
      <c r="AT832" s="239"/>
      <c r="AU832" s="239"/>
      <c r="AV832" s="239"/>
    </row>
    <row r="833" spans="25:48" x14ac:dyDescent="0.2">
      <c r="Y833" s="239"/>
      <c r="Z833" s="239"/>
      <c r="AA833" s="239"/>
      <c r="AB833" s="239"/>
      <c r="AC833" s="239"/>
      <c r="AD833" s="239"/>
      <c r="AE833" s="239"/>
      <c r="AF833" s="239"/>
      <c r="AG833" s="239"/>
      <c r="AH833" s="239"/>
      <c r="AI833" s="239"/>
      <c r="AJ833" s="239"/>
      <c r="AK833" s="239"/>
      <c r="AL833" s="239"/>
      <c r="AM833" s="239"/>
      <c r="AN833" s="239"/>
      <c r="AS833" s="239"/>
      <c r="AT833" s="239"/>
      <c r="AU833" s="239"/>
      <c r="AV833" s="239"/>
    </row>
    <row r="834" spans="25:48" x14ac:dyDescent="0.2">
      <c r="Y834" s="239"/>
      <c r="Z834" s="239"/>
      <c r="AA834" s="239"/>
      <c r="AB834" s="239"/>
      <c r="AC834" s="239"/>
      <c r="AD834" s="239"/>
      <c r="AE834" s="239"/>
      <c r="AF834" s="239"/>
      <c r="AG834" s="239"/>
      <c r="AH834" s="239"/>
      <c r="AI834" s="239"/>
      <c r="AJ834" s="239"/>
      <c r="AK834" s="239"/>
      <c r="AL834" s="239"/>
      <c r="AM834" s="239"/>
      <c r="AN834" s="239"/>
      <c r="AS834" s="239"/>
      <c r="AT834" s="239"/>
      <c r="AU834" s="239"/>
      <c r="AV834" s="239"/>
    </row>
    <row r="835" spans="25:48" x14ac:dyDescent="0.2">
      <c r="Y835" s="239"/>
      <c r="Z835" s="239"/>
      <c r="AA835" s="239"/>
      <c r="AB835" s="239"/>
      <c r="AC835" s="239"/>
      <c r="AD835" s="239"/>
      <c r="AE835" s="239"/>
      <c r="AF835" s="239"/>
      <c r="AG835" s="239"/>
      <c r="AH835" s="239"/>
      <c r="AI835" s="239"/>
      <c r="AJ835" s="239"/>
      <c r="AK835" s="239"/>
      <c r="AL835" s="239"/>
      <c r="AM835" s="239"/>
      <c r="AN835" s="239"/>
      <c r="AS835" s="239"/>
      <c r="AT835" s="239"/>
      <c r="AU835" s="239"/>
      <c r="AV835" s="239"/>
    </row>
    <row r="836" spans="25:48" x14ac:dyDescent="0.2">
      <c r="Y836" s="239"/>
      <c r="Z836" s="239"/>
      <c r="AA836" s="239"/>
      <c r="AB836" s="239"/>
      <c r="AC836" s="239"/>
      <c r="AD836" s="239"/>
      <c r="AE836" s="239"/>
      <c r="AF836" s="239"/>
      <c r="AG836" s="239"/>
      <c r="AH836" s="239"/>
      <c r="AI836" s="239"/>
      <c r="AJ836" s="239"/>
      <c r="AK836" s="239"/>
      <c r="AL836" s="239"/>
      <c r="AM836" s="239"/>
      <c r="AN836" s="239"/>
      <c r="AS836" s="239"/>
      <c r="AT836" s="239"/>
      <c r="AU836" s="239"/>
      <c r="AV836" s="239"/>
    </row>
    <row r="837" spans="25:48" x14ac:dyDescent="0.2">
      <c r="Y837" s="239"/>
      <c r="Z837" s="239"/>
      <c r="AA837" s="239"/>
      <c r="AB837" s="239"/>
      <c r="AC837" s="239"/>
      <c r="AD837" s="239"/>
      <c r="AE837" s="239"/>
      <c r="AF837" s="239"/>
      <c r="AG837" s="239"/>
      <c r="AH837" s="239"/>
      <c r="AI837" s="239"/>
      <c r="AJ837" s="239"/>
      <c r="AK837" s="239"/>
      <c r="AL837" s="239"/>
      <c r="AM837" s="239"/>
      <c r="AN837" s="239"/>
      <c r="AS837" s="239"/>
      <c r="AT837" s="239"/>
      <c r="AU837" s="239"/>
      <c r="AV837" s="239"/>
    </row>
    <row r="838" spans="25:48" x14ac:dyDescent="0.2">
      <c r="Y838" s="239"/>
      <c r="Z838" s="239"/>
      <c r="AA838" s="239"/>
      <c r="AB838" s="239"/>
      <c r="AC838" s="239"/>
      <c r="AD838" s="239"/>
      <c r="AE838" s="239"/>
      <c r="AF838" s="239"/>
      <c r="AG838" s="239"/>
      <c r="AH838" s="239"/>
      <c r="AI838" s="239"/>
      <c r="AJ838" s="239"/>
      <c r="AK838" s="239"/>
      <c r="AL838" s="239"/>
      <c r="AM838" s="239"/>
      <c r="AN838" s="239"/>
      <c r="AS838" s="239"/>
      <c r="AT838" s="239"/>
      <c r="AU838" s="239"/>
      <c r="AV838" s="239"/>
    </row>
    <row r="839" spans="25:48" x14ac:dyDescent="0.2">
      <c r="Y839" s="239"/>
      <c r="Z839" s="239"/>
      <c r="AA839" s="239"/>
      <c r="AB839" s="239"/>
      <c r="AC839" s="239"/>
      <c r="AD839" s="239"/>
      <c r="AE839" s="239"/>
      <c r="AF839" s="239"/>
      <c r="AG839" s="239"/>
      <c r="AH839" s="239"/>
      <c r="AI839" s="239"/>
      <c r="AJ839" s="239"/>
      <c r="AK839" s="239"/>
      <c r="AL839" s="239"/>
      <c r="AM839" s="239"/>
      <c r="AN839" s="239"/>
      <c r="AS839" s="239"/>
      <c r="AT839" s="239"/>
      <c r="AU839" s="239"/>
      <c r="AV839" s="239"/>
    </row>
    <row r="840" spans="25:48" x14ac:dyDescent="0.2">
      <c r="Y840" s="239"/>
      <c r="Z840" s="239"/>
      <c r="AA840" s="239"/>
      <c r="AB840" s="239"/>
      <c r="AC840" s="239"/>
      <c r="AD840" s="239"/>
      <c r="AE840" s="239"/>
      <c r="AF840" s="239"/>
      <c r="AG840" s="239"/>
      <c r="AH840" s="239"/>
      <c r="AI840" s="239"/>
      <c r="AJ840" s="239"/>
      <c r="AK840" s="239"/>
      <c r="AL840" s="239"/>
      <c r="AM840" s="239"/>
      <c r="AN840" s="239"/>
      <c r="AS840" s="239"/>
      <c r="AT840" s="239"/>
      <c r="AU840" s="239"/>
      <c r="AV840" s="239"/>
    </row>
    <row r="841" spans="25:48" x14ac:dyDescent="0.2">
      <c r="Y841" s="239"/>
      <c r="Z841" s="239"/>
      <c r="AA841" s="239"/>
      <c r="AB841" s="239"/>
      <c r="AC841" s="239"/>
      <c r="AD841" s="239"/>
      <c r="AE841" s="239"/>
      <c r="AF841" s="239"/>
      <c r="AG841" s="239"/>
      <c r="AH841" s="239"/>
      <c r="AI841" s="239"/>
      <c r="AJ841" s="239"/>
      <c r="AK841" s="239"/>
      <c r="AL841" s="239"/>
      <c r="AM841" s="239"/>
      <c r="AN841" s="239"/>
      <c r="AS841" s="239"/>
      <c r="AT841" s="239"/>
      <c r="AU841" s="239"/>
      <c r="AV841" s="239"/>
    </row>
    <row r="842" spans="25:48" x14ac:dyDescent="0.2">
      <c r="Y842" s="239"/>
      <c r="Z842" s="239"/>
      <c r="AA842" s="239"/>
      <c r="AB842" s="239"/>
      <c r="AC842" s="239"/>
      <c r="AD842" s="239"/>
      <c r="AE842" s="239"/>
      <c r="AF842" s="239"/>
      <c r="AG842" s="239"/>
      <c r="AH842" s="239"/>
      <c r="AI842" s="239"/>
      <c r="AJ842" s="239"/>
      <c r="AK842" s="239"/>
      <c r="AL842" s="239"/>
      <c r="AM842" s="239"/>
      <c r="AN842" s="239"/>
      <c r="AS842" s="239"/>
      <c r="AT842" s="239"/>
      <c r="AU842" s="239"/>
      <c r="AV842" s="239"/>
    </row>
    <row r="843" spans="25:48" x14ac:dyDescent="0.2">
      <c r="Y843" s="239"/>
      <c r="Z843" s="239"/>
      <c r="AA843" s="239"/>
      <c r="AB843" s="239"/>
      <c r="AC843" s="239"/>
      <c r="AD843" s="239"/>
      <c r="AE843" s="239"/>
      <c r="AF843" s="239"/>
      <c r="AG843" s="239"/>
      <c r="AH843" s="239"/>
      <c r="AI843" s="239"/>
      <c r="AJ843" s="239"/>
      <c r="AK843" s="239"/>
      <c r="AL843" s="239"/>
      <c r="AM843" s="239"/>
      <c r="AN843" s="239"/>
      <c r="AS843" s="239"/>
      <c r="AT843" s="239"/>
      <c r="AU843" s="239"/>
      <c r="AV843" s="239"/>
    </row>
    <row r="844" spans="25:48" x14ac:dyDescent="0.2">
      <c r="Y844" s="239"/>
      <c r="Z844" s="239"/>
      <c r="AA844" s="239"/>
      <c r="AB844" s="239"/>
      <c r="AC844" s="239"/>
      <c r="AD844" s="239"/>
      <c r="AE844" s="239"/>
      <c r="AF844" s="239"/>
      <c r="AG844" s="239"/>
      <c r="AH844" s="239"/>
      <c r="AI844" s="239"/>
      <c r="AJ844" s="239"/>
      <c r="AK844" s="239"/>
      <c r="AL844" s="239"/>
      <c r="AM844" s="239"/>
      <c r="AN844" s="239"/>
      <c r="AS844" s="239"/>
      <c r="AT844" s="239"/>
      <c r="AU844" s="239"/>
      <c r="AV844" s="239"/>
    </row>
    <row r="845" spans="25:48" x14ac:dyDescent="0.2">
      <c r="Y845" s="239"/>
      <c r="Z845" s="239"/>
      <c r="AA845" s="239"/>
      <c r="AB845" s="239"/>
      <c r="AC845" s="239"/>
      <c r="AD845" s="239"/>
      <c r="AE845" s="239"/>
      <c r="AF845" s="239"/>
      <c r="AG845" s="239"/>
      <c r="AH845" s="239"/>
      <c r="AI845" s="239"/>
      <c r="AJ845" s="239"/>
      <c r="AK845" s="239"/>
      <c r="AL845" s="239"/>
      <c r="AM845" s="239"/>
      <c r="AN845" s="239"/>
      <c r="AS845" s="239"/>
      <c r="AT845" s="239"/>
      <c r="AU845" s="239"/>
      <c r="AV845" s="239"/>
    </row>
    <row r="846" spans="25:48" x14ac:dyDescent="0.2">
      <c r="Y846" s="239"/>
      <c r="Z846" s="239"/>
      <c r="AA846" s="239"/>
      <c r="AB846" s="239"/>
      <c r="AC846" s="239"/>
      <c r="AD846" s="239"/>
      <c r="AE846" s="239"/>
      <c r="AF846" s="239"/>
      <c r="AG846" s="239"/>
      <c r="AH846" s="239"/>
      <c r="AI846" s="239"/>
      <c r="AJ846" s="239"/>
      <c r="AK846" s="239"/>
      <c r="AL846" s="239"/>
      <c r="AM846" s="239"/>
      <c r="AN846" s="239"/>
      <c r="AS846" s="239"/>
      <c r="AT846" s="239"/>
      <c r="AU846" s="239"/>
      <c r="AV846" s="239"/>
    </row>
    <row r="847" spans="25:48" x14ac:dyDescent="0.2">
      <c r="Y847" s="239"/>
      <c r="Z847" s="239"/>
      <c r="AA847" s="239"/>
      <c r="AB847" s="239"/>
      <c r="AC847" s="239"/>
      <c r="AD847" s="239"/>
      <c r="AE847" s="239"/>
      <c r="AF847" s="239"/>
      <c r="AG847" s="239"/>
      <c r="AH847" s="239"/>
      <c r="AI847" s="239"/>
      <c r="AJ847" s="239"/>
      <c r="AK847" s="239"/>
      <c r="AL847" s="239"/>
      <c r="AM847" s="239"/>
      <c r="AN847" s="239"/>
      <c r="AS847" s="239"/>
      <c r="AT847" s="239"/>
      <c r="AU847" s="239"/>
      <c r="AV847" s="239"/>
    </row>
    <row r="848" spans="25:48" x14ac:dyDescent="0.2">
      <c r="Y848" s="239"/>
      <c r="Z848" s="239"/>
      <c r="AA848" s="239"/>
      <c r="AB848" s="239"/>
      <c r="AC848" s="239"/>
      <c r="AD848" s="239"/>
      <c r="AE848" s="239"/>
      <c r="AF848" s="239"/>
      <c r="AG848" s="239"/>
      <c r="AH848" s="239"/>
      <c r="AI848" s="239"/>
      <c r="AJ848" s="239"/>
      <c r="AK848" s="239"/>
      <c r="AL848" s="239"/>
      <c r="AM848" s="239"/>
      <c r="AN848" s="239"/>
      <c r="AS848" s="239"/>
      <c r="AT848" s="239"/>
      <c r="AU848" s="239"/>
      <c r="AV848" s="239"/>
    </row>
    <row r="849" spans="25:48" x14ac:dyDescent="0.2">
      <c r="Y849" s="239"/>
      <c r="Z849" s="239"/>
      <c r="AA849" s="239"/>
      <c r="AB849" s="239"/>
      <c r="AC849" s="239"/>
      <c r="AD849" s="239"/>
      <c r="AE849" s="239"/>
      <c r="AF849" s="239"/>
      <c r="AG849" s="239"/>
      <c r="AH849" s="239"/>
      <c r="AI849" s="239"/>
      <c r="AJ849" s="239"/>
      <c r="AK849" s="239"/>
      <c r="AL849" s="239"/>
      <c r="AM849" s="239"/>
      <c r="AN849" s="239"/>
      <c r="AS849" s="239"/>
      <c r="AT849" s="239"/>
      <c r="AU849" s="239"/>
      <c r="AV849" s="239"/>
    </row>
    <row r="850" spans="25:48" x14ac:dyDescent="0.2">
      <c r="Y850" s="239"/>
      <c r="Z850" s="239"/>
      <c r="AA850" s="239"/>
      <c r="AB850" s="239"/>
      <c r="AC850" s="239"/>
      <c r="AD850" s="239"/>
      <c r="AE850" s="239"/>
      <c r="AF850" s="239"/>
      <c r="AG850" s="239"/>
      <c r="AH850" s="239"/>
      <c r="AI850" s="239"/>
      <c r="AJ850" s="239"/>
      <c r="AK850" s="239"/>
      <c r="AL850" s="239"/>
      <c r="AM850" s="239"/>
      <c r="AN850" s="239"/>
      <c r="AS850" s="239"/>
      <c r="AT850" s="239"/>
      <c r="AU850" s="239"/>
      <c r="AV850" s="239"/>
    </row>
    <row r="851" spans="25:48" x14ac:dyDescent="0.2">
      <c r="Y851" s="239"/>
      <c r="Z851" s="239"/>
      <c r="AA851" s="239"/>
      <c r="AB851" s="239"/>
      <c r="AC851" s="239"/>
      <c r="AD851" s="239"/>
      <c r="AE851" s="239"/>
      <c r="AF851" s="239"/>
      <c r="AG851" s="239"/>
      <c r="AH851" s="239"/>
      <c r="AI851" s="239"/>
      <c r="AJ851" s="239"/>
      <c r="AK851" s="239"/>
      <c r="AL851" s="239"/>
      <c r="AM851" s="239"/>
      <c r="AN851" s="239"/>
      <c r="AS851" s="239"/>
      <c r="AT851" s="239"/>
      <c r="AU851" s="239"/>
      <c r="AV851" s="239"/>
    </row>
    <row r="852" spans="25:48" x14ac:dyDescent="0.2">
      <c r="Y852" s="239"/>
      <c r="Z852" s="239"/>
      <c r="AA852" s="239"/>
      <c r="AB852" s="239"/>
      <c r="AC852" s="239"/>
      <c r="AD852" s="239"/>
      <c r="AE852" s="239"/>
      <c r="AF852" s="239"/>
      <c r="AG852" s="239"/>
      <c r="AH852" s="239"/>
      <c r="AI852" s="239"/>
      <c r="AJ852" s="239"/>
      <c r="AK852" s="239"/>
      <c r="AL852" s="239"/>
      <c r="AM852" s="239"/>
      <c r="AN852" s="239"/>
      <c r="AS852" s="239"/>
      <c r="AT852" s="239"/>
      <c r="AU852" s="239"/>
      <c r="AV852" s="239"/>
    </row>
    <row r="853" spans="25:48" x14ac:dyDescent="0.2">
      <c r="Y853" s="239"/>
      <c r="Z853" s="239"/>
      <c r="AA853" s="239"/>
      <c r="AB853" s="239"/>
      <c r="AC853" s="239"/>
      <c r="AD853" s="239"/>
      <c r="AE853" s="239"/>
      <c r="AF853" s="239"/>
      <c r="AG853" s="239"/>
      <c r="AH853" s="239"/>
      <c r="AI853" s="239"/>
      <c r="AJ853" s="239"/>
      <c r="AK853" s="239"/>
      <c r="AL853" s="239"/>
      <c r="AM853" s="239"/>
      <c r="AN853" s="239"/>
      <c r="AS853" s="239"/>
      <c r="AT853" s="239"/>
      <c r="AU853" s="239"/>
      <c r="AV853" s="239"/>
    </row>
    <row r="854" spans="25:48" x14ac:dyDescent="0.2">
      <c r="Y854" s="239"/>
      <c r="Z854" s="239"/>
      <c r="AA854" s="239"/>
      <c r="AB854" s="239"/>
      <c r="AC854" s="239"/>
      <c r="AD854" s="239"/>
      <c r="AE854" s="239"/>
      <c r="AF854" s="239"/>
      <c r="AG854" s="239"/>
      <c r="AH854" s="239"/>
      <c r="AI854" s="239"/>
      <c r="AJ854" s="239"/>
      <c r="AK854" s="239"/>
      <c r="AL854" s="239"/>
      <c r="AM854" s="239"/>
      <c r="AN854" s="239"/>
      <c r="AS854" s="239"/>
      <c r="AT854" s="239"/>
      <c r="AU854" s="239"/>
      <c r="AV854" s="239"/>
    </row>
    <row r="855" spans="25:48" x14ac:dyDescent="0.2">
      <c r="Y855" s="239"/>
      <c r="Z855" s="239"/>
      <c r="AA855" s="239"/>
      <c r="AB855" s="239"/>
      <c r="AC855" s="239"/>
      <c r="AD855" s="239"/>
      <c r="AE855" s="239"/>
      <c r="AF855" s="239"/>
      <c r="AG855" s="239"/>
      <c r="AH855" s="239"/>
      <c r="AI855" s="239"/>
      <c r="AJ855" s="239"/>
      <c r="AK855" s="239"/>
      <c r="AL855" s="239"/>
      <c r="AM855" s="239"/>
      <c r="AN855" s="239"/>
      <c r="AS855" s="239"/>
      <c r="AT855" s="239"/>
      <c r="AU855" s="239"/>
      <c r="AV855" s="239"/>
    </row>
    <row r="856" spans="25:48" x14ac:dyDescent="0.2">
      <c r="Y856" s="239"/>
      <c r="Z856" s="239"/>
      <c r="AA856" s="239"/>
      <c r="AB856" s="239"/>
      <c r="AC856" s="239"/>
      <c r="AD856" s="239"/>
      <c r="AE856" s="239"/>
      <c r="AF856" s="239"/>
      <c r="AG856" s="239"/>
      <c r="AH856" s="239"/>
      <c r="AI856" s="239"/>
      <c r="AJ856" s="239"/>
      <c r="AK856" s="239"/>
      <c r="AL856" s="239"/>
      <c r="AM856" s="239"/>
      <c r="AN856" s="239"/>
      <c r="AS856" s="239"/>
      <c r="AT856" s="239"/>
      <c r="AU856" s="239"/>
      <c r="AV856" s="239"/>
    </row>
    <row r="857" spans="25:48" x14ac:dyDescent="0.2">
      <c r="Y857" s="239"/>
      <c r="Z857" s="239"/>
      <c r="AA857" s="239"/>
      <c r="AB857" s="239"/>
      <c r="AC857" s="239"/>
      <c r="AD857" s="239"/>
      <c r="AE857" s="239"/>
      <c r="AF857" s="239"/>
      <c r="AG857" s="239"/>
      <c r="AH857" s="239"/>
      <c r="AI857" s="239"/>
      <c r="AJ857" s="239"/>
      <c r="AK857" s="239"/>
      <c r="AL857" s="239"/>
      <c r="AM857" s="239"/>
      <c r="AN857" s="239"/>
      <c r="AS857" s="239"/>
      <c r="AT857" s="239"/>
      <c r="AU857" s="239"/>
      <c r="AV857" s="239"/>
    </row>
    <row r="858" spans="25:48" x14ac:dyDescent="0.2">
      <c r="Y858" s="239"/>
      <c r="Z858" s="239"/>
      <c r="AA858" s="239"/>
      <c r="AB858" s="239"/>
      <c r="AC858" s="239"/>
      <c r="AD858" s="239"/>
      <c r="AE858" s="239"/>
      <c r="AF858" s="239"/>
      <c r="AG858" s="239"/>
      <c r="AH858" s="239"/>
      <c r="AI858" s="239"/>
      <c r="AJ858" s="239"/>
      <c r="AK858" s="239"/>
      <c r="AL858" s="239"/>
      <c r="AM858" s="239"/>
      <c r="AN858" s="239"/>
      <c r="AS858" s="239"/>
      <c r="AT858" s="239"/>
      <c r="AU858" s="239"/>
      <c r="AV858" s="239"/>
    </row>
    <row r="859" spans="25:48" x14ac:dyDescent="0.2">
      <c r="Y859" s="239"/>
      <c r="Z859" s="239"/>
      <c r="AA859" s="239"/>
      <c r="AB859" s="239"/>
      <c r="AC859" s="239"/>
      <c r="AD859" s="239"/>
      <c r="AE859" s="239"/>
      <c r="AF859" s="239"/>
      <c r="AG859" s="239"/>
      <c r="AH859" s="239"/>
      <c r="AI859" s="239"/>
      <c r="AJ859" s="239"/>
      <c r="AK859" s="239"/>
      <c r="AL859" s="239"/>
      <c r="AM859" s="239"/>
      <c r="AN859" s="239"/>
      <c r="AS859" s="239"/>
      <c r="AT859" s="239"/>
      <c r="AU859" s="239"/>
      <c r="AV859" s="239"/>
    </row>
    <row r="860" spans="25:48" x14ac:dyDescent="0.2">
      <c r="Y860" s="239"/>
      <c r="Z860" s="239"/>
      <c r="AA860" s="239"/>
      <c r="AB860" s="239"/>
      <c r="AC860" s="239"/>
      <c r="AD860" s="239"/>
      <c r="AE860" s="239"/>
      <c r="AF860" s="239"/>
      <c r="AG860" s="239"/>
      <c r="AH860" s="239"/>
      <c r="AI860" s="239"/>
      <c r="AJ860" s="239"/>
      <c r="AK860" s="239"/>
      <c r="AL860" s="239"/>
      <c r="AM860" s="239"/>
      <c r="AN860" s="239"/>
      <c r="AS860" s="239"/>
      <c r="AT860" s="239"/>
      <c r="AU860" s="239"/>
      <c r="AV860" s="239"/>
    </row>
    <row r="861" spans="25:48" x14ac:dyDescent="0.2">
      <c r="Y861" s="239"/>
      <c r="Z861" s="239"/>
      <c r="AA861" s="239"/>
      <c r="AB861" s="239"/>
      <c r="AC861" s="239"/>
      <c r="AD861" s="239"/>
      <c r="AE861" s="239"/>
      <c r="AF861" s="239"/>
      <c r="AG861" s="239"/>
      <c r="AH861" s="239"/>
      <c r="AI861" s="239"/>
      <c r="AJ861" s="239"/>
      <c r="AK861" s="239"/>
      <c r="AL861" s="239"/>
      <c r="AM861" s="239"/>
      <c r="AN861" s="239"/>
      <c r="AS861" s="239"/>
      <c r="AT861" s="239"/>
      <c r="AU861" s="239"/>
      <c r="AV861" s="239"/>
    </row>
    <row r="862" spans="25:48" x14ac:dyDescent="0.2">
      <c r="Y862" s="239"/>
      <c r="Z862" s="239"/>
      <c r="AA862" s="239"/>
      <c r="AB862" s="239"/>
      <c r="AC862" s="239"/>
      <c r="AD862" s="239"/>
      <c r="AE862" s="239"/>
      <c r="AF862" s="239"/>
      <c r="AG862" s="239"/>
      <c r="AH862" s="239"/>
      <c r="AI862" s="239"/>
      <c r="AJ862" s="239"/>
      <c r="AK862" s="239"/>
      <c r="AL862" s="239"/>
      <c r="AM862" s="239"/>
      <c r="AN862" s="239"/>
      <c r="AS862" s="239"/>
      <c r="AT862" s="239"/>
      <c r="AU862" s="239"/>
      <c r="AV862" s="239"/>
    </row>
    <row r="863" spans="25:48" x14ac:dyDescent="0.2">
      <c r="Y863" s="239"/>
      <c r="Z863" s="239"/>
      <c r="AA863" s="239"/>
      <c r="AB863" s="239"/>
      <c r="AC863" s="239"/>
      <c r="AD863" s="239"/>
      <c r="AE863" s="239"/>
      <c r="AF863" s="239"/>
      <c r="AG863" s="239"/>
      <c r="AH863" s="239"/>
      <c r="AI863" s="239"/>
      <c r="AJ863" s="239"/>
      <c r="AK863" s="239"/>
      <c r="AL863" s="239"/>
      <c r="AM863" s="239"/>
      <c r="AN863" s="239"/>
      <c r="AS863" s="239"/>
      <c r="AT863" s="239"/>
      <c r="AU863" s="239"/>
      <c r="AV863" s="239"/>
    </row>
    <row r="864" spans="25:48" x14ac:dyDescent="0.2">
      <c r="Y864" s="239"/>
      <c r="Z864" s="239"/>
      <c r="AA864" s="239"/>
      <c r="AB864" s="239"/>
      <c r="AC864" s="239"/>
      <c r="AD864" s="239"/>
      <c r="AE864" s="239"/>
      <c r="AF864" s="239"/>
      <c r="AG864" s="239"/>
      <c r="AH864" s="239"/>
      <c r="AI864" s="239"/>
      <c r="AJ864" s="239"/>
      <c r="AK864" s="239"/>
      <c r="AL864" s="239"/>
      <c r="AM864" s="239"/>
      <c r="AN864" s="239"/>
      <c r="AS864" s="239"/>
      <c r="AT864" s="239"/>
      <c r="AU864" s="239"/>
      <c r="AV864" s="239"/>
    </row>
    <row r="865" spans="25:48" x14ac:dyDescent="0.2">
      <c r="Y865" s="239"/>
      <c r="Z865" s="239"/>
      <c r="AA865" s="239"/>
      <c r="AB865" s="239"/>
      <c r="AC865" s="239"/>
      <c r="AD865" s="239"/>
      <c r="AE865" s="239"/>
      <c r="AF865" s="239"/>
      <c r="AG865" s="239"/>
      <c r="AH865" s="239"/>
      <c r="AI865" s="239"/>
      <c r="AJ865" s="239"/>
      <c r="AK865" s="239"/>
      <c r="AL865" s="239"/>
      <c r="AM865" s="239"/>
      <c r="AN865" s="239"/>
      <c r="AS865" s="239"/>
      <c r="AT865" s="239"/>
      <c r="AU865" s="239"/>
      <c r="AV865" s="239"/>
    </row>
    <row r="866" spans="25:48" x14ac:dyDescent="0.2">
      <c r="Y866" s="239"/>
      <c r="Z866" s="239"/>
      <c r="AA866" s="239"/>
      <c r="AB866" s="239"/>
      <c r="AC866" s="239"/>
      <c r="AD866" s="239"/>
      <c r="AE866" s="239"/>
      <c r="AF866" s="239"/>
      <c r="AG866" s="239"/>
      <c r="AH866" s="239"/>
      <c r="AI866" s="239"/>
      <c r="AJ866" s="239"/>
      <c r="AK866" s="239"/>
      <c r="AL866" s="239"/>
      <c r="AM866" s="239"/>
      <c r="AN866" s="239"/>
      <c r="AS866" s="239"/>
      <c r="AT866" s="239"/>
      <c r="AU866" s="239"/>
      <c r="AV866" s="239"/>
    </row>
    <row r="867" spans="25:48" x14ac:dyDescent="0.2">
      <c r="Y867" s="239"/>
      <c r="Z867" s="239"/>
      <c r="AA867" s="239"/>
      <c r="AB867" s="239"/>
      <c r="AC867" s="239"/>
      <c r="AD867" s="239"/>
      <c r="AE867" s="239"/>
      <c r="AF867" s="239"/>
      <c r="AG867" s="239"/>
      <c r="AH867" s="239"/>
      <c r="AI867" s="239"/>
      <c r="AJ867" s="239"/>
      <c r="AK867" s="239"/>
      <c r="AL867" s="239"/>
      <c r="AM867" s="239"/>
      <c r="AN867" s="239"/>
      <c r="AS867" s="239"/>
      <c r="AT867" s="239"/>
      <c r="AU867" s="239"/>
      <c r="AV867" s="239"/>
    </row>
    <row r="868" spans="25:48" x14ac:dyDescent="0.2">
      <c r="Y868" s="239"/>
      <c r="Z868" s="239"/>
      <c r="AA868" s="239"/>
      <c r="AB868" s="239"/>
      <c r="AC868" s="239"/>
      <c r="AD868" s="239"/>
      <c r="AE868" s="239"/>
      <c r="AF868" s="239"/>
      <c r="AG868" s="239"/>
      <c r="AH868" s="239"/>
      <c r="AI868" s="239"/>
      <c r="AJ868" s="239"/>
      <c r="AK868" s="239"/>
      <c r="AL868" s="239"/>
      <c r="AM868" s="239"/>
      <c r="AN868" s="239"/>
      <c r="AS868" s="239"/>
      <c r="AT868" s="239"/>
      <c r="AU868" s="239"/>
      <c r="AV868" s="239"/>
    </row>
    <row r="869" spans="25:48" x14ac:dyDescent="0.2">
      <c r="Y869" s="239"/>
      <c r="Z869" s="239"/>
      <c r="AA869" s="239"/>
      <c r="AB869" s="239"/>
      <c r="AC869" s="239"/>
      <c r="AD869" s="239"/>
      <c r="AE869" s="239"/>
      <c r="AF869" s="239"/>
      <c r="AG869" s="239"/>
      <c r="AH869" s="239"/>
      <c r="AI869" s="239"/>
      <c r="AJ869" s="239"/>
      <c r="AK869" s="239"/>
      <c r="AL869" s="239"/>
      <c r="AM869" s="239"/>
      <c r="AN869" s="239"/>
      <c r="AS869" s="239"/>
      <c r="AT869" s="239"/>
      <c r="AU869" s="239"/>
      <c r="AV869" s="239"/>
    </row>
    <row r="870" spans="25:48" x14ac:dyDescent="0.2">
      <c r="Y870" s="239"/>
      <c r="Z870" s="239"/>
      <c r="AA870" s="239"/>
      <c r="AB870" s="239"/>
      <c r="AC870" s="239"/>
      <c r="AD870" s="239"/>
      <c r="AE870" s="239"/>
      <c r="AF870" s="239"/>
      <c r="AG870" s="239"/>
      <c r="AH870" s="239"/>
      <c r="AI870" s="239"/>
      <c r="AJ870" s="239"/>
      <c r="AK870" s="239"/>
      <c r="AL870" s="239"/>
      <c r="AM870" s="239"/>
      <c r="AN870" s="239"/>
      <c r="AS870" s="239"/>
      <c r="AT870" s="239"/>
      <c r="AU870" s="239"/>
      <c r="AV870" s="239"/>
    </row>
    <row r="871" spans="25:48" x14ac:dyDescent="0.2">
      <c r="Y871" s="239"/>
      <c r="Z871" s="239"/>
      <c r="AA871" s="239"/>
      <c r="AB871" s="239"/>
      <c r="AC871" s="239"/>
      <c r="AD871" s="239"/>
      <c r="AE871" s="239"/>
      <c r="AF871" s="239"/>
      <c r="AG871" s="239"/>
      <c r="AH871" s="239"/>
      <c r="AI871" s="239"/>
      <c r="AJ871" s="239"/>
      <c r="AK871" s="239"/>
      <c r="AL871" s="239"/>
      <c r="AM871" s="239"/>
      <c r="AN871" s="239"/>
      <c r="AS871" s="239"/>
      <c r="AT871" s="239"/>
      <c r="AU871" s="239"/>
      <c r="AV871" s="239"/>
    </row>
    <row r="872" spans="25:48" x14ac:dyDescent="0.2">
      <c r="Y872" s="239"/>
      <c r="Z872" s="239"/>
      <c r="AA872" s="239"/>
      <c r="AB872" s="239"/>
      <c r="AC872" s="239"/>
      <c r="AD872" s="239"/>
      <c r="AE872" s="239"/>
      <c r="AF872" s="239"/>
      <c r="AG872" s="239"/>
      <c r="AH872" s="239"/>
      <c r="AI872" s="239"/>
      <c r="AJ872" s="239"/>
      <c r="AK872" s="239"/>
      <c r="AL872" s="239"/>
      <c r="AM872" s="239"/>
      <c r="AN872" s="239"/>
      <c r="AS872" s="239"/>
      <c r="AT872" s="239"/>
      <c r="AU872" s="239"/>
      <c r="AV872" s="239"/>
    </row>
    <row r="873" spans="25:48" x14ac:dyDescent="0.2">
      <c r="Y873" s="239"/>
      <c r="Z873" s="239"/>
      <c r="AA873" s="239"/>
      <c r="AB873" s="239"/>
      <c r="AC873" s="239"/>
      <c r="AD873" s="239"/>
      <c r="AE873" s="239"/>
      <c r="AF873" s="239"/>
      <c r="AG873" s="239"/>
      <c r="AH873" s="239"/>
      <c r="AI873" s="239"/>
      <c r="AJ873" s="239"/>
      <c r="AK873" s="239"/>
      <c r="AL873" s="239"/>
      <c r="AM873" s="239"/>
      <c r="AN873" s="239"/>
      <c r="AS873" s="239"/>
      <c r="AT873" s="239"/>
      <c r="AU873" s="239"/>
      <c r="AV873" s="239"/>
    </row>
    <row r="874" spans="25:48" x14ac:dyDescent="0.2">
      <c r="Y874" s="239"/>
      <c r="Z874" s="239"/>
      <c r="AA874" s="239"/>
      <c r="AB874" s="239"/>
      <c r="AC874" s="239"/>
      <c r="AD874" s="239"/>
      <c r="AE874" s="239"/>
      <c r="AF874" s="239"/>
      <c r="AG874" s="239"/>
      <c r="AH874" s="239"/>
      <c r="AI874" s="239"/>
      <c r="AJ874" s="239"/>
      <c r="AK874" s="239"/>
      <c r="AL874" s="239"/>
      <c r="AM874" s="239"/>
      <c r="AN874" s="239"/>
      <c r="AS874" s="239"/>
      <c r="AT874" s="239"/>
      <c r="AU874" s="239"/>
      <c r="AV874" s="239"/>
    </row>
    <row r="875" spans="25:48" x14ac:dyDescent="0.2">
      <c r="Y875" s="239"/>
      <c r="Z875" s="239"/>
      <c r="AA875" s="239"/>
      <c r="AB875" s="239"/>
      <c r="AC875" s="239"/>
      <c r="AD875" s="239"/>
      <c r="AE875" s="239"/>
      <c r="AF875" s="239"/>
      <c r="AG875" s="239"/>
      <c r="AH875" s="239"/>
      <c r="AI875" s="239"/>
      <c r="AJ875" s="239"/>
      <c r="AK875" s="239"/>
      <c r="AL875" s="239"/>
      <c r="AM875" s="239"/>
      <c r="AN875" s="239"/>
      <c r="AS875" s="239"/>
      <c r="AT875" s="239"/>
      <c r="AU875" s="239"/>
      <c r="AV875" s="239"/>
    </row>
    <row r="876" spans="25:48" x14ac:dyDescent="0.2">
      <c r="Y876" s="239"/>
      <c r="Z876" s="239"/>
      <c r="AA876" s="239"/>
      <c r="AB876" s="239"/>
      <c r="AC876" s="239"/>
      <c r="AD876" s="239"/>
      <c r="AE876" s="239"/>
      <c r="AF876" s="239"/>
      <c r="AG876" s="239"/>
      <c r="AH876" s="239"/>
      <c r="AI876" s="239"/>
      <c r="AJ876" s="239"/>
      <c r="AK876" s="239"/>
      <c r="AL876" s="239"/>
      <c r="AM876" s="239"/>
      <c r="AN876" s="239"/>
      <c r="AS876" s="239"/>
      <c r="AT876" s="239"/>
      <c r="AU876" s="239"/>
      <c r="AV876" s="239"/>
    </row>
    <row r="877" spans="25:48" x14ac:dyDescent="0.2">
      <c r="Y877" s="239"/>
      <c r="Z877" s="239"/>
      <c r="AA877" s="239"/>
      <c r="AB877" s="239"/>
      <c r="AC877" s="239"/>
      <c r="AD877" s="239"/>
      <c r="AE877" s="239"/>
      <c r="AF877" s="239"/>
      <c r="AG877" s="239"/>
      <c r="AH877" s="239"/>
      <c r="AI877" s="239"/>
      <c r="AJ877" s="239"/>
      <c r="AK877" s="239"/>
      <c r="AL877" s="239"/>
      <c r="AM877" s="239"/>
      <c r="AN877" s="239"/>
      <c r="AS877" s="239"/>
      <c r="AT877" s="239"/>
      <c r="AU877" s="239"/>
      <c r="AV877" s="239"/>
    </row>
    <row r="878" spans="25:48" x14ac:dyDescent="0.2">
      <c r="Y878" s="239"/>
      <c r="Z878" s="239"/>
      <c r="AA878" s="239"/>
      <c r="AB878" s="239"/>
      <c r="AC878" s="239"/>
      <c r="AD878" s="239"/>
      <c r="AE878" s="239"/>
      <c r="AF878" s="239"/>
      <c r="AG878" s="239"/>
      <c r="AH878" s="239"/>
      <c r="AI878" s="239"/>
      <c r="AJ878" s="239"/>
      <c r="AK878" s="239"/>
      <c r="AL878" s="239"/>
      <c r="AM878" s="239"/>
      <c r="AN878" s="239"/>
      <c r="AS878" s="239"/>
      <c r="AT878" s="239"/>
      <c r="AU878" s="239"/>
      <c r="AV878" s="239"/>
    </row>
    <row r="879" spans="25:48" x14ac:dyDescent="0.2">
      <c r="Y879" s="239"/>
      <c r="Z879" s="239"/>
      <c r="AA879" s="239"/>
      <c r="AB879" s="239"/>
      <c r="AC879" s="239"/>
      <c r="AD879" s="239"/>
      <c r="AE879" s="239"/>
      <c r="AF879" s="239"/>
      <c r="AG879" s="239"/>
      <c r="AH879" s="239"/>
      <c r="AI879" s="239"/>
      <c r="AJ879" s="239"/>
      <c r="AK879" s="239"/>
      <c r="AL879" s="239"/>
      <c r="AM879" s="239"/>
      <c r="AN879" s="239"/>
      <c r="AS879" s="239"/>
      <c r="AT879" s="239"/>
      <c r="AU879" s="239"/>
      <c r="AV879" s="239"/>
    </row>
    <row r="880" spans="25:48" x14ac:dyDescent="0.2">
      <c r="Y880" s="239"/>
      <c r="Z880" s="239"/>
      <c r="AA880" s="239"/>
      <c r="AB880" s="239"/>
      <c r="AC880" s="239"/>
      <c r="AD880" s="239"/>
      <c r="AE880" s="239"/>
      <c r="AF880" s="239"/>
      <c r="AG880" s="239"/>
      <c r="AH880" s="239"/>
      <c r="AI880" s="239"/>
      <c r="AJ880" s="239"/>
      <c r="AK880" s="239"/>
      <c r="AL880" s="239"/>
      <c r="AM880" s="239"/>
      <c r="AN880" s="239"/>
      <c r="AS880" s="239"/>
      <c r="AT880" s="239"/>
      <c r="AU880" s="239"/>
      <c r="AV880" s="239"/>
    </row>
    <row r="881" spans="25:48" x14ac:dyDescent="0.2">
      <c r="Y881" s="239"/>
      <c r="Z881" s="239"/>
      <c r="AA881" s="239"/>
      <c r="AB881" s="239"/>
      <c r="AC881" s="239"/>
      <c r="AD881" s="239"/>
      <c r="AE881" s="239"/>
      <c r="AF881" s="239"/>
      <c r="AG881" s="239"/>
      <c r="AH881" s="239"/>
      <c r="AI881" s="239"/>
      <c r="AJ881" s="239"/>
      <c r="AK881" s="239"/>
      <c r="AL881" s="239"/>
      <c r="AM881" s="239"/>
      <c r="AN881" s="239"/>
      <c r="AS881" s="239"/>
      <c r="AT881" s="239"/>
      <c r="AU881" s="239"/>
      <c r="AV881" s="239"/>
    </row>
    <row r="882" spans="25:48" x14ac:dyDescent="0.2">
      <c r="Y882" s="239"/>
      <c r="Z882" s="239"/>
      <c r="AA882" s="239"/>
      <c r="AB882" s="239"/>
      <c r="AC882" s="239"/>
      <c r="AD882" s="239"/>
      <c r="AE882" s="239"/>
      <c r="AF882" s="239"/>
      <c r="AG882" s="239"/>
      <c r="AH882" s="239"/>
      <c r="AI882" s="239"/>
      <c r="AJ882" s="239"/>
      <c r="AK882" s="239"/>
      <c r="AL882" s="239"/>
      <c r="AM882" s="239"/>
      <c r="AN882" s="239"/>
      <c r="AS882" s="239"/>
      <c r="AT882" s="239"/>
      <c r="AU882" s="239"/>
      <c r="AV882" s="239"/>
    </row>
    <row r="883" spans="25:48" x14ac:dyDescent="0.2">
      <c r="Y883" s="239"/>
      <c r="Z883" s="239"/>
      <c r="AA883" s="239"/>
      <c r="AB883" s="239"/>
      <c r="AC883" s="239"/>
      <c r="AD883" s="239"/>
      <c r="AE883" s="239"/>
      <c r="AF883" s="239"/>
      <c r="AG883" s="239"/>
      <c r="AH883" s="239"/>
      <c r="AI883" s="239"/>
      <c r="AJ883" s="239"/>
      <c r="AK883" s="239"/>
      <c r="AL883" s="239"/>
      <c r="AM883" s="239"/>
      <c r="AN883" s="239"/>
      <c r="AS883" s="239"/>
      <c r="AT883" s="239"/>
      <c r="AU883" s="239"/>
      <c r="AV883" s="239"/>
    </row>
    <row r="884" spans="25:48" x14ac:dyDescent="0.2">
      <c r="Y884" s="239"/>
      <c r="Z884" s="239"/>
      <c r="AA884" s="239"/>
      <c r="AB884" s="239"/>
      <c r="AC884" s="239"/>
      <c r="AD884" s="239"/>
      <c r="AE884" s="239"/>
      <c r="AF884" s="239"/>
      <c r="AG884" s="239"/>
      <c r="AH884" s="239"/>
      <c r="AI884" s="239"/>
      <c r="AJ884" s="239"/>
      <c r="AK884" s="239"/>
      <c r="AL884" s="239"/>
      <c r="AM884" s="239"/>
      <c r="AN884" s="239"/>
      <c r="AS884" s="239"/>
      <c r="AT884" s="239"/>
      <c r="AU884" s="239"/>
      <c r="AV884" s="239"/>
    </row>
    <row r="885" spans="25:48" x14ac:dyDescent="0.2">
      <c r="Y885" s="239"/>
      <c r="Z885" s="239"/>
      <c r="AA885" s="239"/>
      <c r="AB885" s="239"/>
      <c r="AC885" s="239"/>
      <c r="AD885" s="239"/>
      <c r="AE885" s="239"/>
      <c r="AF885" s="239"/>
      <c r="AG885" s="239"/>
      <c r="AH885" s="239"/>
      <c r="AI885" s="239"/>
      <c r="AJ885" s="239"/>
      <c r="AK885" s="239"/>
      <c r="AL885" s="239"/>
      <c r="AM885" s="239"/>
      <c r="AN885" s="239"/>
      <c r="AS885" s="239"/>
      <c r="AT885" s="239"/>
      <c r="AU885" s="239"/>
      <c r="AV885" s="239"/>
    </row>
    <row r="886" spans="25:48" x14ac:dyDescent="0.2">
      <c r="Y886" s="239"/>
      <c r="Z886" s="239"/>
      <c r="AA886" s="239"/>
      <c r="AB886" s="239"/>
      <c r="AC886" s="239"/>
      <c r="AD886" s="239"/>
      <c r="AE886" s="239"/>
      <c r="AF886" s="239"/>
      <c r="AG886" s="239"/>
      <c r="AH886" s="239"/>
      <c r="AI886" s="239"/>
      <c r="AJ886" s="239"/>
      <c r="AK886" s="239"/>
      <c r="AL886" s="239"/>
      <c r="AM886" s="239"/>
      <c r="AN886" s="239"/>
      <c r="AS886" s="239"/>
      <c r="AT886" s="239"/>
      <c r="AU886" s="239"/>
      <c r="AV886" s="239"/>
    </row>
    <row r="887" spans="25:48" x14ac:dyDescent="0.2">
      <c r="Y887" s="239"/>
      <c r="Z887" s="239"/>
      <c r="AA887" s="239"/>
      <c r="AB887" s="239"/>
      <c r="AC887" s="239"/>
      <c r="AD887" s="239"/>
      <c r="AE887" s="239"/>
      <c r="AF887" s="239"/>
      <c r="AG887" s="239"/>
      <c r="AH887" s="239"/>
      <c r="AI887" s="239"/>
      <c r="AJ887" s="239"/>
      <c r="AK887" s="239"/>
      <c r="AL887" s="239"/>
      <c r="AM887" s="239"/>
      <c r="AN887" s="239"/>
      <c r="AS887" s="239"/>
      <c r="AT887" s="239"/>
      <c r="AU887" s="239"/>
      <c r="AV887" s="239"/>
    </row>
    <row r="888" spans="25:48" x14ac:dyDescent="0.2">
      <c r="Y888" s="239"/>
      <c r="Z888" s="239"/>
      <c r="AA888" s="239"/>
      <c r="AB888" s="239"/>
      <c r="AC888" s="239"/>
      <c r="AD888" s="239"/>
      <c r="AE888" s="239"/>
      <c r="AF888" s="239"/>
      <c r="AG888" s="239"/>
      <c r="AH888" s="239"/>
      <c r="AI888" s="239"/>
      <c r="AJ888" s="239"/>
      <c r="AK888" s="239"/>
      <c r="AL888" s="239"/>
      <c r="AM888" s="239"/>
      <c r="AN888" s="239"/>
      <c r="AS888" s="239"/>
      <c r="AT888" s="239"/>
      <c r="AU888" s="239"/>
      <c r="AV888" s="239"/>
    </row>
    <row r="889" spans="25:48" x14ac:dyDescent="0.2">
      <c r="Y889" s="239"/>
      <c r="Z889" s="239"/>
      <c r="AA889" s="239"/>
      <c r="AB889" s="239"/>
      <c r="AC889" s="239"/>
      <c r="AD889" s="239"/>
      <c r="AE889" s="239"/>
      <c r="AF889" s="239"/>
      <c r="AG889" s="239"/>
      <c r="AH889" s="239"/>
      <c r="AI889" s="239"/>
      <c r="AJ889" s="239"/>
      <c r="AK889" s="239"/>
      <c r="AL889" s="239"/>
      <c r="AM889" s="239"/>
      <c r="AN889" s="239"/>
      <c r="AS889" s="239"/>
      <c r="AT889" s="239"/>
      <c r="AU889" s="239"/>
      <c r="AV889" s="239"/>
    </row>
    <row r="890" spans="25:48" x14ac:dyDescent="0.2">
      <c r="Y890" s="239"/>
      <c r="Z890" s="239"/>
      <c r="AA890" s="239"/>
      <c r="AB890" s="239"/>
      <c r="AC890" s="239"/>
      <c r="AD890" s="239"/>
      <c r="AE890" s="239"/>
      <c r="AF890" s="239"/>
      <c r="AG890" s="239"/>
      <c r="AH890" s="239"/>
      <c r="AI890" s="239"/>
      <c r="AJ890" s="239"/>
      <c r="AK890" s="239"/>
      <c r="AL890" s="239"/>
      <c r="AM890" s="239"/>
      <c r="AN890" s="239"/>
      <c r="AS890" s="239"/>
      <c r="AT890" s="239"/>
      <c r="AU890" s="239"/>
      <c r="AV890" s="239"/>
    </row>
    <row r="891" spans="25:48" x14ac:dyDescent="0.2">
      <c r="Y891" s="239"/>
      <c r="Z891" s="239"/>
      <c r="AA891" s="239"/>
      <c r="AB891" s="239"/>
      <c r="AC891" s="239"/>
      <c r="AD891" s="239"/>
      <c r="AE891" s="239"/>
      <c r="AF891" s="239"/>
      <c r="AG891" s="239"/>
      <c r="AH891" s="239"/>
      <c r="AI891" s="239"/>
      <c r="AJ891" s="239"/>
      <c r="AK891" s="239"/>
      <c r="AL891" s="239"/>
      <c r="AM891" s="239"/>
      <c r="AN891" s="239"/>
      <c r="AS891" s="239"/>
      <c r="AT891" s="239"/>
      <c r="AU891" s="239"/>
      <c r="AV891" s="239"/>
    </row>
    <row r="892" spans="25:48" x14ac:dyDescent="0.2">
      <c r="Y892" s="239"/>
      <c r="Z892" s="239"/>
      <c r="AA892" s="239"/>
      <c r="AB892" s="239"/>
      <c r="AC892" s="239"/>
      <c r="AD892" s="239"/>
      <c r="AE892" s="239"/>
      <c r="AF892" s="239"/>
      <c r="AG892" s="239"/>
      <c r="AH892" s="239"/>
      <c r="AI892" s="239"/>
      <c r="AJ892" s="239"/>
      <c r="AK892" s="239"/>
      <c r="AL892" s="239"/>
      <c r="AM892" s="239"/>
      <c r="AN892" s="239"/>
      <c r="AS892" s="239"/>
      <c r="AT892" s="239"/>
      <c r="AU892" s="239"/>
      <c r="AV892" s="239"/>
    </row>
    <row r="893" spans="25:48" x14ac:dyDescent="0.2">
      <c r="Y893" s="239"/>
      <c r="Z893" s="239"/>
      <c r="AA893" s="239"/>
      <c r="AB893" s="239"/>
      <c r="AC893" s="239"/>
      <c r="AD893" s="239"/>
      <c r="AE893" s="239"/>
      <c r="AF893" s="239"/>
      <c r="AG893" s="239"/>
      <c r="AH893" s="239"/>
      <c r="AI893" s="239"/>
      <c r="AJ893" s="239"/>
      <c r="AK893" s="239"/>
      <c r="AL893" s="239"/>
      <c r="AM893" s="239"/>
      <c r="AN893" s="239"/>
      <c r="AS893" s="239"/>
      <c r="AT893" s="239"/>
      <c r="AU893" s="239"/>
      <c r="AV893" s="239"/>
    </row>
    <row r="894" spans="25:48" x14ac:dyDescent="0.2">
      <c r="Y894" s="239"/>
      <c r="Z894" s="239"/>
      <c r="AA894" s="239"/>
      <c r="AB894" s="239"/>
      <c r="AC894" s="239"/>
      <c r="AD894" s="239"/>
      <c r="AE894" s="239"/>
      <c r="AF894" s="239"/>
      <c r="AG894" s="239"/>
      <c r="AH894" s="239"/>
      <c r="AI894" s="239"/>
      <c r="AJ894" s="239"/>
      <c r="AK894" s="239"/>
      <c r="AL894" s="239"/>
      <c r="AM894" s="239"/>
      <c r="AN894" s="239"/>
      <c r="AS894" s="239"/>
      <c r="AT894" s="239"/>
      <c r="AU894" s="239"/>
      <c r="AV894" s="239"/>
    </row>
    <row r="895" spans="25:48" x14ac:dyDescent="0.2">
      <c r="Y895" s="239"/>
      <c r="Z895" s="239"/>
      <c r="AA895" s="239"/>
      <c r="AB895" s="239"/>
      <c r="AC895" s="239"/>
      <c r="AD895" s="239"/>
      <c r="AE895" s="239"/>
      <c r="AF895" s="239"/>
      <c r="AG895" s="239"/>
      <c r="AH895" s="239"/>
      <c r="AI895" s="239"/>
      <c r="AJ895" s="239"/>
      <c r="AK895" s="239"/>
      <c r="AL895" s="239"/>
      <c r="AM895" s="239"/>
      <c r="AN895" s="239"/>
      <c r="AS895" s="239"/>
      <c r="AT895" s="239"/>
      <c r="AU895" s="239"/>
      <c r="AV895" s="239"/>
    </row>
    <row r="896" spans="25:48" x14ac:dyDescent="0.2">
      <c r="Y896" s="239"/>
      <c r="Z896" s="239"/>
      <c r="AA896" s="239"/>
      <c r="AB896" s="239"/>
      <c r="AC896" s="239"/>
      <c r="AD896" s="239"/>
      <c r="AE896" s="239"/>
      <c r="AF896" s="239"/>
      <c r="AG896" s="239"/>
      <c r="AH896" s="239"/>
      <c r="AI896" s="239"/>
      <c r="AJ896" s="239"/>
      <c r="AK896" s="239"/>
      <c r="AL896" s="239"/>
      <c r="AM896" s="239"/>
      <c r="AN896" s="239"/>
      <c r="AS896" s="239"/>
      <c r="AT896" s="239"/>
      <c r="AU896" s="239"/>
      <c r="AV896" s="239"/>
    </row>
    <row r="897" spans="25:48" x14ac:dyDescent="0.2">
      <c r="Y897" s="239"/>
      <c r="Z897" s="239"/>
      <c r="AA897" s="239"/>
      <c r="AB897" s="239"/>
      <c r="AC897" s="239"/>
      <c r="AD897" s="239"/>
      <c r="AE897" s="239"/>
      <c r="AF897" s="239"/>
      <c r="AG897" s="239"/>
      <c r="AH897" s="239"/>
      <c r="AI897" s="239"/>
      <c r="AJ897" s="239"/>
      <c r="AK897" s="239"/>
      <c r="AL897" s="239"/>
      <c r="AM897" s="239"/>
      <c r="AN897" s="239"/>
      <c r="AS897" s="239"/>
      <c r="AT897" s="239"/>
      <c r="AU897" s="239"/>
      <c r="AV897" s="239"/>
    </row>
    <row r="898" spans="25:48" x14ac:dyDescent="0.2">
      <c r="Y898" s="239"/>
      <c r="Z898" s="239"/>
      <c r="AA898" s="239"/>
      <c r="AB898" s="239"/>
      <c r="AC898" s="239"/>
      <c r="AD898" s="239"/>
      <c r="AE898" s="239"/>
      <c r="AF898" s="239"/>
      <c r="AG898" s="239"/>
      <c r="AH898" s="239"/>
      <c r="AI898" s="239"/>
      <c r="AJ898" s="239"/>
      <c r="AK898" s="239"/>
      <c r="AL898" s="239"/>
      <c r="AM898" s="239"/>
      <c r="AN898" s="239"/>
      <c r="AS898" s="239"/>
      <c r="AT898" s="239"/>
      <c r="AU898" s="239"/>
      <c r="AV898" s="239"/>
    </row>
    <row r="899" spans="25:48" x14ac:dyDescent="0.2">
      <c r="Y899" s="239"/>
      <c r="Z899" s="239"/>
      <c r="AA899" s="239"/>
      <c r="AB899" s="239"/>
      <c r="AC899" s="239"/>
      <c r="AD899" s="239"/>
      <c r="AE899" s="239"/>
      <c r="AF899" s="239"/>
      <c r="AG899" s="239"/>
      <c r="AH899" s="239"/>
      <c r="AI899" s="239"/>
      <c r="AJ899" s="239"/>
      <c r="AK899" s="239"/>
      <c r="AL899" s="239"/>
      <c r="AM899" s="239"/>
      <c r="AN899" s="239"/>
      <c r="AS899" s="239"/>
      <c r="AT899" s="239"/>
      <c r="AU899" s="239"/>
      <c r="AV899" s="239"/>
    </row>
    <row r="900" spans="25:48" x14ac:dyDescent="0.2">
      <c r="Y900" s="239"/>
      <c r="Z900" s="239"/>
      <c r="AA900" s="239"/>
      <c r="AB900" s="239"/>
      <c r="AC900" s="239"/>
      <c r="AD900" s="239"/>
      <c r="AE900" s="239"/>
      <c r="AF900" s="239"/>
      <c r="AG900" s="239"/>
      <c r="AH900" s="239"/>
      <c r="AI900" s="239"/>
      <c r="AJ900" s="239"/>
      <c r="AK900" s="239"/>
      <c r="AL900" s="239"/>
      <c r="AM900" s="239"/>
      <c r="AN900" s="239"/>
      <c r="AS900" s="239"/>
      <c r="AT900" s="239"/>
      <c r="AU900" s="239"/>
      <c r="AV900" s="239"/>
    </row>
    <row r="901" spans="25:48" x14ac:dyDescent="0.2">
      <c r="Y901" s="239"/>
      <c r="Z901" s="239"/>
      <c r="AA901" s="239"/>
      <c r="AB901" s="239"/>
      <c r="AC901" s="239"/>
      <c r="AD901" s="239"/>
      <c r="AE901" s="239"/>
      <c r="AF901" s="239"/>
      <c r="AG901" s="239"/>
      <c r="AH901" s="239"/>
      <c r="AI901" s="239"/>
      <c r="AJ901" s="239"/>
      <c r="AK901" s="239"/>
      <c r="AL901" s="239"/>
      <c r="AM901" s="239"/>
      <c r="AN901" s="239"/>
      <c r="AS901" s="239"/>
      <c r="AT901" s="239"/>
      <c r="AU901" s="239"/>
      <c r="AV901" s="239"/>
    </row>
    <row r="902" spans="25:48" x14ac:dyDescent="0.2">
      <c r="Y902" s="239"/>
      <c r="Z902" s="239"/>
      <c r="AA902" s="239"/>
      <c r="AB902" s="239"/>
      <c r="AC902" s="239"/>
      <c r="AD902" s="239"/>
      <c r="AE902" s="239"/>
      <c r="AF902" s="239"/>
      <c r="AG902" s="239"/>
      <c r="AH902" s="239"/>
      <c r="AI902" s="239"/>
      <c r="AJ902" s="239"/>
      <c r="AK902" s="239"/>
      <c r="AL902" s="239"/>
      <c r="AM902" s="239"/>
      <c r="AN902" s="239"/>
      <c r="AS902" s="239"/>
      <c r="AT902" s="239"/>
      <c r="AU902" s="239"/>
      <c r="AV902" s="239"/>
    </row>
    <row r="903" spans="25:48" x14ac:dyDescent="0.2">
      <c r="Y903" s="239"/>
      <c r="Z903" s="239"/>
      <c r="AA903" s="239"/>
      <c r="AB903" s="239"/>
      <c r="AC903" s="239"/>
      <c r="AD903" s="239"/>
      <c r="AE903" s="239"/>
      <c r="AF903" s="239"/>
      <c r="AG903" s="239"/>
      <c r="AH903" s="239"/>
      <c r="AI903" s="239"/>
      <c r="AJ903" s="239"/>
      <c r="AK903" s="239"/>
      <c r="AL903" s="239"/>
      <c r="AM903" s="239"/>
      <c r="AN903" s="239"/>
      <c r="AS903" s="239"/>
      <c r="AT903" s="239"/>
      <c r="AU903" s="239"/>
      <c r="AV903" s="239"/>
    </row>
    <row r="904" spans="25:48" x14ac:dyDescent="0.2">
      <c r="Y904" s="239"/>
      <c r="Z904" s="239"/>
      <c r="AA904" s="239"/>
      <c r="AB904" s="239"/>
      <c r="AC904" s="239"/>
      <c r="AD904" s="239"/>
      <c r="AE904" s="239"/>
      <c r="AF904" s="239"/>
      <c r="AG904" s="239"/>
      <c r="AH904" s="239"/>
      <c r="AI904" s="239"/>
      <c r="AJ904" s="239"/>
      <c r="AK904" s="239"/>
      <c r="AL904" s="239"/>
      <c r="AM904" s="239"/>
      <c r="AN904" s="239"/>
      <c r="AS904" s="239"/>
      <c r="AT904" s="239"/>
      <c r="AU904" s="239"/>
      <c r="AV904" s="239"/>
    </row>
    <row r="905" spans="25:48" x14ac:dyDescent="0.2">
      <c r="Y905" s="239"/>
      <c r="Z905" s="239"/>
      <c r="AA905" s="239"/>
      <c r="AB905" s="239"/>
      <c r="AC905" s="239"/>
      <c r="AD905" s="239"/>
      <c r="AE905" s="239"/>
      <c r="AF905" s="239"/>
      <c r="AG905" s="239"/>
      <c r="AH905" s="239"/>
      <c r="AI905" s="239"/>
      <c r="AJ905" s="239"/>
      <c r="AK905" s="239"/>
      <c r="AL905" s="239"/>
      <c r="AM905" s="239"/>
      <c r="AN905" s="239"/>
      <c r="AS905" s="239"/>
      <c r="AT905" s="239"/>
      <c r="AU905" s="239"/>
      <c r="AV905" s="239"/>
    </row>
    <row r="906" spans="25:48" x14ac:dyDescent="0.2">
      <c r="Y906" s="239"/>
      <c r="Z906" s="239"/>
      <c r="AA906" s="239"/>
      <c r="AB906" s="239"/>
      <c r="AC906" s="239"/>
      <c r="AD906" s="239"/>
      <c r="AE906" s="239"/>
      <c r="AF906" s="239"/>
      <c r="AG906" s="239"/>
      <c r="AH906" s="239"/>
      <c r="AI906" s="239"/>
      <c r="AJ906" s="239"/>
      <c r="AK906" s="239"/>
      <c r="AL906" s="239"/>
      <c r="AM906" s="239"/>
      <c r="AN906" s="239"/>
      <c r="AS906" s="239"/>
      <c r="AT906" s="239"/>
      <c r="AU906" s="239"/>
      <c r="AV906" s="239"/>
    </row>
    <row r="907" spans="25:48" x14ac:dyDescent="0.2">
      <c r="Y907" s="239"/>
      <c r="Z907" s="239"/>
      <c r="AA907" s="239"/>
      <c r="AB907" s="239"/>
      <c r="AC907" s="239"/>
      <c r="AD907" s="239"/>
      <c r="AE907" s="239"/>
      <c r="AF907" s="239"/>
      <c r="AG907" s="239"/>
      <c r="AH907" s="239"/>
      <c r="AI907" s="239"/>
      <c r="AJ907" s="239"/>
      <c r="AK907" s="239"/>
      <c r="AL907" s="239"/>
      <c r="AM907" s="239"/>
      <c r="AN907" s="239"/>
      <c r="AS907" s="239"/>
      <c r="AT907" s="239"/>
      <c r="AU907" s="239"/>
      <c r="AV907" s="239"/>
    </row>
    <row r="908" spans="25:48" x14ac:dyDescent="0.2">
      <c r="Y908" s="239"/>
      <c r="Z908" s="239"/>
      <c r="AA908" s="239"/>
      <c r="AB908" s="239"/>
      <c r="AC908" s="239"/>
      <c r="AD908" s="239"/>
      <c r="AE908" s="239"/>
      <c r="AF908" s="239"/>
      <c r="AG908" s="239"/>
      <c r="AH908" s="239"/>
      <c r="AI908" s="239"/>
      <c r="AJ908" s="239"/>
      <c r="AK908" s="239"/>
      <c r="AL908" s="239"/>
      <c r="AM908" s="239"/>
      <c r="AN908" s="239"/>
      <c r="AS908" s="239"/>
      <c r="AT908" s="239"/>
      <c r="AU908" s="239"/>
      <c r="AV908" s="239"/>
    </row>
    <row r="909" spans="25:48" x14ac:dyDescent="0.2">
      <c r="Y909" s="239"/>
      <c r="Z909" s="239"/>
      <c r="AA909" s="239"/>
      <c r="AB909" s="239"/>
      <c r="AC909" s="239"/>
      <c r="AD909" s="239"/>
      <c r="AE909" s="239"/>
      <c r="AF909" s="239"/>
      <c r="AG909" s="239"/>
      <c r="AH909" s="239"/>
      <c r="AI909" s="239"/>
      <c r="AJ909" s="239"/>
      <c r="AK909" s="239"/>
      <c r="AL909" s="239"/>
      <c r="AM909" s="239"/>
      <c r="AN909" s="239"/>
      <c r="AS909" s="239"/>
      <c r="AT909" s="239"/>
      <c r="AU909" s="239"/>
      <c r="AV909" s="239"/>
    </row>
    <row r="910" spans="25:48" x14ac:dyDescent="0.2">
      <c r="Y910" s="239"/>
      <c r="Z910" s="239"/>
      <c r="AA910" s="239"/>
      <c r="AB910" s="239"/>
      <c r="AC910" s="239"/>
      <c r="AD910" s="239"/>
      <c r="AE910" s="239"/>
      <c r="AF910" s="239"/>
      <c r="AG910" s="239"/>
      <c r="AH910" s="239"/>
      <c r="AI910" s="239"/>
      <c r="AJ910" s="239"/>
      <c r="AK910" s="239"/>
      <c r="AL910" s="239"/>
      <c r="AM910" s="239"/>
      <c r="AN910" s="239"/>
      <c r="AS910" s="239"/>
      <c r="AT910" s="239"/>
      <c r="AU910" s="239"/>
      <c r="AV910" s="239"/>
    </row>
    <row r="911" spans="25:48" x14ac:dyDescent="0.2">
      <c r="Y911" s="239"/>
      <c r="Z911" s="239"/>
      <c r="AA911" s="239"/>
      <c r="AB911" s="239"/>
      <c r="AC911" s="239"/>
      <c r="AD911" s="239"/>
      <c r="AE911" s="239"/>
      <c r="AF911" s="239"/>
      <c r="AG911" s="239"/>
      <c r="AH911" s="239"/>
      <c r="AI911" s="239"/>
      <c r="AJ911" s="239"/>
      <c r="AK911" s="239"/>
      <c r="AL911" s="239"/>
      <c r="AM911" s="239"/>
      <c r="AN911" s="239"/>
      <c r="AS911" s="239"/>
      <c r="AT911" s="239"/>
      <c r="AU911" s="239"/>
      <c r="AV911" s="239"/>
    </row>
    <row r="912" spans="25:48" x14ac:dyDescent="0.2">
      <c r="Y912" s="239"/>
      <c r="Z912" s="239"/>
      <c r="AA912" s="239"/>
      <c r="AB912" s="239"/>
      <c r="AC912" s="239"/>
      <c r="AD912" s="239"/>
      <c r="AE912" s="239"/>
      <c r="AF912" s="239"/>
      <c r="AG912" s="239"/>
      <c r="AH912" s="239"/>
      <c r="AI912" s="239"/>
      <c r="AJ912" s="239"/>
      <c r="AK912" s="239"/>
      <c r="AL912" s="239"/>
      <c r="AM912" s="239"/>
      <c r="AN912" s="239"/>
      <c r="AS912" s="239"/>
      <c r="AT912" s="239"/>
      <c r="AU912" s="239"/>
      <c r="AV912" s="239"/>
    </row>
    <row r="913" spans="25:48" x14ac:dyDescent="0.2">
      <c r="Y913" s="239"/>
      <c r="Z913" s="239"/>
      <c r="AA913" s="239"/>
      <c r="AB913" s="239"/>
      <c r="AC913" s="239"/>
      <c r="AD913" s="239"/>
      <c r="AE913" s="239"/>
      <c r="AF913" s="239"/>
      <c r="AG913" s="239"/>
      <c r="AH913" s="239"/>
      <c r="AI913" s="239"/>
      <c r="AJ913" s="239"/>
      <c r="AK913" s="239"/>
      <c r="AL913" s="239"/>
      <c r="AM913" s="239"/>
      <c r="AN913" s="239"/>
      <c r="AS913" s="239"/>
      <c r="AT913" s="239"/>
      <c r="AU913" s="239"/>
      <c r="AV913" s="239"/>
    </row>
    <row r="914" spans="25:48" x14ac:dyDescent="0.2">
      <c r="Y914" s="239"/>
      <c r="Z914" s="239"/>
      <c r="AA914" s="239"/>
      <c r="AB914" s="239"/>
      <c r="AC914" s="239"/>
      <c r="AD914" s="239"/>
      <c r="AE914" s="239"/>
      <c r="AF914" s="239"/>
      <c r="AG914" s="239"/>
      <c r="AH914" s="239"/>
      <c r="AI914" s="239"/>
      <c r="AJ914" s="239"/>
      <c r="AK914" s="239"/>
      <c r="AL914" s="239"/>
      <c r="AM914" s="239"/>
      <c r="AN914" s="239"/>
      <c r="AS914" s="239"/>
      <c r="AT914" s="239"/>
      <c r="AU914" s="239"/>
      <c r="AV914" s="239"/>
    </row>
    <row r="915" spans="25:48" x14ac:dyDescent="0.2">
      <c r="Y915" s="239"/>
      <c r="Z915" s="239"/>
      <c r="AA915" s="239"/>
      <c r="AB915" s="239"/>
      <c r="AC915" s="239"/>
      <c r="AD915" s="239"/>
      <c r="AE915" s="239"/>
      <c r="AF915" s="239"/>
      <c r="AG915" s="239"/>
      <c r="AH915" s="239"/>
      <c r="AI915" s="239"/>
      <c r="AJ915" s="239"/>
      <c r="AK915" s="239"/>
      <c r="AL915" s="239"/>
      <c r="AM915" s="239"/>
      <c r="AN915" s="239"/>
      <c r="AS915" s="239"/>
      <c r="AT915" s="239"/>
      <c r="AU915" s="239"/>
      <c r="AV915" s="239"/>
    </row>
    <row r="916" spans="25:48" x14ac:dyDescent="0.2">
      <c r="Y916" s="239"/>
      <c r="Z916" s="239"/>
      <c r="AA916" s="239"/>
      <c r="AB916" s="239"/>
      <c r="AC916" s="239"/>
      <c r="AD916" s="239"/>
      <c r="AE916" s="239"/>
      <c r="AF916" s="239"/>
      <c r="AG916" s="239"/>
      <c r="AH916" s="239"/>
      <c r="AI916" s="239"/>
      <c r="AJ916" s="239"/>
      <c r="AK916" s="239"/>
      <c r="AL916" s="239"/>
      <c r="AM916" s="239"/>
      <c r="AN916" s="239"/>
      <c r="AS916" s="239"/>
      <c r="AT916" s="239"/>
      <c r="AU916" s="239"/>
      <c r="AV916" s="239"/>
    </row>
    <row r="917" spans="25:48" x14ac:dyDescent="0.2">
      <c r="Y917" s="239"/>
      <c r="Z917" s="239"/>
      <c r="AA917" s="239"/>
      <c r="AB917" s="239"/>
      <c r="AC917" s="239"/>
      <c r="AD917" s="239"/>
      <c r="AE917" s="239"/>
      <c r="AF917" s="239"/>
      <c r="AG917" s="239"/>
      <c r="AH917" s="239"/>
      <c r="AI917" s="239"/>
      <c r="AJ917" s="239"/>
      <c r="AK917" s="239"/>
      <c r="AL917" s="239"/>
      <c r="AM917" s="239"/>
      <c r="AN917" s="239"/>
      <c r="AS917" s="239"/>
      <c r="AT917" s="239"/>
      <c r="AU917" s="239"/>
      <c r="AV917" s="239"/>
    </row>
    <row r="918" spans="25:48" x14ac:dyDescent="0.2">
      <c r="Y918" s="239"/>
      <c r="Z918" s="239"/>
      <c r="AA918" s="239"/>
      <c r="AB918" s="239"/>
      <c r="AC918" s="239"/>
      <c r="AD918" s="239"/>
      <c r="AE918" s="239"/>
      <c r="AF918" s="239"/>
      <c r="AG918" s="239"/>
      <c r="AH918" s="239"/>
      <c r="AI918" s="239"/>
      <c r="AJ918" s="239"/>
      <c r="AK918" s="239"/>
      <c r="AL918" s="239"/>
      <c r="AM918" s="239"/>
      <c r="AN918" s="239"/>
      <c r="AS918" s="239"/>
      <c r="AT918" s="239"/>
      <c r="AU918" s="239"/>
      <c r="AV918" s="239"/>
    </row>
    <row r="919" spans="25:48" x14ac:dyDescent="0.2">
      <c r="Y919" s="239"/>
      <c r="Z919" s="239"/>
      <c r="AA919" s="239"/>
      <c r="AB919" s="239"/>
      <c r="AC919" s="239"/>
      <c r="AD919" s="239"/>
      <c r="AE919" s="239"/>
      <c r="AF919" s="239"/>
      <c r="AG919" s="239"/>
      <c r="AH919" s="239"/>
      <c r="AI919" s="239"/>
      <c r="AJ919" s="239"/>
      <c r="AK919" s="239"/>
      <c r="AL919" s="239"/>
      <c r="AM919" s="239"/>
      <c r="AN919" s="239"/>
      <c r="AS919" s="239"/>
      <c r="AT919" s="239"/>
      <c r="AU919" s="239"/>
      <c r="AV919" s="239"/>
    </row>
    <row r="920" spans="25:48" x14ac:dyDescent="0.2">
      <c r="Y920" s="239"/>
      <c r="Z920" s="239"/>
      <c r="AA920" s="239"/>
      <c r="AB920" s="239"/>
      <c r="AC920" s="239"/>
      <c r="AD920" s="239"/>
      <c r="AE920" s="239"/>
      <c r="AF920" s="239"/>
      <c r="AG920" s="239"/>
      <c r="AH920" s="239"/>
      <c r="AI920" s="239"/>
      <c r="AJ920" s="239"/>
      <c r="AK920" s="239"/>
      <c r="AL920" s="239"/>
      <c r="AM920" s="239"/>
      <c r="AN920" s="239"/>
      <c r="AS920" s="239"/>
      <c r="AT920" s="239"/>
      <c r="AU920" s="239"/>
      <c r="AV920" s="239"/>
    </row>
    <row r="921" spans="25:48" x14ac:dyDescent="0.2">
      <c r="Y921" s="239"/>
      <c r="Z921" s="239"/>
      <c r="AA921" s="239"/>
      <c r="AB921" s="239"/>
      <c r="AC921" s="239"/>
      <c r="AD921" s="239"/>
      <c r="AE921" s="239"/>
      <c r="AF921" s="239"/>
      <c r="AG921" s="239"/>
      <c r="AH921" s="239"/>
      <c r="AI921" s="239"/>
      <c r="AJ921" s="239"/>
      <c r="AK921" s="239"/>
      <c r="AL921" s="239"/>
      <c r="AM921" s="239"/>
      <c r="AN921" s="239"/>
      <c r="AS921" s="239"/>
      <c r="AT921" s="239"/>
      <c r="AU921" s="239"/>
      <c r="AV921" s="239"/>
    </row>
    <row r="922" spans="25:48" x14ac:dyDescent="0.2">
      <c r="Y922" s="239"/>
      <c r="Z922" s="239"/>
      <c r="AA922" s="239"/>
      <c r="AB922" s="239"/>
      <c r="AC922" s="239"/>
      <c r="AD922" s="239"/>
      <c r="AE922" s="239"/>
      <c r="AF922" s="239"/>
      <c r="AG922" s="239"/>
      <c r="AH922" s="239"/>
      <c r="AI922" s="239"/>
      <c r="AJ922" s="239"/>
      <c r="AK922" s="239"/>
      <c r="AL922" s="239"/>
      <c r="AM922" s="239"/>
      <c r="AN922" s="239"/>
      <c r="AS922" s="239"/>
      <c r="AT922" s="239"/>
      <c r="AU922" s="239"/>
      <c r="AV922" s="239"/>
    </row>
    <row r="923" spans="25:48" x14ac:dyDescent="0.2">
      <c r="Y923" s="239"/>
      <c r="Z923" s="239"/>
      <c r="AA923" s="239"/>
      <c r="AB923" s="239"/>
      <c r="AC923" s="239"/>
      <c r="AD923" s="239"/>
      <c r="AE923" s="239"/>
      <c r="AF923" s="239"/>
      <c r="AG923" s="239"/>
      <c r="AH923" s="239"/>
      <c r="AI923" s="239"/>
      <c r="AJ923" s="239"/>
      <c r="AK923" s="239"/>
      <c r="AL923" s="239"/>
      <c r="AM923" s="239"/>
      <c r="AN923" s="239"/>
      <c r="AS923" s="239"/>
      <c r="AT923" s="239"/>
      <c r="AU923" s="239"/>
      <c r="AV923" s="239"/>
    </row>
    <row r="924" spans="25:48" x14ac:dyDescent="0.2">
      <c r="Y924" s="239"/>
      <c r="Z924" s="239"/>
      <c r="AA924" s="239"/>
      <c r="AB924" s="239"/>
      <c r="AC924" s="239"/>
      <c r="AD924" s="239"/>
      <c r="AE924" s="239"/>
      <c r="AF924" s="239"/>
      <c r="AG924" s="239"/>
      <c r="AH924" s="239"/>
      <c r="AI924" s="239"/>
      <c r="AJ924" s="239"/>
      <c r="AK924" s="239"/>
      <c r="AL924" s="239"/>
      <c r="AM924" s="239"/>
      <c r="AN924" s="239"/>
      <c r="AS924" s="239"/>
      <c r="AT924" s="239"/>
      <c r="AU924" s="239"/>
      <c r="AV924" s="239"/>
    </row>
    <row r="925" spans="25:48" x14ac:dyDescent="0.2">
      <c r="Y925" s="239"/>
      <c r="Z925" s="239"/>
      <c r="AA925" s="239"/>
      <c r="AB925" s="239"/>
      <c r="AC925" s="239"/>
      <c r="AD925" s="239"/>
      <c r="AE925" s="239"/>
      <c r="AF925" s="239"/>
      <c r="AG925" s="239"/>
      <c r="AH925" s="239"/>
      <c r="AI925" s="239"/>
      <c r="AJ925" s="239"/>
      <c r="AK925" s="239"/>
      <c r="AL925" s="239"/>
      <c r="AM925" s="239"/>
      <c r="AN925" s="239"/>
      <c r="AS925" s="239"/>
      <c r="AT925" s="239"/>
      <c r="AU925" s="239"/>
      <c r="AV925" s="239"/>
    </row>
    <row r="926" spans="25:48" x14ac:dyDescent="0.2">
      <c r="Y926" s="239"/>
      <c r="Z926" s="239"/>
      <c r="AA926" s="239"/>
      <c r="AB926" s="239"/>
      <c r="AC926" s="239"/>
      <c r="AD926" s="239"/>
      <c r="AE926" s="239"/>
      <c r="AF926" s="239"/>
      <c r="AG926" s="239"/>
      <c r="AH926" s="239"/>
      <c r="AI926" s="239"/>
      <c r="AJ926" s="239"/>
      <c r="AK926" s="239"/>
      <c r="AL926" s="239"/>
      <c r="AM926" s="239"/>
      <c r="AN926" s="239"/>
      <c r="AS926" s="239"/>
      <c r="AT926" s="239"/>
      <c r="AU926" s="239"/>
      <c r="AV926" s="239"/>
    </row>
    <row r="927" spans="25:48" x14ac:dyDescent="0.2">
      <c r="Y927" s="239"/>
      <c r="Z927" s="239"/>
      <c r="AA927" s="239"/>
      <c r="AB927" s="239"/>
      <c r="AC927" s="239"/>
      <c r="AD927" s="239"/>
      <c r="AE927" s="239"/>
      <c r="AF927" s="239"/>
      <c r="AG927" s="239"/>
      <c r="AH927" s="239"/>
      <c r="AI927" s="239"/>
      <c r="AJ927" s="239"/>
      <c r="AK927" s="239"/>
      <c r="AL927" s="239"/>
      <c r="AM927" s="239"/>
      <c r="AN927" s="239"/>
      <c r="AS927" s="239"/>
      <c r="AT927" s="239"/>
      <c r="AU927" s="239"/>
      <c r="AV927" s="239"/>
    </row>
    <row r="928" spans="25:48" x14ac:dyDescent="0.2">
      <c r="Y928" s="239"/>
      <c r="Z928" s="239"/>
      <c r="AA928" s="239"/>
      <c r="AB928" s="239"/>
      <c r="AC928" s="239"/>
      <c r="AD928" s="239"/>
      <c r="AE928" s="239"/>
      <c r="AF928" s="239"/>
      <c r="AG928" s="239"/>
      <c r="AH928" s="239"/>
      <c r="AI928" s="239"/>
      <c r="AJ928" s="239"/>
      <c r="AK928" s="239"/>
      <c r="AL928" s="239"/>
      <c r="AM928" s="239"/>
      <c r="AN928" s="239"/>
      <c r="AS928" s="239"/>
      <c r="AT928" s="239"/>
      <c r="AU928" s="239"/>
      <c r="AV928" s="239"/>
    </row>
    <row r="929" spans="25:48" x14ac:dyDescent="0.2">
      <c r="Y929" s="239"/>
      <c r="Z929" s="239"/>
      <c r="AA929" s="239"/>
      <c r="AB929" s="239"/>
      <c r="AC929" s="239"/>
      <c r="AD929" s="239"/>
      <c r="AE929" s="239"/>
      <c r="AF929" s="239"/>
      <c r="AG929" s="239"/>
      <c r="AH929" s="239"/>
      <c r="AI929" s="239"/>
      <c r="AJ929" s="239"/>
      <c r="AK929" s="239"/>
      <c r="AL929" s="239"/>
      <c r="AM929" s="239"/>
      <c r="AN929" s="239"/>
      <c r="AS929" s="239"/>
      <c r="AT929" s="239"/>
      <c r="AU929" s="239"/>
      <c r="AV929" s="239"/>
    </row>
    <row r="930" spans="25:48" x14ac:dyDescent="0.2">
      <c r="Y930" s="239"/>
      <c r="Z930" s="239"/>
      <c r="AA930" s="239"/>
      <c r="AB930" s="239"/>
      <c r="AC930" s="239"/>
      <c r="AD930" s="239"/>
      <c r="AE930" s="239"/>
      <c r="AF930" s="239"/>
      <c r="AG930" s="239"/>
      <c r="AH930" s="239"/>
      <c r="AI930" s="239"/>
      <c r="AJ930" s="239"/>
      <c r="AK930" s="239"/>
      <c r="AL930" s="239"/>
      <c r="AM930" s="239"/>
      <c r="AN930" s="239"/>
      <c r="AS930" s="239"/>
      <c r="AT930" s="239"/>
      <c r="AU930" s="239"/>
      <c r="AV930" s="239"/>
    </row>
    <row r="931" spans="25:48" x14ac:dyDescent="0.2">
      <c r="Y931" s="239"/>
      <c r="Z931" s="239"/>
      <c r="AA931" s="239"/>
      <c r="AB931" s="239"/>
      <c r="AC931" s="239"/>
      <c r="AD931" s="239"/>
      <c r="AE931" s="239"/>
      <c r="AF931" s="239"/>
      <c r="AG931" s="239"/>
      <c r="AH931" s="239"/>
      <c r="AI931" s="239"/>
      <c r="AJ931" s="239"/>
      <c r="AK931" s="239"/>
      <c r="AL931" s="239"/>
      <c r="AM931" s="239"/>
      <c r="AN931" s="239"/>
      <c r="AS931" s="239"/>
      <c r="AT931" s="239"/>
      <c r="AU931" s="239"/>
      <c r="AV931" s="239"/>
    </row>
    <row r="932" spans="25:48" x14ac:dyDescent="0.2">
      <c r="Y932" s="239"/>
      <c r="Z932" s="239"/>
      <c r="AA932" s="239"/>
      <c r="AB932" s="239"/>
      <c r="AC932" s="239"/>
      <c r="AD932" s="239"/>
      <c r="AE932" s="239"/>
      <c r="AF932" s="239"/>
      <c r="AG932" s="239"/>
      <c r="AH932" s="239"/>
      <c r="AI932" s="239"/>
      <c r="AJ932" s="239"/>
      <c r="AK932" s="239"/>
      <c r="AL932" s="239"/>
      <c r="AM932" s="239"/>
      <c r="AN932" s="239"/>
      <c r="AS932" s="239"/>
      <c r="AT932" s="239"/>
      <c r="AU932" s="239"/>
      <c r="AV932" s="239"/>
    </row>
    <row r="933" spans="25:48" x14ac:dyDescent="0.2">
      <c r="Y933" s="239"/>
      <c r="Z933" s="239"/>
      <c r="AA933" s="239"/>
      <c r="AB933" s="239"/>
      <c r="AC933" s="239"/>
      <c r="AD933" s="239"/>
      <c r="AE933" s="239"/>
      <c r="AF933" s="239"/>
      <c r="AG933" s="239"/>
      <c r="AH933" s="239"/>
      <c r="AI933" s="239"/>
      <c r="AJ933" s="239"/>
      <c r="AK933" s="239"/>
      <c r="AL933" s="239"/>
      <c r="AM933" s="239"/>
      <c r="AN933" s="239"/>
      <c r="AS933" s="239"/>
      <c r="AT933" s="239"/>
      <c r="AU933" s="239"/>
      <c r="AV933" s="239"/>
    </row>
    <row r="934" spans="25:48" x14ac:dyDescent="0.2">
      <c r="Y934" s="239"/>
      <c r="Z934" s="239"/>
      <c r="AA934" s="239"/>
      <c r="AB934" s="239"/>
      <c r="AC934" s="239"/>
      <c r="AD934" s="239"/>
      <c r="AE934" s="239"/>
      <c r="AF934" s="239"/>
      <c r="AG934" s="239"/>
      <c r="AH934" s="239"/>
      <c r="AI934" s="239"/>
      <c r="AJ934" s="239"/>
      <c r="AK934" s="239"/>
      <c r="AL934" s="239"/>
      <c r="AM934" s="239"/>
      <c r="AN934" s="239"/>
      <c r="AS934" s="239"/>
      <c r="AT934" s="239"/>
      <c r="AU934" s="239"/>
      <c r="AV934" s="239"/>
    </row>
    <row r="935" spans="25:48" x14ac:dyDescent="0.2">
      <c r="Y935" s="239"/>
      <c r="Z935" s="239"/>
      <c r="AA935" s="239"/>
      <c r="AB935" s="239"/>
      <c r="AC935" s="239"/>
      <c r="AD935" s="239"/>
      <c r="AE935" s="239"/>
      <c r="AF935" s="239"/>
      <c r="AG935" s="239"/>
      <c r="AH935" s="239"/>
      <c r="AI935" s="239"/>
      <c r="AJ935" s="239"/>
      <c r="AK935" s="239"/>
      <c r="AL935" s="239"/>
      <c r="AM935" s="239"/>
      <c r="AN935" s="239"/>
      <c r="AS935" s="239"/>
      <c r="AT935" s="239"/>
      <c r="AU935" s="239"/>
      <c r="AV935" s="239"/>
    </row>
    <row r="936" spans="25:48" x14ac:dyDescent="0.2">
      <c r="Y936" s="239"/>
      <c r="Z936" s="239"/>
      <c r="AA936" s="239"/>
      <c r="AB936" s="239"/>
      <c r="AC936" s="239"/>
      <c r="AD936" s="239"/>
      <c r="AE936" s="239"/>
      <c r="AF936" s="239"/>
      <c r="AG936" s="239"/>
      <c r="AH936" s="239"/>
      <c r="AI936" s="239"/>
      <c r="AJ936" s="239"/>
      <c r="AK936" s="239"/>
      <c r="AL936" s="239"/>
      <c r="AM936" s="239"/>
      <c r="AN936" s="239"/>
      <c r="AS936" s="239"/>
      <c r="AT936" s="239"/>
      <c r="AU936" s="239"/>
      <c r="AV936" s="239"/>
    </row>
    <row r="937" spans="25:48" x14ac:dyDescent="0.2">
      <c r="Y937" s="239"/>
      <c r="Z937" s="239"/>
      <c r="AA937" s="239"/>
      <c r="AB937" s="239"/>
      <c r="AC937" s="239"/>
      <c r="AD937" s="239"/>
      <c r="AE937" s="239"/>
      <c r="AF937" s="239"/>
      <c r="AG937" s="239"/>
      <c r="AH937" s="239"/>
      <c r="AI937" s="239"/>
      <c r="AJ937" s="239"/>
      <c r="AK937" s="239"/>
      <c r="AL937" s="239"/>
      <c r="AM937" s="239"/>
      <c r="AN937" s="239"/>
      <c r="AS937" s="239"/>
      <c r="AT937" s="239"/>
      <c r="AU937" s="239"/>
      <c r="AV937" s="239"/>
    </row>
    <row r="938" spans="25:48" x14ac:dyDescent="0.2">
      <c r="Y938" s="239"/>
      <c r="Z938" s="239"/>
      <c r="AA938" s="239"/>
      <c r="AB938" s="239"/>
      <c r="AC938" s="239"/>
      <c r="AD938" s="239"/>
      <c r="AE938" s="239"/>
      <c r="AF938" s="239"/>
      <c r="AG938" s="239"/>
      <c r="AH938" s="239"/>
      <c r="AI938" s="239"/>
      <c r="AJ938" s="239"/>
      <c r="AK938" s="239"/>
      <c r="AL938" s="239"/>
      <c r="AM938" s="239"/>
      <c r="AN938" s="239"/>
      <c r="AS938" s="239"/>
      <c r="AT938" s="239"/>
      <c r="AU938" s="239"/>
      <c r="AV938" s="239"/>
    </row>
    <row r="939" spans="25:48" x14ac:dyDescent="0.2">
      <c r="Y939" s="239"/>
      <c r="Z939" s="239"/>
      <c r="AA939" s="239"/>
      <c r="AB939" s="239"/>
      <c r="AC939" s="239"/>
      <c r="AD939" s="239"/>
      <c r="AE939" s="239"/>
      <c r="AF939" s="239"/>
      <c r="AG939" s="239"/>
      <c r="AH939" s="239"/>
      <c r="AI939" s="239"/>
      <c r="AJ939" s="239"/>
      <c r="AK939" s="239"/>
      <c r="AL939" s="239"/>
      <c r="AM939" s="239"/>
      <c r="AN939" s="239"/>
      <c r="AS939" s="239"/>
      <c r="AT939" s="239"/>
      <c r="AU939" s="239"/>
      <c r="AV939" s="239"/>
    </row>
    <row r="940" spans="25:48" x14ac:dyDescent="0.2">
      <c r="Y940" s="239"/>
      <c r="Z940" s="239"/>
      <c r="AA940" s="239"/>
      <c r="AB940" s="239"/>
      <c r="AC940" s="239"/>
      <c r="AD940" s="239"/>
      <c r="AE940" s="239"/>
      <c r="AF940" s="239"/>
      <c r="AG940" s="239"/>
      <c r="AH940" s="239"/>
      <c r="AI940" s="239"/>
      <c r="AJ940" s="239"/>
      <c r="AK940" s="239"/>
      <c r="AL940" s="239"/>
      <c r="AM940" s="239"/>
      <c r="AN940" s="239"/>
      <c r="AS940" s="239"/>
      <c r="AT940" s="239"/>
      <c r="AU940" s="239"/>
      <c r="AV940" s="239"/>
    </row>
    <row r="941" spans="25:48" x14ac:dyDescent="0.2">
      <c r="Y941" s="239"/>
      <c r="Z941" s="239"/>
      <c r="AA941" s="239"/>
      <c r="AB941" s="239"/>
      <c r="AC941" s="239"/>
      <c r="AD941" s="239"/>
      <c r="AE941" s="239"/>
      <c r="AF941" s="239"/>
      <c r="AG941" s="239"/>
      <c r="AH941" s="239"/>
      <c r="AI941" s="239"/>
      <c r="AJ941" s="239"/>
      <c r="AK941" s="239"/>
      <c r="AL941" s="239"/>
      <c r="AM941" s="239"/>
      <c r="AN941" s="239"/>
      <c r="AS941" s="239"/>
      <c r="AT941" s="239"/>
      <c r="AU941" s="239"/>
      <c r="AV941" s="239"/>
    </row>
    <row r="942" spans="25:48" x14ac:dyDescent="0.2">
      <c r="Y942" s="239"/>
      <c r="Z942" s="239"/>
      <c r="AA942" s="239"/>
      <c r="AB942" s="239"/>
      <c r="AC942" s="239"/>
      <c r="AD942" s="239"/>
      <c r="AE942" s="239"/>
      <c r="AF942" s="239"/>
      <c r="AG942" s="239"/>
      <c r="AH942" s="239"/>
      <c r="AI942" s="239"/>
      <c r="AJ942" s="239"/>
      <c r="AK942" s="239"/>
      <c r="AL942" s="239"/>
      <c r="AM942" s="239"/>
      <c r="AN942" s="239"/>
      <c r="AS942" s="239"/>
      <c r="AT942" s="239"/>
      <c r="AU942" s="239"/>
      <c r="AV942" s="239"/>
    </row>
    <row r="943" spans="25:48" x14ac:dyDescent="0.2">
      <c r="Y943" s="239"/>
      <c r="Z943" s="239"/>
      <c r="AA943" s="239"/>
      <c r="AB943" s="239"/>
      <c r="AC943" s="239"/>
      <c r="AD943" s="239"/>
      <c r="AE943" s="239"/>
      <c r="AF943" s="239"/>
      <c r="AG943" s="239"/>
      <c r="AH943" s="239"/>
      <c r="AI943" s="239"/>
      <c r="AJ943" s="239"/>
      <c r="AK943" s="239"/>
      <c r="AL943" s="239"/>
      <c r="AM943" s="239"/>
      <c r="AN943" s="239"/>
      <c r="AS943" s="239"/>
      <c r="AT943" s="239"/>
      <c r="AU943" s="239"/>
      <c r="AV943" s="239"/>
    </row>
    <row r="944" spans="25:48" x14ac:dyDescent="0.2">
      <c r="Y944" s="239"/>
      <c r="Z944" s="239"/>
      <c r="AA944" s="239"/>
      <c r="AB944" s="239"/>
      <c r="AC944" s="239"/>
      <c r="AD944" s="239"/>
      <c r="AE944" s="239"/>
      <c r="AF944" s="239"/>
      <c r="AG944" s="239"/>
      <c r="AH944" s="239"/>
      <c r="AI944" s="239"/>
      <c r="AJ944" s="239"/>
      <c r="AK944" s="239"/>
      <c r="AL944" s="239"/>
      <c r="AM944" s="239"/>
      <c r="AN944" s="239"/>
      <c r="AS944" s="239"/>
      <c r="AT944" s="239"/>
      <c r="AU944" s="239"/>
      <c r="AV944" s="239"/>
    </row>
    <row r="945" spans="25:48" x14ac:dyDescent="0.2">
      <c r="Y945" s="239"/>
      <c r="Z945" s="239"/>
      <c r="AA945" s="239"/>
      <c r="AB945" s="239"/>
      <c r="AC945" s="239"/>
      <c r="AD945" s="239"/>
      <c r="AE945" s="239"/>
      <c r="AF945" s="239"/>
      <c r="AG945" s="239"/>
      <c r="AH945" s="239"/>
      <c r="AI945" s="239"/>
      <c r="AJ945" s="239"/>
      <c r="AK945" s="239"/>
      <c r="AL945" s="239"/>
      <c r="AM945" s="239"/>
      <c r="AN945" s="239"/>
      <c r="AS945" s="239"/>
      <c r="AT945" s="239"/>
      <c r="AU945" s="239"/>
      <c r="AV945" s="239"/>
    </row>
    <row r="946" spans="25:48" x14ac:dyDescent="0.2">
      <c r="Y946" s="239"/>
      <c r="Z946" s="239"/>
      <c r="AA946" s="239"/>
      <c r="AB946" s="239"/>
      <c r="AC946" s="239"/>
      <c r="AD946" s="239"/>
      <c r="AE946" s="239"/>
      <c r="AF946" s="239"/>
      <c r="AG946" s="239"/>
      <c r="AH946" s="239"/>
      <c r="AI946" s="239"/>
      <c r="AJ946" s="239"/>
      <c r="AK946" s="239"/>
      <c r="AL946" s="239"/>
      <c r="AM946" s="239"/>
      <c r="AN946" s="239"/>
      <c r="AS946" s="239"/>
      <c r="AT946" s="239"/>
      <c r="AU946" s="239"/>
      <c r="AV946" s="239"/>
    </row>
    <row r="947" spans="25:48" x14ac:dyDescent="0.2">
      <c r="Y947" s="239"/>
      <c r="Z947" s="239"/>
      <c r="AA947" s="239"/>
      <c r="AB947" s="239"/>
      <c r="AC947" s="239"/>
      <c r="AD947" s="239"/>
      <c r="AE947" s="239"/>
      <c r="AF947" s="239"/>
      <c r="AG947" s="239"/>
      <c r="AH947" s="239"/>
      <c r="AI947" s="239"/>
      <c r="AJ947" s="239"/>
      <c r="AK947" s="239"/>
      <c r="AL947" s="239"/>
      <c r="AM947" s="239"/>
      <c r="AN947" s="239"/>
      <c r="AS947" s="239"/>
      <c r="AT947" s="239"/>
      <c r="AU947" s="239"/>
      <c r="AV947" s="239"/>
    </row>
    <row r="948" spans="25:48" x14ac:dyDescent="0.2">
      <c r="Y948" s="239"/>
      <c r="Z948" s="239"/>
      <c r="AA948" s="239"/>
      <c r="AB948" s="239"/>
      <c r="AC948" s="239"/>
      <c r="AD948" s="239"/>
      <c r="AE948" s="239"/>
      <c r="AF948" s="239"/>
      <c r="AG948" s="239"/>
      <c r="AH948" s="239"/>
      <c r="AI948" s="239"/>
      <c r="AJ948" s="239"/>
      <c r="AK948" s="239"/>
      <c r="AL948" s="239"/>
      <c r="AM948" s="239"/>
      <c r="AN948" s="239"/>
      <c r="AS948" s="239"/>
      <c r="AT948" s="239"/>
      <c r="AU948" s="239"/>
      <c r="AV948" s="239"/>
    </row>
    <row r="949" spans="25:48" x14ac:dyDescent="0.2">
      <c r="Y949" s="239"/>
      <c r="Z949" s="239"/>
      <c r="AA949" s="239"/>
      <c r="AB949" s="239"/>
      <c r="AC949" s="239"/>
      <c r="AD949" s="239"/>
      <c r="AE949" s="239"/>
      <c r="AF949" s="239"/>
      <c r="AG949" s="239"/>
      <c r="AH949" s="239"/>
      <c r="AI949" s="239"/>
      <c r="AJ949" s="239"/>
      <c r="AK949" s="239"/>
      <c r="AL949" s="239"/>
      <c r="AM949" s="239"/>
      <c r="AN949" s="239"/>
      <c r="AS949" s="239"/>
      <c r="AT949" s="239"/>
      <c r="AU949" s="239"/>
      <c r="AV949" s="239"/>
    </row>
    <row r="950" spans="25:48" x14ac:dyDescent="0.2">
      <c r="Y950" s="239"/>
      <c r="Z950" s="239"/>
      <c r="AA950" s="239"/>
      <c r="AB950" s="239"/>
      <c r="AC950" s="239"/>
      <c r="AD950" s="239"/>
      <c r="AE950" s="239"/>
      <c r="AF950" s="239"/>
      <c r="AG950" s="239"/>
      <c r="AH950" s="239"/>
      <c r="AI950" s="239"/>
      <c r="AJ950" s="239"/>
      <c r="AK950" s="239"/>
      <c r="AL950" s="239"/>
      <c r="AM950" s="239"/>
      <c r="AN950" s="239"/>
      <c r="AS950" s="239"/>
      <c r="AT950" s="239"/>
      <c r="AU950" s="239"/>
      <c r="AV950" s="239"/>
    </row>
    <row r="951" spans="25:48" x14ac:dyDescent="0.2">
      <c r="Y951" s="239"/>
      <c r="Z951" s="239"/>
      <c r="AA951" s="239"/>
      <c r="AB951" s="239"/>
      <c r="AC951" s="239"/>
      <c r="AD951" s="239"/>
      <c r="AE951" s="239"/>
      <c r="AF951" s="239"/>
      <c r="AG951" s="239"/>
      <c r="AH951" s="239"/>
      <c r="AI951" s="239"/>
      <c r="AJ951" s="239"/>
      <c r="AK951" s="239"/>
      <c r="AL951" s="239"/>
      <c r="AM951" s="239"/>
      <c r="AN951" s="239"/>
      <c r="AS951" s="239"/>
      <c r="AT951" s="239"/>
      <c r="AU951" s="239"/>
      <c r="AV951" s="239"/>
    </row>
    <row r="952" spans="25:48" x14ac:dyDescent="0.2">
      <c r="Y952" s="239"/>
      <c r="Z952" s="239"/>
      <c r="AA952" s="239"/>
      <c r="AB952" s="239"/>
      <c r="AC952" s="239"/>
      <c r="AD952" s="239"/>
      <c r="AE952" s="239"/>
      <c r="AF952" s="239"/>
      <c r="AG952" s="239"/>
      <c r="AH952" s="239"/>
      <c r="AI952" s="239"/>
      <c r="AJ952" s="239"/>
      <c r="AK952" s="239"/>
      <c r="AL952" s="239"/>
      <c r="AM952" s="239"/>
      <c r="AN952" s="239"/>
      <c r="AS952" s="239"/>
      <c r="AT952" s="239"/>
      <c r="AU952" s="239"/>
      <c r="AV952" s="239"/>
    </row>
    <row r="953" spans="25:48" x14ac:dyDescent="0.2">
      <c r="Y953" s="239"/>
      <c r="Z953" s="239"/>
      <c r="AA953" s="239"/>
      <c r="AB953" s="239"/>
      <c r="AC953" s="239"/>
      <c r="AD953" s="239"/>
      <c r="AE953" s="239"/>
      <c r="AF953" s="239"/>
      <c r="AG953" s="239"/>
      <c r="AH953" s="239"/>
      <c r="AI953" s="239"/>
      <c r="AJ953" s="239"/>
      <c r="AK953" s="239"/>
      <c r="AL953" s="239"/>
      <c r="AM953" s="239"/>
      <c r="AN953" s="239"/>
      <c r="AS953" s="239"/>
      <c r="AT953" s="239"/>
      <c r="AU953" s="239"/>
      <c r="AV953" s="239"/>
    </row>
    <row r="954" spans="25:48" x14ac:dyDescent="0.2">
      <c r="Y954" s="239"/>
      <c r="Z954" s="239"/>
      <c r="AA954" s="239"/>
      <c r="AB954" s="239"/>
      <c r="AC954" s="239"/>
      <c r="AD954" s="239"/>
      <c r="AE954" s="239"/>
      <c r="AF954" s="239"/>
      <c r="AG954" s="239"/>
      <c r="AH954" s="239"/>
      <c r="AI954" s="239"/>
      <c r="AJ954" s="239"/>
      <c r="AK954" s="239"/>
      <c r="AL954" s="239"/>
      <c r="AM954" s="239"/>
      <c r="AN954" s="239"/>
      <c r="AS954" s="239"/>
      <c r="AT954" s="239"/>
      <c r="AU954" s="239"/>
      <c r="AV954" s="239"/>
    </row>
    <row r="955" spans="25:48" x14ac:dyDescent="0.2">
      <c r="Y955" s="239"/>
      <c r="Z955" s="239"/>
      <c r="AA955" s="239"/>
      <c r="AB955" s="239"/>
      <c r="AC955" s="239"/>
      <c r="AD955" s="239"/>
      <c r="AE955" s="239"/>
      <c r="AF955" s="239"/>
      <c r="AG955" s="239"/>
      <c r="AH955" s="239"/>
      <c r="AI955" s="239"/>
      <c r="AJ955" s="239"/>
      <c r="AK955" s="239"/>
      <c r="AL955" s="239"/>
      <c r="AM955" s="239"/>
      <c r="AN955" s="239"/>
      <c r="AS955" s="239"/>
      <c r="AT955" s="239"/>
      <c r="AU955" s="239"/>
      <c r="AV955" s="239"/>
    </row>
    <row r="956" spans="25:48" x14ac:dyDescent="0.2">
      <c r="Y956" s="239"/>
      <c r="Z956" s="239"/>
      <c r="AA956" s="239"/>
      <c r="AB956" s="239"/>
      <c r="AC956" s="239"/>
      <c r="AD956" s="239"/>
      <c r="AE956" s="239"/>
      <c r="AF956" s="239"/>
      <c r="AG956" s="239"/>
      <c r="AH956" s="239"/>
      <c r="AI956" s="239"/>
      <c r="AJ956" s="239"/>
      <c r="AK956" s="239"/>
      <c r="AL956" s="239"/>
      <c r="AM956" s="239"/>
      <c r="AN956" s="239"/>
      <c r="AS956" s="239"/>
      <c r="AT956" s="239"/>
      <c r="AU956" s="239"/>
      <c r="AV956" s="239"/>
    </row>
    <row r="957" spans="25:48" x14ac:dyDescent="0.2">
      <c r="Y957" s="239"/>
      <c r="Z957" s="239"/>
      <c r="AA957" s="239"/>
      <c r="AB957" s="239"/>
      <c r="AC957" s="239"/>
      <c r="AD957" s="239"/>
      <c r="AE957" s="239"/>
      <c r="AF957" s="239"/>
      <c r="AG957" s="239"/>
      <c r="AH957" s="239"/>
      <c r="AI957" s="239"/>
      <c r="AJ957" s="239"/>
      <c r="AK957" s="239"/>
      <c r="AL957" s="239"/>
      <c r="AM957" s="239"/>
      <c r="AN957" s="239"/>
      <c r="AS957" s="239"/>
      <c r="AT957" s="239"/>
      <c r="AU957" s="239"/>
      <c r="AV957" s="239"/>
    </row>
    <row r="958" spans="25:48" x14ac:dyDescent="0.2">
      <c r="Y958" s="239"/>
      <c r="Z958" s="239"/>
      <c r="AA958" s="239"/>
      <c r="AB958" s="239"/>
      <c r="AC958" s="239"/>
      <c r="AD958" s="239"/>
      <c r="AE958" s="239"/>
      <c r="AF958" s="239"/>
      <c r="AG958" s="239"/>
      <c r="AH958" s="239"/>
      <c r="AI958" s="239"/>
      <c r="AJ958" s="239"/>
      <c r="AK958" s="239"/>
      <c r="AL958" s="239"/>
      <c r="AM958" s="239"/>
      <c r="AN958" s="239"/>
      <c r="AS958" s="239"/>
      <c r="AT958" s="239"/>
      <c r="AU958" s="239"/>
      <c r="AV958" s="239"/>
    </row>
    <row r="959" spans="25:48" x14ac:dyDescent="0.2">
      <c r="Y959" s="239"/>
      <c r="Z959" s="239"/>
      <c r="AA959" s="239"/>
      <c r="AB959" s="239"/>
      <c r="AC959" s="239"/>
      <c r="AD959" s="239"/>
      <c r="AE959" s="239"/>
      <c r="AF959" s="239"/>
      <c r="AG959" s="239"/>
      <c r="AH959" s="239"/>
      <c r="AI959" s="239"/>
      <c r="AJ959" s="239"/>
      <c r="AK959" s="239"/>
      <c r="AL959" s="239"/>
      <c r="AM959" s="239"/>
      <c r="AN959" s="239"/>
      <c r="AS959" s="239"/>
      <c r="AT959" s="239"/>
      <c r="AU959" s="239"/>
      <c r="AV959" s="239"/>
    </row>
    <row r="960" spans="25:48" x14ac:dyDescent="0.2">
      <c r="Y960" s="239"/>
      <c r="Z960" s="239"/>
      <c r="AA960" s="239"/>
      <c r="AB960" s="239"/>
      <c r="AC960" s="239"/>
      <c r="AD960" s="239"/>
      <c r="AE960" s="239"/>
      <c r="AF960" s="239"/>
      <c r="AG960" s="239"/>
      <c r="AH960" s="239"/>
      <c r="AI960" s="239"/>
      <c r="AJ960" s="239"/>
      <c r="AK960" s="239"/>
      <c r="AL960" s="239"/>
      <c r="AM960" s="239"/>
      <c r="AN960" s="239"/>
      <c r="AS960" s="239"/>
      <c r="AT960" s="239"/>
      <c r="AU960" s="239"/>
      <c r="AV960" s="239"/>
    </row>
    <row r="961" spans="25:48" x14ac:dyDescent="0.2">
      <c r="Y961" s="239"/>
      <c r="Z961" s="239"/>
      <c r="AA961" s="239"/>
      <c r="AB961" s="239"/>
      <c r="AC961" s="239"/>
      <c r="AD961" s="239"/>
      <c r="AE961" s="239"/>
      <c r="AF961" s="239"/>
      <c r="AG961" s="239"/>
      <c r="AH961" s="239"/>
      <c r="AI961" s="239"/>
      <c r="AJ961" s="239"/>
      <c r="AK961" s="239"/>
      <c r="AL961" s="239"/>
      <c r="AM961" s="239"/>
      <c r="AN961" s="239"/>
      <c r="AS961" s="239"/>
      <c r="AT961" s="239"/>
      <c r="AU961" s="239"/>
      <c r="AV961" s="239"/>
    </row>
    <row r="962" spans="25:48" x14ac:dyDescent="0.2">
      <c r="Y962" s="239"/>
      <c r="Z962" s="239"/>
      <c r="AA962" s="239"/>
      <c r="AB962" s="239"/>
      <c r="AC962" s="239"/>
      <c r="AD962" s="239"/>
      <c r="AE962" s="239"/>
      <c r="AF962" s="239"/>
      <c r="AG962" s="239"/>
      <c r="AH962" s="239"/>
      <c r="AI962" s="239"/>
      <c r="AJ962" s="239"/>
      <c r="AK962" s="239"/>
      <c r="AL962" s="239"/>
      <c r="AM962" s="239"/>
      <c r="AN962" s="239"/>
      <c r="AS962" s="239"/>
      <c r="AT962" s="239"/>
      <c r="AU962" s="239"/>
      <c r="AV962" s="239"/>
    </row>
    <row r="963" spans="25:48" x14ac:dyDescent="0.2">
      <c r="Y963" s="239"/>
      <c r="Z963" s="239"/>
      <c r="AA963" s="239"/>
      <c r="AB963" s="239"/>
      <c r="AC963" s="239"/>
      <c r="AD963" s="239"/>
      <c r="AE963" s="239"/>
      <c r="AF963" s="239"/>
      <c r="AG963" s="239"/>
      <c r="AH963" s="239"/>
      <c r="AI963" s="239"/>
      <c r="AJ963" s="239"/>
      <c r="AK963" s="239"/>
      <c r="AL963" s="239"/>
      <c r="AM963" s="239"/>
      <c r="AN963" s="239"/>
      <c r="AS963" s="239"/>
      <c r="AT963" s="239"/>
      <c r="AU963" s="239"/>
      <c r="AV963" s="239"/>
    </row>
    <row r="964" spans="25:48" x14ac:dyDescent="0.2">
      <c r="Y964" s="239"/>
      <c r="Z964" s="239"/>
      <c r="AA964" s="239"/>
      <c r="AB964" s="239"/>
      <c r="AC964" s="239"/>
      <c r="AD964" s="239"/>
      <c r="AE964" s="239"/>
      <c r="AF964" s="239"/>
      <c r="AG964" s="239"/>
      <c r="AH964" s="239"/>
      <c r="AI964" s="239"/>
      <c r="AJ964" s="239"/>
      <c r="AK964" s="239"/>
      <c r="AL964" s="239"/>
      <c r="AM964" s="239"/>
      <c r="AN964" s="239"/>
      <c r="AS964" s="239"/>
      <c r="AT964" s="239"/>
      <c r="AU964" s="239"/>
      <c r="AV964" s="239"/>
    </row>
    <row r="965" spans="25:48" x14ac:dyDescent="0.2">
      <c r="Y965" s="239"/>
      <c r="Z965" s="239"/>
      <c r="AA965" s="239"/>
      <c r="AB965" s="239"/>
      <c r="AC965" s="239"/>
      <c r="AD965" s="239"/>
      <c r="AE965" s="239"/>
      <c r="AF965" s="239"/>
      <c r="AG965" s="239"/>
      <c r="AH965" s="239"/>
      <c r="AI965" s="239"/>
      <c r="AJ965" s="239"/>
      <c r="AK965" s="239"/>
      <c r="AL965" s="239"/>
      <c r="AM965" s="239"/>
      <c r="AN965" s="239"/>
      <c r="AS965" s="239"/>
      <c r="AT965" s="239"/>
      <c r="AU965" s="239"/>
      <c r="AV965" s="239"/>
    </row>
    <row r="966" spans="25:48" x14ac:dyDescent="0.2">
      <c r="Y966" s="239"/>
      <c r="Z966" s="239"/>
      <c r="AA966" s="239"/>
      <c r="AB966" s="239"/>
      <c r="AC966" s="239"/>
      <c r="AD966" s="239"/>
      <c r="AE966" s="239"/>
      <c r="AF966" s="239"/>
      <c r="AG966" s="239"/>
      <c r="AH966" s="239"/>
      <c r="AI966" s="239"/>
      <c r="AJ966" s="239"/>
      <c r="AK966" s="239"/>
      <c r="AL966" s="239"/>
      <c r="AM966" s="239"/>
      <c r="AN966" s="239"/>
      <c r="AS966" s="239"/>
      <c r="AT966" s="239"/>
      <c r="AU966" s="239"/>
      <c r="AV966" s="239"/>
    </row>
    <row r="967" spans="25:48" x14ac:dyDescent="0.2">
      <c r="Y967" s="239"/>
      <c r="Z967" s="239"/>
      <c r="AA967" s="239"/>
      <c r="AB967" s="239"/>
      <c r="AC967" s="239"/>
      <c r="AD967" s="239"/>
      <c r="AE967" s="239"/>
      <c r="AF967" s="239"/>
      <c r="AG967" s="239"/>
      <c r="AH967" s="239"/>
      <c r="AI967" s="239"/>
      <c r="AJ967" s="239"/>
      <c r="AK967" s="239"/>
      <c r="AL967" s="239"/>
      <c r="AM967" s="239"/>
      <c r="AN967" s="239"/>
      <c r="AS967" s="239"/>
      <c r="AT967" s="239"/>
      <c r="AU967" s="239"/>
      <c r="AV967" s="239"/>
    </row>
    <row r="968" spans="25:48" x14ac:dyDescent="0.2">
      <c r="Y968" s="239"/>
      <c r="Z968" s="239"/>
      <c r="AA968" s="239"/>
      <c r="AB968" s="239"/>
      <c r="AC968" s="239"/>
      <c r="AD968" s="239"/>
      <c r="AE968" s="239"/>
      <c r="AF968" s="239"/>
      <c r="AG968" s="239"/>
      <c r="AH968" s="239"/>
      <c r="AI968" s="239"/>
      <c r="AJ968" s="239"/>
      <c r="AK968" s="239"/>
      <c r="AL968" s="239"/>
      <c r="AM968" s="239"/>
      <c r="AN968" s="239"/>
      <c r="AS968" s="239"/>
      <c r="AT968" s="239"/>
      <c r="AU968" s="239"/>
      <c r="AV968" s="239"/>
    </row>
    <row r="969" spans="25:48" x14ac:dyDescent="0.2">
      <c r="Y969" s="239"/>
      <c r="Z969" s="239"/>
      <c r="AA969" s="239"/>
      <c r="AB969" s="239"/>
      <c r="AC969" s="239"/>
      <c r="AD969" s="239"/>
      <c r="AE969" s="239"/>
      <c r="AF969" s="239"/>
      <c r="AG969" s="239"/>
      <c r="AH969" s="239"/>
      <c r="AI969" s="239"/>
      <c r="AJ969" s="239"/>
      <c r="AK969" s="239"/>
      <c r="AL969" s="239"/>
      <c r="AM969" s="239"/>
      <c r="AN969" s="239"/>
      <c r="AS969" s="239"/>
      <c r="AT969" s="239"/>
      <c r="AU969" s="239"/>
      <c r="AV969" s="239"/>
    </row>
    <row r="970" spans="25:48" x14ac:dyDescent="0.2">
      <c r="Y970" s="239"/>
      <c r="Z970" s="239"/>
      <c r="AA970" s="239"/>
      <c r="AB970" s="239"/>
      <c r="AC970" s="239"/>
      <c r="AD970" s="239"/>
      <c r="AE970" s="239"/>
      <c r="AF970" s="239"/>
      <c r="AG970" s="239"/>
      <c r="AH970" s="239"/>
      <c r="AI970" s="239"/>
      <c r="AJ970" s="239"/>
      <c r="AK970" s="239"/>
      <c r="AL970" s="239"/>
      <c r="AM970" s="239"/>
      <c r="AN970" s="239"/>
      <c r="AS970" s="239"/>
      <c r="AT970" s="239"/>
      <c r="AU970" s="239"/>
      <c r="AV970" s="239"/>
    </row>
    <row r="971" spans="25:48" x14ac:dyDescent="0.2">
      <c r="Y971" s="239"/>
      <c r="Z971" s="239"/>
      <c r="AA971" s="239"/>
      <c r="AB971" s="239"/>
      <c r="AC971" s="239"/>
      <c r="AD971" s="239"/>
      <c r="AE971" s="239"/>
      <c r="AF971" s="239"/>
      <c r="AG971" s="239"/>
      <c r="AH971" s="239"/>
      <c r="AI971" s="239"/>
      <c r="AJ971" s="239"/>
      <c r="AK971" s="239"/>
      <c r="AL971" s="239"/>
      <c r="AM971" s="239"/>
      <c r="AN971" s="239"/>
      <c r="AS971" s="239"/>
      <c r="AT971" s="239"/>
      <c r="AU971" s="239"/>
      <c r="AV971" s="239"/>
    </row>
    <row r="972" spans="25:48" x14ac:dyDescent="0.2">
      <c r="Y972" s="239"/>
      <c r="Z972" s="239"/>
      <c r="AA972" s="239"/>
      <c r="AB972" s="239"/>
      <c r="AC972" s="239"/>
      <c r="AD972" s="239"/>
      <c r="AE972" s="239"/>
      <c r="AF972" s="239"/>
      <c r="AG972" s="239"/>
      <c r="AH972" s="239"/>
      <c r="AI972" s="239"/>
      <c r="AJ972" s="239"/>
      <c r="AK972" s="239"/>
      <c r="AL972" s="239"/>
      <c r="AM972" s="239"/>
      <c r="AN972" s="239"/>
      <c r="AS972" s="239"/>
      <c r="AT972" s="239"/>
      <c r="AU972" s="239"/>
      <c r="AV972" s="239"/>
    </row>
    <row r="973" spans="25:48" x14ac:dyDescent="0.2">
      <c r="Y973" s="239"/>
      <c r="Z973" s="239"/>
      <c r="AA973" s="239"/>
      <c r="AB973" s="239"/>
      <c r="AC973" s="239"/>
      <c r="AD973" s="239"/>
      <c r="AE973" s="239"/>
      <c r="AF973" s="239"/>
      <c r="AG973" s="239"/>
      <c r="AH973" s="239"/>
      <c r="AI973" s="239"/>
      <c r="AJ973" s="239"/>
      <c r="AK973" s="239"/>
      <c r="AL973" s="239"/>
      <c r="AM973" s="239"/>
      <c r="AN973" s="239"/>
      <c r="AS973" s="239"/>
      <c r="AT973" s="239"/>
      <c r="AU973" s="239"/>
      <c r="AV973" s="239"/>
    </row>
    <row r="974" spans="25:48" x14ac:dyDescent="0.2">
      <c r="Y974" s="239"/>
      <c r="Z974" s="239"/>
      <c r="AA974" s="239"/>
      <c r="AB974" s="239"/>
      <c r="AC974" s="239"/>
      <c r="AD974" s="239"/>
      <c r="AE974" s="239"/>
      <c r="AF974" s="239"/>
      <c r="AG974" s="239"/>
      <c r="AH974" s="239"/>
      <c r="AI974" s="239"/>
      <c r="AJ974" s="239"/>
      <c r="AK974" s="239"/>
      <c r="AL974" s="239"/>
      <c r="AM974" s="239"/>
      <c r="AN974" s="239"/>
      <c r="AS974" s="239"/>
      <c r="AT974" s="239"/>
      <c r="AU974" s="239"/>
      <c r="AV974" s="239"/>
    </row>
    <row r="975" spans="25:48" x14ac:dyDescent="0.2">
      <c r="Y975" s="239"/>
      <c r="Z975" s="239"/>
      <c r="AA975" s="239"/>
      <c r="AB975" s="239"/>
      <c r="AC975" s="239"/>
      <c r="AD975" s="239"/>
      <c r="AE975" s="239"/>
      <c r="AF975" s="239"/>
      <c r="AG975" s="239"/>
      <c r="AH975" s="239"/>
      <c r="AI975" s="239"/>
      <c r="AJ975" s="239"/>
      <c r="AK975" s="239"/>
      <c r="AL975" s="239"/>
      <c r="AM975" s="239"/>
      <c r="AN975" s="239"/>
      <c r="AS975" s="239"/>
      <c r="AT975" s="239"/>
      <c r="AU975" s="239"/>
      <c r="AV975" s="239"/>
    </row>
    <row r="976" spans="25:48" x14ac:dyDescent="0.2">
      <c r="Y976" s="239"/>
      <c r="Z976" s="239"/>
      <c r="AA976" s="239"/>
      <c r="AB976" s="239"/>
      <c r="AC976" s="239"/>
      <c r="AD976" s="239"/>
      <c r="AE976" s="239"/>
      <c r="AF976" s="239"/>
      <c r="AG976" s="239"/>
      <c r="AH976" s="239"/>
      <c r="AI976" s="239"/>
      <c r="AJ976" s="239"/>
      <c r="AK976" s="239"/>
      <c r="AL976" s="239"/>
      <c r="AM976" s="239"/>
      <c r="AN976" s="239"/>
      <c r="AS976" s="239"/>
      <c r="AT976" s="239"/>
      <c r="AU976" s="239"/>
      <c r="AV976" s="239"/>
    </row>
    <row r="977" spans="25:48" x14ac:dyDescent="0.2">
      <c r="Y977" s="239"/>
      <c r="Z977" s="239"/>
      <c r="AA977" s="239"/>
      <c r="AB977" s="239"/>
      <c r="AC977" s="239"/>
      <c r="AD977" s="239"/>
      <c r="AE977" s="239"/>
      <c r="AF977" s="239"/>
      <c r="AG977" s="239"/>
      <c r="AH977" s="239"/>
      <c r="AI977" s="239"/>
      <c r="AJ977" s="239"/>
      <c r="AK977" s="239"/>
      <c r="AL977" s="239"/>
      <c r="AM977" s="239"/>
      <c r="AN977" s="239"/>
      <c r="AS977" s="239"/>
      <c r="AT977" s="239"/>
      <c r="AU977" s="239"/>
      <c r="AV977" s="239"/>
    </row>
    <row r="978" spans="25:48" x14ac:dyDescent="0.2">
      <c r="Y978" s="239"/>
      <c r="Z978" s="239"/>
      <c r="AA978" s="239"/>
      <c r="AB978" s="239"/>
      <c r="AC978" s="239"/>
      <c r="AD978" s="239"/>
      <c r="AE978" s="239"/>
      <c r="AF978" s="239"/>
      <c r="AG978" s="239"/>
      <c r="AH978" s="239"/>
      <c r="AI978" s="239"/>
      <c r="AJ978" s="239"/>
      <c r="AK978" s="239"/>
      <c r="AL978" s="239"/>
      <c r="AM978" s="239"/>
      <c r="AN978" s="239"/>
      <c r="AS978" s="239"/>
      <c r="AT978" s="239"/>
      <c r="AU978" s="239"/>
      <c r="AV978" s="239"/>
    </row>
    <row r="979" spans="25:48" x14ac:dyDescent="0.2">
      <c r="Y979" s="239"/>
      <c r="Z979" s="239"/>
      <c r="AA979" s="239"/>
      <c r="AB979" s="239"/>
      <c r="AC979" s="239"/>
      <c r="AD979" s="239"/>
      <c r="AE979" s="239"/>
      <c r="AF979" s="239"/>
      <c r="AG979" s="239"/>
      <c r="AH979" s="239"/>
      <c r="AI979" s="239"/>
      <c r="AJ979" s="239"/>
      <c r="AK979" s="239"/>
      <c r="AL979" s="239"/>
      <c r="AM979" s="239"/>
      <c r="AN979" s="239"/>
      <c r="AS979" s="239"/>
      <c r="AT979" s="239"/>
      <c r="AU979" s="239"/>
      <c r="AV979" s="239"/>
    </row>
    <row r="980" spans="25:48" x14ac:dyDescent="0.2">
      <c r="Y980" s="239"/>
      <c r="Z980" s="239"/>
      <c r="AA980" s="239"/>
      <c r="AB980" s="239"/>
      <c r="AC980" s="239"/>
      <c r="AD980" s="239"/>
      <c r="AE980" s="239"/>
      <c r="AF980" s="239"/>
      <c r="AG980" s="239"/>
      <c r="AH980" s="239"/>
      <c r="AI980" s="239"/>
      <c r="AJ980" s="239"/>
      <c r="AK980" s="239"/>
      <c r="AL980" s="239"/>
      <c r="AM980" s="239"/>
      <c r="AN980" s="239"/>
      <c r="AS980" s="239"/>
      <c r="AT980" s="239"/>
      <c r="AU980" s="239"/>
      <c r="AV980" s="239"/>
    </row>
    <row r="981" spans="25:48" x14ac:dyDescent="0.2">
      <c r="Y981" s="239"/>
      <c r="Z981" s="239"/>
      <c r="AA981" s="239"/>
      <c r="AB981" s="239"/>
      <c r="AC981" s="239"/>
      <c r="AD981" s="239"/>
      <c r="AE981" s="239"/>
      <c r="AF981" s="239"/>
      <c r="AG981" s="239"/>
      <c r="AH981" s="239"/>
      <c r="AI981" s="239"/>
      <c r="AJ981" s="239"/>
      <c r="AK981" s="239"/>
      <c r="AL981" s="239"/>
      <c r="AM981" s="239"/>
      <c r="AN981" s="239"/>
      <c r="AS981" s="239"/>
      <c r="AT981" s="239"/>
      <c r="AU981" s="239"/>
      <c r="AV981" s="239"/>
    </row>
    <row r="982" spans="25:48" x14ac:dyDescent="0.2">
      <c r="Y982" s="239"/>
      <c r="Z982" s="239"/>
      <c r="AA982" s="239"/>
      <c r="AB982" s="239"/>
      <c r="AC982" s="239"/>
      <c r="AD982" s="239"/>
      <c r="AE982" s="239"/>
      <c r="AF982" s="239"/>
      <c r="AG982" s="239"/>
      <c r="AH982" s="239"/>
      <c r="AI982" s="239"/>
      <c r="AJ982" s="239"/>
      <c r="AK982" s="239"/>
      <c r="AL982" s="239"/>
      <c r="AM982" s="239"/>
      <c r="AN982" s="239"/>
      <c r="AS982" s="239"/>
      <c r="AT982" s="239"/>
      <c r="AU982" s="239"/>
      <c r="AV982" s="239"/>
    </row>
    <row r="983" spans="25:48" x14ac:dyDescent="0.2">
      <c r="Y983" s="239"/>
      <c r="Z983" s="239"/>
      <c r="AA983" s="239"/>
      <c r="AB983" s="239"/>
      <c r="AC983" s="239"/>
      <c r="AD983" s="239"/>
      <c r="AE983" s="239"/>
      <c r="AF983" s="239"/>
      <c r="AG983" s="239"/>
      <c r="AH983" s="239"/>
      <c r="AI983" s="239"/>
      <c r="AJ983" s="239"/>
      <c r="AK983" s="239"/>
      <c r="AL983" s="239"/>
      <c r="AM983" s="239"/>
      <c r="AN983" s="239"/>
      <c r="AS983" s="239"/>
      <c r="AT983" s="239"/>
      <c r="AU983" s="239"/>
      <c r="AV983" s="239"/>
    </row>
    <row r="984" spans="25:48" x14ac:dyDescent="0.2">
      <c r="Y984" s="239"/>
      <c r="Z984" s="239"/>
      <c r="AA984" s="239"/>
      <c r="AB984" s="239"/>
      <c r="AC984" s="239"/>
      <c r="AD984" s="239"/>
      <c r="AE984" s="239"/>
      <c r="AF984" s="239"/>
      <c r="AG984" s="239"/>
      <c r="AH984" s="239"/>
      <c r="AI984" s="239"/>
      <c r="AJ984" s="239"/>
      <c r="AK984" s="239"/>
      <c r="AL984" s="239"/>
      <c r="AM984" s="239"/>
      <c r="AN984" s="239"/>
      <c r="AS984" s="239"/>
      <c r="AT984" s="239"/>
      <c r="AU984" s="239"/>
      <c r="AV984" s="239"/>
    </row>
    <row r="985" spans="25:48" x14ac:dyDescent="0.2">
      <c r="Y985" s="239"/>
      <c r="Z985" s="239"/>
      <c r="AA985" s="239"/>
      <c r="AB985" s="239"/>
      <c r="AC985" s="239"/>
      <c r="AD985" s="239"/>
      <c r="AE985" s="239"/>
      <c r="AF985" s="239"/>
      <c r="AG985" s="239"/>
      <c r="AH985" s="239"/>
      <c r="AI985" s="239"/>
      <c r="AJ985" s="239"/>
      <c r="AK985" s="239"/>
      <c r="AL985" s="239"/>
      <c r="AM985" s="239"/>
      <c r="AN985" s="239"/>
      <c r="AS985" s="239"/>
      <c r="AT985" s="239"/>
      <c r="AU985" s="239"/>
      <c r="AV985" s="239"/>
    </row>
    <row r="986" spans="25:48" x14ac:dyDescent="0.2">
      <c r="Y986" s="239"/>
      <c r="Z986" s="239"/>
      <c r="AA986" s="239"/>
      <c r="AB986" s="239"/>
      <c r="AC986" s="239"/>
      <c r="AD986" s="239"/>
      <c r="AE986" s="239"/>
      <c r="AF986" s="239"/>
      <c r="AG986" s="239"/>
      <c r="AH986" s="239"/>
      <c r="AI986" s="239"/>
      <c r="AJ986" s="239"/>
      <c r="AK986" s="239"/>
      <c r="AL986" s="239"/>
      <c r="AM986" s="239"/>
      <c r="AN986" s="239"/>
      <c r="AS986" s="239"/>
      <c r="AT986" s="239"/>
      <c r="AU986" s="239"/>
      <c r="AV986" s="239"/>
    </row>
    <row r="987" spans="25:48" x14ac:dyDescent="0.2">
      <c r="Y987" s="239"/>
      <c r="Z987" s="239"/>
      <c r="AA987" s="239"/>
      <c r="AB987" s="239"/>
      <c r="AC987" s="239"/>
      <c r="AD987" s="239"/>
      <c r="AE987" s="239"/>
      <c r="AF987" s="239"/>
      <c r="AG987" s="239"/>
      <c r="AH987" s="239"/>
      <c r="AI987" s="239"/>
      <c r="AJ987" s="239"/>
      <c r="AK987" s="239"/>
      <c r="AL987" s="239"/>
      <c r="AM987" s="239"/>
      <c r="AN987" s="239"/>
      <c r="AS987" s="239"/>
      <c r="AT987" s="239"/>
      <c r="AU987" s="239"/>
      <c r="AV987" s="239"/>
    </row>
    <row r="988" spans="25:48" x14ac:dyDescent="0.2">
      <c r="Y988" s="239"/>
      <c r="Z988" s="239"/>
      <c r="AA988" s="239"/>
      <c r="AB988" s="239"/>
      <c r="AC988" s="239"/>
      <c r="AD988" s="239"/>
      <c r="AE988" s="239"/>
      <c r="AF988" s="239"/>
      <c r="AG988" s="239"/>
      <c r="AH988" s="239"/>
      <c r="AI988" s="239"/>
      <c r="AJ988" s="239"/>
      <c r="AK988" s="239"/>
      <c r="AL988" s="239"/>
      <c r="AM988" s="239"/>
      <c r="AN988" s="239"/>
      <c r="AS988" s="239"/>
      <c r="AT988" s="239"/>
      <c r="AU988" s="239"/>
      <c r="AV988" s="239"/>
    </row>
    <row r="989" spans="25:48" x14ac:dyDescent="0.2">
      <c r="Y989" s="239"/>
      <c r="Z989" s="239"/>
      <c r="AA989" s="239"/>
      <c r="AB989" s="239"/>
      <c r="AC989" s="239"/>
      <c r="AD989" s="239"/>
      <c r="AE989" s="239"/>
      <c r="AF989" s="239"/>
      <c r="AG989" s="239"/>
      <c r="AH989" s="239"/>
      <c r="AI989" s="239"/>
      <c r="AJ989" s="239"/>
      <c r="AK989" s="239"/>
      <c r="AL989" s="239"/>
      <c r="AM989" s="239"/>
      <c r="AN989" s="239"/>
      <c r="AS989" s="239"/>
      <c r="AT989" s="239"/>
      <c r="AU989" s="239"/>
      <c r="AV989" s="239"/>
    </row>
    <row r="990" spans="25:48" x14ac:dyDescent="0.2">
      <c r="Y990" s="239"/>
      <c r="Z990" s="239"/>
      <c r="AA990" s="239"/>
      <c r="AB990" s="239"/>
      <c r="AC990" s="239"/>
      <c r="AD990" s="239"/>
      <c r="AE990" s="239"/>
      <c r="AF990" s="239"/>
      <c r="AG990" s="239"/>
      <c r="AH990" s="239"/>
      <c r="AI990" s="239"/>
      <c r="AJ990" s="239"/>
      <c r="AK990" s="239"/>
      <c r="AL990" s="239"/>
      <c r="AM990" s="239"/>
      <c r="AN990" s="239"/>
      <c r="AS990" s="239"/>
      <c r="AT990" s="239"/>
      <c r="AU990" s="239"/>
      <c r="AV990" s="239"/>
    </row>
    <row r="991" spans="25:48" x14ac:dyDescent="0.2">
      <c r="Y991" s="239"/>
      <c r="Z991" s="239"/>
      <c r="AA991" s="239"/>
      <c r="AB991" s="239"/>
      <c r="AC991" s="239"/>
      <c r="AD991" s="239"/>
      <c r="AE991" s="239"/>
      <c r="AF991" s="239"/>
      <c r="AG991" s="239"/>
      <c r="AH991" s="239"/>
      <c r="AI991" s="239"/>
      <c r="AJ991" s="239"/>
      <c r="AK991" s="239"/>
      <c r="AL991" s="239"/>
      <c r="AM991" s="239"/>
      <c r="AN991" s="239"/>
      <c r="AS991" s="239"/>
      <c r="AT991" s="239"/>
      <c r="AU991" s="239"/>
      <c r="AV991" s="239"/>
    </row>
    <row r="992" spans="25:48" x14ac:dyDescent="0.2">
      <c r="Y992" s="239"/>
      <c r="Z992" s="239"/>
      <c r="AA992" s="239"/>
      <c r="AB992" s="239"/>
      <c r="AC992" s="239"/>
      <c r="AD992" s="239"/>
      <c r="AE992" s="239"/>
      <c r="AF992" s="239"/>
      <c r="AG992" s="239"/>
      <c r="AH992" s="239"/>
      <c r="AI992" s="239"/>
      <c r="AJ992" s="239"/>
      <c r="AK992" s="239"/>
      <c r="AL992" s="239"/>
      <c r="AM992" s="239"/>
      <c r="AN992" s="239"/>
      <c r="AS992" s="239"/>
      <c r="AT992" s="239"/>
      <c r="AU992" s="239"/>
      <c r="AV992" s="239"/>
    </row>
    <row r="993" spans="25:48" x14ac:dyDescent="0.2">
      <c r="Y993" s="239"/>
      <c r="Z993" s="239"/>
      <c r="AA993" s="239"/>
      <c r="AB993" s="239"/>
      <c r="AC993" s="239"/>
      <c r="AD993" s="239"/>
      <c r="AE993" s="239"/>
      <c r="AF993" s="239"/>
      <c r="AG993" s="239"/>
      <c r="AH993" s="239"/>
      <c r="AI993" s="239"/>
      <c r="AJ993" s="239"/>
      <c r="AK993" s="239"/>
      <c r="AL993" s="239"/>
      <c r="AM993" s="239"/>
      <c r="AN993" s="239"/>
      <c r="AS993" s="239"/>
      <c r="AT993" s="239"/>
      <c r="AU993" s="239"/>
      <c r="AV993" s="239"/>
    </row>
    <row r="994" spans="25:48" x14ac:dyDescent="0.2">
      <c r="Y994" s="239"/>
      <c r="Z994" s="239"/>
      <c r="AA994" s="239"/>
      <c r="AB994" s="239"/>
      <c r="AC994" s="239"/>
      <c r="AD994" s="239"/>
      <c r="AE994" s="239"/>
      <c r="AF994" s="239"/>
      <c r="AG994" s="239"/>
      <c r="AH994" s="239"/>
      <c r="AI994" s="239"/>
      <c r="AJ994" s="239"/>
      <c r="AK994" s="239"/>
      <c r="AL994" s="239"/>
      <c r="AM994" s="239"/>
      <c r="AN994" s="239"/>
      <c r="AS994" s="239"/>
      <c r="AT994" s="239"/>
      <c r="AU994" s="239"/>
      <c r="AV994" s="239"/>
    </row>
    <row r="995" spans="25:48" x14ac:dyDescent="0.2">
      <c r="Y995" s="239"/>
      <c r="Z995" s="239"/>
      <c r="AA995" s="239"/>
      <c r="AB995" s="239"/>
      <c r="AC995" s="239"/>
      <c r="AD995" s="239"/>
      <c r="AE995" s="239"/>
      <c r="AF995" s="239"/>
      <c r="AG995" s="239"/>
      <c r="AH995" s="239"/>
      <c r="AI995" s="239"/>
      <c r="AJ995" s="239"/>
      <c r="AK995" s="239"/>
      <c r="AL995" s="239"/>
      <c r="AM995" s="239"/>
      <c r="AN995" s="239"/>
      <c r="AS995" s="239"/>
      <c r="AT995" s="239"/>
      <c r="AU995" s="239"/>
      <c r="AV995" s="239"/>
    </row>
    <row r="996" spans="25:48" x14ac:dyDescent="0.2">
      <c r="Y996" s="239"/>
      <c r="Z996" s="239"/>
      <c r="AA996" s="239"/>
      <c r="AB996" s="239"/>
      <c r="AC996" s="239"/>
      <c r="AD996" s="239"/>
      <c r="AE996" s="239"/>
      <c r="AF996" s="239"/>
      <c r="AG996" s="239"/>
      <c r="AH996" s="239"/>
      <c r="AI996" s="239"/>
      <c r="AJ996" s="239"/>
      <c r="AK996" s="239"/>
      <c r="AL996" s="239"/>
      <c r="AM996" s="239"/>
      <c r="AN996" s="239"/>
      <c r="AS996" s="239"/>
      <c r="AT996" s="239"/>
      <c r="AU996" s="239"/>
      <c r="AV996" s="239"/>
    </row>
    <row r="997" spans="25:48" x14ac:dyDescent="0.2">
      <c r="Y997" s="239"/>
      <c r="Z997" s="239"/>
      <c r="AA997" s="239"/>
      <c r="AB997" s="239"/>
      <c r="AC997" s="239"/>
      <c r="AD997" s="239"/>
      <c r="AE997" s="239"/>
      <c r="AF997" s="239"/>
      <c r="AG997" s="239"/>
      <c r="AH997" s="239"/>
      <c r="AI997" s="239"/>
      <c r="AJ997" s="239"/>
      <c r="AK997" s="239"/>
      <c r="AL997" s="239"/>
      <c r="AM997" s="239"/>
      <c r="AN997" s="239"/>
      <c r="AS997" s="239"/>
      <c r="AT997" s="239"/>
      <c r="AU997" s="239"/>
      <c r="AV997" s="239"/>
    </row>
    <row r="998" spans="25:48" x14ac:dyDescent="0.2">
      <c r="Y998" s="239"/>
      <c r="Z998" s="239"/>
      <c r="AA998" s="239"/>
      <c r="AB998" s="239"/>
      <c r="AC998" s="239"/>
      <c r="AD998" s="239"/>
      <c r="AE998" s="239"/>
      <c r="AF998" s="239"/>
      <c r="AG998" s="239"/>
      <c r="AH998" s="239"/>
      <c r="AI998" s="239"/>
      <c r="AJ998" s="239"/>
      <c r="AK998" s="239"/>
      <c r="AL998" s="239"/>
      <c r="AM998" s="239"/>
      <c r="AN998" s="239"/>
      <c r="AS998" s="239"/>
      <c r="AT998" s="239"/>
      <c r="AU998" s="239"/>
      <c r="AV998" s="239"/>
    </row>
    <row r="999" spans="25:48" x14ac:dyDescent="0.2">
      <c r="Y999" s="239"/>
      <c r="Z999" s="239"/>
      <c r="AA999" s="239"/>
      <c r="AB999" s="239"/>
      <c r="AC999" s="239"/>
      <c r="AD999" s="239"/>
      <c r="AE999" s="239"/>
      <c r="AF999" s="239"/>
      <c r="AG999" s="239"/>
      <c r="AH999" s="239"/>
      <c r="AI999" s="239"/>
      <c r="AJ999" s="239"/>
      <c r="AK999" s="239"/>
      <c r="AL999" s="239"/>
      <c r="AM999" s="239"/>
      <c r="AN999" s="239"/>
      <c r="AS999" s="239"/>
      <c r="AT999" s="239"/>
      <c r="AU999" s="239"/>
      <c r="AV999" s="239"/>
    </row>
    <row r="1000" spans="25:48" x14ac:dyDescent="0.2">
      <c r="Y1000" s="239"/>
      <c r="Z1000" s="239"/>
      <c r="AA1000" s="239"/>
      <c r="AB1000" s="239"/>
      <c r="AC1000" s="239"/>
      <c r="AD1000" s="239"/>
      <c r="AE1000" s="239"/>
      <c r="AF1000" s="239"/>
      <c r="AG1000" s="239"/>
      <c r="AH1000" s="239"/>
      <c r="AI1000" s="239"/>
      <c r="AJ1000" s="239"/>
      <c r="AK1000" s="239"/>
      <c r="AL1000" s="239"/>
      <c r="AM1000" s="239"/>
      <c r="AN1000" s="239"/>
      <c r="AS1000" s="239"/>
      <c r="AT1000" s="239"/>
      <c r="AU1000" s="239"/>
      <c r="AV1000" s="239"/>
    </row>
    <row r="1001" spans="25:48" x14ac:dyDescent="0.2">
      <c r="Y1001" s="239"/>
      <c r="Z1001" s="239"/>
      <c r="AA1001" s="239"/>
      <c r="AB1001" s="239"/>
      <c r="AC1001" s="239"/>
      <c r="AD1001" s="239"/>
      <c r="AE1001" s="239"/>
      <c r="AF1001" s="239"/>
      <c r="AG1001" s="239"/>
      <c r="AH1001" s="239"/>
      <c r="AI1001" s="239"/>
      <c r="AJ1001" s="239"/>
      <c r="AK1001" s="239"/>
      <c r="AL1001" s="239"/>
      <c r="AM1001" s="239"/>
      <c r="AN1001" s="239"/>
      <c r="AS1001" s="239"/>
      <c r="AT1001" s="239"/>
      <c r="AU1001" s="239"/>
      <c r="AV1001" s="239"/>
    </row>
    <row r="1002" spans="25:48" x14ac:dyDescent="0.2">
      <c r="Y1002" s="239"/>
      <c r="Z1002" s="239"/>
      <c r="AA1002" s="239"/>
      <c r="AB1002" s="239"/>
      <c r="AC1002" s="239"/>
      <c r="AD1002" s="239"/>
      <c r="AE1002" s="239"/>
      <c r="AF1002" s="239"/>
      <c r="AG1002" s="239"/>
      <c r="AH1002" s="239"/>
      <c r="AI1002" s="239"/>
      <c r="AJ1002" s="239"/>
      <c r="AK1002" s="239"/>
      <c r="AL1002" s="239"/>
      <c r="AM1002" s="239"/>
      <c r="AN1002" s="239"/>
      <c r="AS1002" s="239"/>
      <c r="AT1002" s="239"/>
      <c r="AU1002" s="239"/>
      <c r="AV1002" s="239"/>
    </row>
    <row r="1003" spans="25:48" x14ac:dyDescent="0.2">
      <c r="Y1003" s="239"/>
      <c r="Z1003" s="239"/>
      <c r="AA1003" s="239"/>
      <c r="AB1003" s="239"/>
      <c r="AC1003" s="239"/>
      <c r="AD1003" s="239"/>
      <c r="AE1003" s="239"/>
      <c r="AF1003" s="239"/>
      <c r="AG1003" s="239"/>
      <c r="AH1003" s="239"/>
      <c r="AI1003" s="239"/>
      <c r="AJ1003" s="239"/>
      <c r="AK1003" s="239"/>
      <c r="AL1003" s="239"/>
      <c r="AM1003" s="239"/>
      <c r="AN1003" s="239"/>
      <c r="AS1003" s="239"/>
      <c r="AT1003" s="239"/>
      <c r="AU1003" s="239"/>
      <c r="AV1003" s="239"/>
    </row>
    <row r="1004" spans="25:48" x14ac:dyDescent="0.2">
      <c r="Y1004" s="239"/>
      <c r="Z1004" s="239"/>
      <c r="AA1004" s="239"/>
      <c r="AB1004" s="239"/>
      <c r="AC1004" s="239"/>
      <c r="AD1004" s="239"/>
      <c r="AE1004" s="239"/>
      <c r="AF1004" s="239"/>
      <c r="AG1004" s="239"/>
      <c r="AH1004" s="239"/>
      <c r="AI1004" s="239"/>
      <c r="AJ1004" s="239"/>
      <c r="AK1004" s="239"/>
      <c r="AL1004" s="239"/>
      <c r="AM1004" s="239"/>
      <c r="AN1004" s="239"/>
      <c r="AS1004" s="239"/>
      <c r="AT1004" s="239"/>
      <c r="AU1004" s="239"/>
      <c r="AV1004" s="239"/>
    </row>
    <row r="1005" spans="25:48" x14ac:dyDescent="0.2">
      <c r="Y1005" s="239"/>
      <c r="Z1005" s="239"/>
      <c r="AA1005" s="239"/>
      <c r="AB1005" s="239"/>
      <c r="AC1005" s="239"/>
      <c r="AD1005" s="239"/>
      <c r="AE1005" s="239"/>
      <c r="AF1005" s="239"/>
      <c r="AG1005" s="239"/>
      <c r="AH1005" s="239"/>
      <c r="AI1005" s="239"/>
      <c r="AJ1005" s="239"/>
      <c r="AK1005" s="239"/>
      <c r="AL1005" s="239"/>
      <c r="AM1005" s="239"/>
      <c r="AN1005" s="239"/>
      <c r="AS1005" s="239"/>
      <c r="AT1005" s="239"/>
      <c r="AU1005" s="239"/>
      <c r="AV1005" s="239"/>
    </row>
    <row r="1006" spans="25:48" x14ac:dyDescent="0.2">
      <c r="Y1006" s="239"/>
      <c r="Z1006" s="239"/>
      <c r="AA1006" s="239"/>
      <c r="AB1006" s="239"/>
      <c r="AC1006" s="239"/>
      <c r="AD1006" s="239"/>
      <c r="AE1006" s="239"/>
      <c r="AF1006" s="239"/>
      <c r="AG1006" s="239"/>
      <c r="AH1006" s="239"/>
      <c r="AI1006" s="239"/>
      <c r="AJ1006" s="239"/>
      <c r="AK1006" s="239"/>
      <c r="AL1006" s="239"/>
      <c r="AM1006" s="239"/>
      <c r="AN1006" s="239"/>
      <c r="AS1006" s="239"/>
      <c r="AT1006" s="239"/>
      <c r="AU1006" s="239"/>
      <c r="AV1006" s="239"/>
    </row>
    <row r="1007" spans="25:48" x14ac:dyDescent="0.2">
      <c r="Y1007" s="239"/>
      <c r="Z1007" s="239"/>
      <c r="AA1007" s="239"/>
      <c r="AB1007" s="239"/>
      <c r="AC1007" s="239"/>
      <c r="AD1007" s="239"/>
      <c r="AE1007" s="239"/>
      <c r="AF1007" s="239"/>
      <c r="AG1007" s="239"/>
      <c r="AH1007" s="239"/>
      <c r="AI1007" s="239"/>
      <c r="AJ1007" s="239"/>
      <c r="AK1007" s="239"/>
      <c r="AL1007" s="239"/>
      <c r="AM1007" s="239"/>
      <c r="AN1007" s="239"/>
      <c r="AS1007" s="239"/>
      <c r="AT1007" s="239"/>
      <c r="AU1007" s="239"/>
      <c r="AV1007" s="239"/>
    </row>
    <row r="1008" spans="25:48" x14ac:dyDescent="0.2">
      <c r="Y1008" s="239"/>
      <c r="Z1008" s="239"/>
      <c r="AA1008" s="239"/>
      <c r="AB1008" s="239"/>
      <c r="AC1008" s="239"/>
      <c r="AD1008" s="239"/>
      <c r="AE1008" s="239"/>
      <c r="AF1008" s="239"/>
      <c r="AG1008" s="239"/>
      <c r="AH1008" s="239"/>
      <c r="AI1008" s="239"/>
      <c r="AJ1008" s="239"/>
      <c r="AK1008" s="239"/>
      <c r="AL1008" s="239"/>
      <c r="AM1008" s="239"/>
      <c r="AN1008" s="239"/>
      <c r="AS1008" s="239"/>
      <c r="AT1008" s="239"/>
      <c r="AU1008" s="239"/>
      <c r="AV1008" s="239"/>
    </row>
    <row r="1009" spans="25:48" x14ac:dyDescent="0.2">
      <c r="Y1009" s="239"/>
      <c r="Z1009" s="239"/>
      <c r="AA1009" s="239"/>
      <c r="AB1009" s="239"/>
      <c r="AC1009" s="239"/>
      <c r="AD1009" s="239"/>
      <c r="AE1009" s="239"/>
      <c r="AF1009" s="239"/>
      <c r="AG1009" s="239"/>
      <c r="AH1009" s="239"/>
      <c r="AI1009" s="239"/>
      <c r="AJ1009" s="239"/>
      <c r="AK1009" s="239"/>
      <c r="AL1009" s="239"/>
      <c r="AM1009" s="239"/>
      <c r="AN1009" s="239"/>
      <c r="AS1009" s="239"/>
      <c r="AT1009" s="239"/>
      <c r="AU1009" s="239"/>
      <c r="AV1009" s="239"/>
    </row>
    <row r="1010" spans="25:48" x14ac:dyDescent="0.2">
      <c r="Y1010" s="239"/>
      <c r="Z1010" s="239"/>
      <c r="AA1010" s="239"/>
      <c r="AB1010" s="239"/>
      <c r="AC1010" s="239"/>
      <c r="AD1010" s="239"/>
      <c r="AE1010" s="239"/>
      <c r="AF1010" s="239"/>
      <c r="AG1010" s="239"/>
      <c r="AH1010" s="239"/>
      <c r="AI1010" s="239"/>
      <c r="AJ1010" s="239"/>
      <c r="AK1010" s="239"/>
      <c r="AL1010" s="239"/>
      <c r="AM1010" s="239"/>
      <c r="AN1010" s="239"/>
      <c r="AS1010" s="239"/>
      <c r="AT1010" s="239"/>
      <c r="AU1010" s="239"/>
      <c r="AV1010" s="239"/>
    </row>
    <row r="1011" spans="25:48" x14ac:dyDescent="0.2">
      <c r="Y1011" s="239"/>
      <c r="Z1011" s="239"/>
      <c r="AA1011" s="239"/>
      <c r="AB1011" s="239"/>
      <c r="AC1011" s="239"/>
      <c r="AD1011" s="239"/>
      <c r="AE1011" s="239"/>
      <c r="AF1011" s="239"/>
      <c r="AG1011" s="239"/>
      <c r="AH1011" s="239"/>
      <c r="AI1011" s="239"/>
      <c r="AJ1011" s="239"/>
      <c r="AK1011" s="239"/>
      <c r="AL1011" s="239"/>
      <c r="AM1011" s="239"/>
      <c r="AN1011" s="239"/>
      <c r="AS1011" s="239"/>
      <c r="AT1011" s="239"/>
      <c r="AU1011" s="239"/>
      <c r="AV1011" s="239"/>
    </row>
    <row r="1012" spans="25:48" x14ac:dyDescent="0.2">
      <c r="Y1012" s="239"/>
      <c r="Z1012" s="239"/>
      <c r="AA1012" s="239"/>
      <c r="AB1012" s="239"/>
      <c r="AC1012" s="239"/>
      <c r="AD1012" s="239"/>
      <c r="AE1012" s="239"/>
      <c r="AF1012" s="239"/>
      <c r="AG1012" s="239"/>
      <c r="AH1012" s="239"/>
      <c r="AI1012" s="239"/>
      <c r="AJ1012" s="239"/>
      <c r="AK1012" s="239"/>
      <c r="AL1012" s="239"/>
      <c r="AM1012" s="239"/>
      <c r="AN1012" s="239"/>
      <c r="AS1012" s="239"/>
      <c r="AT1012" s="239"/>
      <c r="AU1012" s="239"/>
      <c r="AV1012" s="239"/>
    </row>
    <row r="1013" spans="25:48" x14ac:dyDescent="0.2">
      <c r="Y1013" s="239"/>
      <c r="Z1013" s="239"/>
      <c r="AA1013" s="239"/>
      <c r="AB1013" s="239"/>
      <c r="AC1013" s="239"/>
      <c r="AD1013" s="239"/>
      <c r="AE1013" s="239"/>
      <c r="AF1013" s="239"/>
      <c r="AG1013" s="239"/>
      <c r="AH1013" s="239"/>
      <c r="AI1013" s="239"/>
      <c r="AJ1013" s="239"/>
      <c r="AK1013" s="239"/>
      <c r="AL1013" s="239"/>
      <c r="AM1013" s="239"/>
      <c r="AN1013" s="239"/>
      <c r="AS1013" s="239"/>
      <c r="AT1013" s="239"/>
      <c r="AU1013" s="239"/>
      <c r="AV1013" s="239"/>
    </row>
    <row r="1014" spans="25:48" x14ac:dyDescent="0.2">
      <c r="Y1014" s="239"/>
      <c r="Z1014" s="239"/>
      <c r="AA1014" s="239"/>
      <c r="AB1014" s="239"/>
      <c r="AC1014" s="239"/>
      <c r="AD1014" s="239"/>
      <c r="AE1014" s="239"/>
      <c r="AF1014" s="239"/>
      <c r="AG1014" s="239"/>
      <c r="AH1014" s="239"/>
      <c r="AI1014" s="239"/>
      <c r="AJ1014" s="239"/>
      <c r="AK1014" s="239"/>
      <c r="AL1014" s="239"/>
      <c r="AM1014" s="239"/>
      <c r="AN1014" s="239"/>
      <c r="AS1014" s="239"/>
      <c r="AT1014" s="239"/>
      <c r="AU1014" s="239"/>
      <c r="AV1014" s="239"/>
    </row>
    <row r="1015" spans="25:48" x14ac:dyDescent="0.2">
      <c r="Y1015" s="239"/>
      <c r="Z1015" s="239"/>
      <c r="AA1015" s="239"/>
      <c r="AB1015" s="239"/>
      <c r="AC1015" s="239"/>
      <c r="AD1015" s="239"/>
      <c r="AE1015" s="239"/>
      <c r="AF1015" s="239"/>
      <c r="AG1015" s="239"/>
      <c r="AH1015" s="239"/>
      <c r="AI1015" s="239"/>
      <c r="AJ1015" s="239"/>
      <c r="AK1015" s="239"/>
      <c r="AL1015" s="239"/>
      <c r="AM1015" s="239"/>
      <c r="AN1015" s="239"/>
      <c r="AS1015" s="239"/>
      <c r="AT1015" s="239"/>
      <c r="AU1015" s="239"/>
      <c r="AV1015" s="239"/>
    </row>
    <row r="1016" spans="25:48" x14ac:dyDescent="0.2">
      <c r="Y1016" s="239"/>
      <c r="Z1016" s="239"/>
      <c r="AA1016" s="239"/>
      <c r="AB1016" s="239"/>
      <c r="AC1016" s="239"/>
      <c r="AD1016" s="239"/>
      <c r="AE1016" s="239"/>
      <c r="AF1016" s="239"/>
      <c r="AG1016" s="239"/>
      <c r="AH1016" s="239"/>
      <c r="AI1016" s="239"/>
      <c r="AJ1016" s="239"/>
      <c r="AK1016" s="239"/>
      <c r="AL1016" s="239"/>
      <c r="AM1016" s="239"/>
      <c r="AN1016" s="239"/>
      <c r="AS1016" s="239"/>
      <c r="AT1016" s="239"/>
      <c r="AU1016" s="239"/>
      <c r="AV1016" s="239"/>
    </row>
    <row r="1017" spans="25:48" x14ac:dyDescent="0.2">
      <c r="Y1017" s="239"/>
      <c r="Z1017" s="239"/>
      <c r="AA1017" s="239"/>
      <c r="AB1017" s="239"/>
      <c r="AC1017" s="239"/>
      <c r="AD1017" s="239"/>
      <c r="AE1017" s="239"/>
      <c r="AF1017" s="239"/>
      <c r="AG1017" s="239"/>
      <c r="AH1017" s="239"/>
      <c r="AI1017" s="239"/>
      <c r="AJ1017" s="239"/>
      <c r="AK1017" s="239"/>
      <c r="AL1017" s="239"/>
      <c r="AM1017" s="239"/>
      <c r="AN1017" s="239"/>
      <c r="AS1017" s="239"/>
      <c r="AT1017" s="239"/>
      <c r="AU1017" s="239"/>
      <c r="AV1017" s="239"/>
    </row>
    <row r="1018" spans="25:48" x14ac:dyDescent="0.2">
      <c r="Y1018" s="239"/>
      <c r="Z1018" s="239"/>
      <c r="AA1018" s="239"/>
      <c r="AB1018" s="239"/>
      <c r="AC1018" s="239"/>
      <c r="AD1018" s="239"/>
      <c r="AE1018" s="239"/>
      <c r="AF1018" s="239"/>
      <c r="AG1018" s="239"/>
      <c r="AH1018" s="239"/>
      <c r="AI1018" s="239"/>
      <c r="AJ1018" s="239"/>
      <c r="AK1018" s="239"/>
      <c r="AL1018" s="239"/>
      <c r="AM1018" s="239"/>
      <c r="AN1018" s="239"/>
      <c r="AS1018" s="239"/>
      <c r="AT1018" s="239"/>
      <c r="AU1018" s="239"/>
      <c r="AV1018" s="239"/>
    </row>
  </sheetData>
  <dataConsolidate function="stdDevp" link="1">
    <dataRefs count="1">
      <dataRef ref="AW4:AW7" sheet="Shot overview"/>
    </dataRefs>
  </dataConsolidate>
  <mergeCells count="62">
    <mergeCell ref="BL2:BO11"/>
    <mergeCell ref="AC2:AF11"/>
    <mergeCell ref="AG2:AJ11"/>
    <mergeCell ref="AK2:AN11"/>
    <mergeCell ref="AO2:AR11"/>
    <mergeCell ref="AS2:AV11"/>
    <mergeCell ref="AW1:BU1"/>
    <mergeCell ref="AW2:AX11"/>
    <mergeCell ref="AY2:AZ11"/>
    <mergeCell ref="BA2:BA11"/>
    <mergeCell ref="BB2:BB11"/>
    <mergeCell ref="BC2:BC11"/>
    <mergeCell ref="BH2:BH11"/>
    <mergeCell ref="BI2:BI11"/>
    <mergeCell ref="BJ2:BJ11"/>
    <mergeCell ref="BK2:BK11"/>
    <mergeCell ref="BD2:BD11"/>
    <mergeCell ref="BP2:BS11"/>
    <mergeCell ref="BT2:BU11"/>
    <mergeCell ref="BE2:BE11"/>
    <mergeCell ref="BF2:BF11"/>
    <mergeCell ref="BG2:BG11"/>
    <mergeCell ref="N1:AV1"/>
    <mergeCell ref="R2:R11"/>
    <mergeCell ref="S2:S11"/>
    <mergeCell ref="X2:X11"/>
    <mergeCell ref="B2:B11"/>
    <mergeCell ref="C2:C11"/>
    <mergeCell ref="D2:D11"/>
    <mergeCell ref="E2:E11"/>
    <mergeCell ref="F2:F11"/>
    <mergeCell ref="G2:G11"/>
    <mergeCell ref="H2:H11"/>
    <mergeCell ref="I2:I11"/>
    <mergeCell ref="J2:J11"/>
    <mergeCell ref="K2:K11"/>
    <mergeCell ref="L2:L11"/>
    <mergeCell ref="A1:M1"/>
    <mergeCell ref="A2:A11"/>
    <mergeCell ref="M2:M11"/>
    <mergeCell ref="BP14:BQ14"/>
    <mergeCell ref="BD14:BF14"/>
    <mergeCell ref="AC14:AF14"/>
    <mergeCell ref="T14:W14"/>
    <mergeCell ref="AG14:AH14"/>
    <mergeCell ref="AK14:AL14"/>
    <mergeCell ref="AS14:AT14"/>
    <mergeCell ref="BN14:BO14"/>
    <mergeCell ref="N2:O11"/>
    <mergeCell ref="P2:Q11"/>
    <mergeCell ref="T2:T11"/>
    <mergeCell ref="U2:U11"/>
    <mergeCell ref="V2:V11"/>
    <mergeCell ref="W2:W11"/>
    <mergeCell ref="R14:S14"/>
    <mergeCell ref="BR14:BS14"/>
    <mergeCell ref="AM14:AN14"/>
    <mergeCell ref="AU14:AV14"/>
    <mergeCell ref="AI14:AJ14"/>
    <mergeCell ref="AO14:AP14"/>
    <mergeCell ref="AQ14:AR14"/>
    <mergeCell ref="BL14:BM14"/>
  </mergeCells>
  <phoneticPr fontId="0" type="noConversion"/>
  <dataValidations count="1">
    <dataValidation type="list" allowBlank="1" showInputMessage="1" showErrorMessage="1" sqref="A15">
      <formula1>#REF!</formula1>
    </dataValidation>
  </dataValidations>
  <pageMargins left="0.75" right="0.75" top="1" bottom="1" header="0.5" footer="0.5"/>
  <pageSetup paperSize="9" scale="76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136" r:id="rId4" name="CommandButton1">
          <controlPr defaultSize="0" print="0" autoLine="0" autoPict="0" r:id="rId5">
            <anchor moveWithCells="1">
              <from>
                <xdr:col>33</xdr:col>
                <xdr:colOff>0</xdr:colOff>
                <xdr:row>0</xdr:row>
                <xdr:rowOff>0</xdr:rowOff>
              </from>
              <to>
                <xdr:col>38</xdr:col>
                <xdr:colOff>28575</xdr:colOff>
                <xdr:row>1</xdr:row>
                <xdr:rowOff>95250</xdr:rowOff>
              </to>
            </anchor>
          </controlPr>
        </control>
      </mc:Choice>
      <mc:Fallback>
        <control shapeId="2136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74"/>
  <sheetViews>
    <sheetView tabSelected="1" workbookViewId="0">
      <pane ySplit="11" topLeftCell="A12" activePane="bottomLeft" state="frozen"/>
      <selection activeCell="S12" sqref="S12"/>
      <selection pane="bottomLeft" activeCell="S12" sqref="S12"/>
    </sheetView>
  </sheetViews>
  <sheetFormatPr baseColWidth="10" defaultColWidth="9.140625" defaultRowHeight="12.75" x14ac:dyDescent="0.2"/>
  <cols>
    <col min="1" max="1" width="2.42578125" style="175" customWidth="1"/>
    <col min="2" max="2" width="6.140625" style="261" customWidth="1"/>
    <col min="3" max="3" width="15.28515625" style="267" customWidth="1"/>
    <col min="4" max="4" width="9.140625" style="216"/>
    <col min="5" max="5" width="3.85546875" style="269" customWidth="1"/>
    <col min="6" max="6" width="11" style="216" customWidth="1"/>
    <col min="7" max="7" width="10.28515625" style="275" customWidth="1"/>
    <col min="8" max="8" width="57.140625" style="281" customWidth="1"/>
    <col min="9" max="9" width="2.42578125" style="217" customWidth="1"/>
    <col min="10" max="12" width="9.140625" style="216"/>
    <col min="13" max="13" width="9.140625" style="267"/>
    <col min="14" max="15" width="9.140625" style="269"/>
    <col min="16" max="17" width="9.140625" style="289"/>
    <col min="18" max="40" width="9.140625" style="216"/>
    <col min="41" max="44" width="9.140625" style="289"/>
    <col min="45" max="48" width="9.140625" style="216"/>
    <col min="49" max="50" width="9.140625" style="269"/>
    <col min="51" max="52" width="9.140625" style="289"/>
    <col min="53" max="63" width="9.140625" style="216"/>
    <col min="64" max="67" width="9.140625" style="289"/>
    <col min="68" max="16384" width="9.140625" style="216"/>
  </cols>
  <sheetData>
    <row r="1" spans="1:73" customFormat="1" ht="12.75" customHeight="1" x14ac:dyDescent="0.2">
      <c r="A1" s="368" t="s">
        <v>12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</row>
    <row r="2" spans="1:73" customFormat="1" ht="12.75" customHeight="1" x14ac:dyDescent="0.2">
      <c r="A2" s="258"/>
      <c r="B2" s="258"/>
      <c r="C2" s="258"/>
      <c r="D2" s="258"/>
      <c r="E2" s="258"/>
      <c r="F2" s="258"/>
      <c r="G2" s="258"/>
      <c r="H2" s="258"/>
      <c r="I2" s="259"/>
      <c r="J2" s="297"/>
      <c r="K2" s="297"/>
      <c r="L2" s="177"/>
      <c r="M2" s="165"/>
      <c r="N2" s="302"/>
      <c r="O2" s="303"/>
      <c r="P2" s="303"/>
      <c r="Q2" s="303"/>
      <c r="R2" s="297"/>
      <c r="S2" s="369" t="s">
        <v>210</v>
      </c>
      <c r="T2" s="297"/>
      <c r="U2" s="297"/>
      <c r="V2" s="297"/>
      <c r="W2" s="297"/>
      <c r="X2" s="297"/>
      <c r="Y2" s="297"/>
      <c r="Z2" s="297"/>
      <c r="AA2" s="297"/>
      <c r="AB2" s="297"/>
      <c r="AC2" s="303"/>
      <c r="AD2" s="303"/>
      <c r="AE2" s="303"/>
      <c r="AF2" s="303"/>
      <c r="AG2" s="297"/>
      <c r="AH2" s="297"/>
      <c r="AI2" s="297"/>
      <c r="AJ2" s="297"/>
      <c r="AK2" s="297"/>
      <c r="AL2" s="297"/>
      <c r="AM2" s="297"/>
      <c r="AN2" s="297"/>
      <c r="AO2" s="303"/>
      <c r="AP2" s="303"/>
      <c r="AQ2" s="303"/>
      <c r="AR2" s="303"/>
      <c r="AS2" s="297"/>
      <c r="AT2" s="297"/>
      <c r="AU2" s="297"/>
      <c r="AV2" s="297"/>
      <c r="AW2" s="303"/>
      <c r="AX2" s="303"/>
      <c r="AY2" s="303"/>
      <c r="AZ2" s="303"/>
      <c r="BA2" s="297"/>
      <c r="BB2" s="297"/>
      <c r="BC2" s="297"/>
      <c r="BD2" s="297"/>
      <c r="BE2" s="297"/>
      <c r="BF2" s="297"/>
      <c r="BG2" s="297"/>
      <c r="BH2" s="297"/>
      <c r="BI2" s="297"/>
      <c r="BJ2" s="297"/>
      <c r="BK2" s="297"/>
      <c r="BL2" s="303"/>
      <c r="BM2" s="303"/>
      <c r="BN2" s="303"/>
      <c r="BO2" s="303"/>
      <c r="BP2" s="297"/>
      <c r="BQ2" s="297"/>
      <c r="BR2" s="297"/>
      <c r="BS2" s="297"/>
      <c r="BT2" s="297"/>
      <c r="BU2" s="304"/>
    </row>
    <row r="3" spans="1:73" customFormat="1" x14ac:dyDescent="0.2">
      <c r="A3" s="258"/>
      <c r="B3" s="258"/>
      <c r="C3" s="258"/>
      <c r="D3" s="258"/>
      <c r="E3" s="258"/>
      <c r="F3" s="258"/>
      <c r="G3" s="258"/>
      <c r="H3" s="258"/>
      <c r="I3" s="259"/>
      <c r="J3" s="297"/>
      <c r="K3" s="297"/>
      <c r="L3" s="177"/>
      <c r="M3" s="165"/>
      <c r="N3" s="302"/>
      <c r="O3" s="305"/>
      <c r="P3" s="305"/>
      <c r="Q3" s="305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5"/>
      <c r="AD3" s="305"/>
      <c r="AE3" s="305"/>
      <c r="AF3" s="305"/>
      <c r="AG3" s="306"/>
      <c r="AH3" s="306"/>
      <c r="AI3" s="306"/>
      <c r="AJ3" s="306"/>
      <c r="AK3" s="306"/>
      <c r="AL3" s="306"/>
      <c r="AM3" s="306"/>
      <c r="AN3" s="306"/>
      <c r="AO3" s="305"/>
      <c r="AP3" s="305"/>
      <c r="AQ3" s="305"/>
      <c r="AR3" s="305"/>
      <c r="AS3" s="306"/>
      <c r="AT3" s="306"/>
      <c r="AU3" s="306"/>
      <c r="AV3" s="306"/>
      <c r="AW3" s="305"/>
      <c r="AX3" s="305"/>
      <c r="AY3" s="305"/>
      <c r="AZ3" s="305"/>
      <c r="BA3" s="306"/>
      <c r="BB3" s="306"/>
      <c r="BC3" s="306"/>
      <c r="BD3" s="306"/>
      <c r="BE3" s="306"/>
      <c r="BF3" s="306"/>
      <c r="BG3" s="306"/>
      <c r="BH3" s="306"/>
      <c r="BI3" s="306"/>
      <c r="BJ3" s="306"/>
      <c r="BK3" s="306"/>
      <c r="BL3" s="305"/>
      <c r="BM3" s="305"/>
      <c r="BN3" s="305"/>
      <c r="BO3" s="305"/>
      <c r="BP3" s="306"/>
      <c r="BQ3" s="306"/>
      <c r="BR3" s="306"/>
      <c r="BS3" s="306"/>
      <c r="BT3" s="306"/>
      <c r="BU3" s="304"/>
    </row>
    <row r="4" spans="1:73" customFormat="1" x14ac:dyDescent="0.2">
      <c r="A4" s="258"/>
      <c r="B4" s="258"/>
      <c r="C4" s="258"/>
      <c r="D4" s="258"/>
      <c r="E4" s="258"/>
      <c r="F4" s="258"/>
      <c r="G4" s="258"/>
      <c r="H4" s="258"/>
      <c r="I4" s="259"/>
      <c r="J4" s="297"/>
      <c r="K4" s="297"/>
      <c r="L4" s="177"/>
      <c r="M4" s="165"/>
      <c r="N4" s="302"/>
      <c r="O4" s="305"/>
      <c r="P4" s="305"/>
      <c r="Q4" s="305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5"/>
      <c r="AD4" s="305"/>
      <c r="AE4" s="305"/>
      <c r="AF4" s="305"/>
      <c r="AG4" s="306"/>
      <c r="AH4" s="306"/>
      <c r="AI4" s="306"/>
      <c r="AJ4" s="306"/>
      <c r="AK4" s="306"/>
      <c r="AL4" s="306"/>
      <c r="AM4" s="306"/>
      <c r="AN4" s="306"/>
      <c r="AO4" s="305"/>
      <c r="AP4" s="305"/>
      <c r="AQ4" s="305"/>
      <c r="AR4" s="305"/>
      <c r="AS4" s="306"/>
      <c r="AT4" s="306"/>
      <c r="AU4" s="306"/>
      <c r="AV4" s="306"/>
      <c r="AW4" s="305"/>
      <c r="AX4" s="305"/>
      <c r="AY4" s="305"/>
      <c r="AZ4" s="305"/>
      <c r="BA4" s="306"/>
      <c r="BB4" s="306"/>
      <c r="BC4" s="306"/>
      <c r="BD4" s="306"/>
      <c r="BE4" s="306"/>
      <c r="BF4" s="306"/>
      <c r="BG4" s="306"/>
      <c r="BH4" s="306"/>
      <c r="BI4" s="306"/>
      <c r="BJ4" s="306"/>
      <c r="BK4" s="306"/>
      <c r="BL4" s="305"/>
      <c r="BM4" s="305"/>
      <c r="BN4" s="305"/>
      <c r="BO4" s="305"/>
      <c r="BP4" s="306"/>
      <c r="BQ4" s="306"/>
      <c r="BR4" s="306"/>
      <c r="BS4" s="306"/>
      <c r="BT4" s="306"/>
      <c r="BU4" s="304"/>
    </row>
    <row r="5" spans="1:73" customFormat="1" x14ac:dyDescent="0.2">
      <c r="A5" s="258"/>
      <c r="B5" s="258"/>
      <c r="C5" s="258"/>
      <c r="D5" s="258"/>
      <c r="E5" s="258"/>
      <c r="F5" s="258"/>
      <c r="G5" s="258"/>
      <c r="H5" s="258"/>
      <c r="I5" s="259"/>
      <c r="J5" s="297"/>
      <c r="K5" s="297"/>
      <c r="L5" s="177"/>
      <c r="M5" s="165"/>
      <c r="N5" s="302"/>
      <c r="O5" s="305"/>
      <c r="P5" s="305"/>
      <c r="Q5" s="305"/>
      <c r="R5" s="306"/>
      <c r="S5" s="306"/>
      <c r="T5" s="306"/>
      <c r="U5" s="306"/>
      <c r="V5" s="306"/>
      <c r="W5" s="306"/>
      <c r="X5" s="306"/>
      <c r="Y5" s="306"/>
      <c r="Z5" s="306"/>
      <c r="AA5" s="306"/>
      <c r="AB5" s="306"/>
      <c r="AC5" s="305"/>
      <c r="AD5" s="305"/>
      <c r="AE5" s="305"/>
      <c r="AF5" s="305"/>
      <c r="AG5" s="306"/>
      <c r="AH5" s="306"/>
      <c r="AI5" s="306"/>
      <c r="AJ5" s="306"/>
      <c r="AK5" s="306"/>
      <c r="AL5" s="306"/>
      <c r="AM5" s="306"/>
      <c r="AN5" s="306"/>
      <c r="AO5" s="305"/>
      <c r="AP5" s="305"/>
      <c r="AQ5" s="305"/>
      <c r="AR5" s="305"/>
      <c r="AS5" s="306"/>
      <c r="AT5" s="306"/>
      <c r="AU5" s="306"/>
      <c r="AV5" s="306"/>
      <c r="AW5" s="305"/>
      <c r="AX5" s="305"/>
      <c r="AY5" s="305"/>
      <c r="AZ5" s="305"/>
      <c r="BA5" s="306"/>
      <c r="BB5" s="306"/>
      <c r="BC5" s="306"/>
      <c r="BD5" s="306"/>
      <c r="BE5" s="306"/>
      <c r="BF5" s="306"/>
      <c r="BG5" s="306"/>
      <c r="BH5" s="306"/>
      <c r="BI5" s="306"/>
      <c r="BJ5" s="306"/>
      <c r="BK5" s="306"/>
      <c r="BL5" s="305"/>
      <c r="BM5" s="305"/>
      <c r="BN5" s="305"/>
      <c r="BO5" s="305"/>
      <c r="BP5" s="306"/>
      <c r="BQ5" s="306"/>
      <c r="BR5" s="306"/>
      <c r="BS5" s="306"/>
      <c r="BT5" s="306"/>
      <c r="BU5" s="304"/>
    </row>
    <row r="6" spans="1:73" customFormat="1" x14ac:dyDescent="0.2">
      <c r="A6" s="258"/>
      <c r="B6" s="258"/>
      <c r="C6" s="258"/>
      <c r="D6" s="258"/>
      <c r="E6" s="258"/>
      <c r="F6" s="258"/>
      <c r="G6" s="258"/>
      <c r="H6" s="258"/>
      <c r="I6" s="259"/>
      <c r="J6" s="297"/>
      <c r="K6" s="297"/>
      <c r="L6" s="177"/>
      <c r="M6" s="165"/>
      <c r="N6" s="302"/>
      <c r="O6" s="305"/>
      <c r="P6" s="305"/>
      <c r="Q6" s="305"/>
      <c r="R6" s="306"/>
      <c r="S6" s="306"/>
      <c r="T6" s="306"/>
      <c r="U6" s="306"/>
      <c r="V6" s="306"/>
      <c r="W6" s="306"/>
      <c r="X6" s="306"/>
      <c r="Y6" s="306"/>
      <c r="Z6" s="306"/>
      <c r="AA6" s="306"/>
      <c r="AB6" s="306"/>
      <c r="AC6" s="305"/>
      <c r="AD6" s="305"/>
      <c r="AE6" s="305"/>
      <c r="AF6" s="305"/>
      <c r="AG6" s="306"/>
      <c r="AH6" s="306"/>
      <c r="AI6" s="306"/>
      <c r="AJ6" s="306"/>
      <c r="AK6" s="306"/>
      <c r="AL6" s="306"/>
      <c r="AM6" s="306"/>
      <c r="AN6" s="306"/>
      <c r="AO6" s="305"/>
      <c r="AP6" s="305"/>
      <c r="AQ6" s="305"/>
      <c r="AR6" s="305"/>
      <c r="AS6" s="306"/>
      <c r="AT6" s="306"/>
      <c r="AU6" s="306"/>
      <c r="AV6" s="306"/>
      <c r="AW6" s="305"/>
      <c r="AX6" s="305"/>
      <c r="AY6" s="305"/>
      <c r="AZ6" s="305"/>
      <c r="BA6" s="306"/>
      <c r="BB6" s="306"/>
      <c r="BC6" s="306"/>
      <c r="BD6" s="306"/>
      <c r="BE6" s="306"/>
      <c r="BF6" s="306"/>
      <c r="BG6" s="306"/>
      <c r="BH6" s="306"/>
      <c r="BI6" s="306"/>
      <c r="BJ6" s="306"/>
      <c r="BK6" s="306"/>
      <c r="BL6" s="305"/>
      <c r="BM6" s="305"/>
      <c r="BN6" s="305"/>
      <c r="BO6" s="305"/>
      <c r="BP6" s="306"/>
      <c r="BQ6" s="306"/>
      <c r="BR6" s="306"/>
      <c r="BS6" s="306"/>
      <c r="BT6" s="306"/>
      <c r="BU6" s="304"/>
    </row>
    <row r="7" spans="1:73" customFormat="1" x14ac:dyDescent="0.2">
      <c r="A7" s="258"/>
      <c r="B7" s="258"/>
      <c r="C7" s="258"/>
      <c r="D7" s="258"/>
      <c r="E7" s="258"/>
      <c r="F7" s="258"/>
      <c r="G7" s="258"/>
      <c r="H7" s="258"/>
      <c r="I7" s="259"/>
      <c r="J7" s="297"/>
      <c r="K7" s="297"/>
      <c r="L7" s="177"/>
      <c r="M7" s="165"/>
      <c r="N7" s="302"/>
      <c r="O7" s="305"/>
      <c r="P7" s="305"/>
      <c r="Q7" s="305"/>
      <c r="R7" s="306"/>
      <c r="S7" s="306"/>
      <c r="T7" s="306"/>
      <c r="U7" s="306"/>
      <c r="V7" s="306"/>
      <c r="W7" s="306"/>
      <c r="X7" s="306"/>
      <c r="Y7" s="306"/>
      <c r="Z7" s="306"/>
      <c r="AA7" s="306"/>
      <c r="AB7" s="306"/>
      <c r="AC7" s="305"/>
      <c r="AD7" s="305"/>
      <c r="AE7" s="305"/>
      <c r="AF7" s="305"/>
      <c r="AG7" s="306"/>
      <c r="AH7" s="306"/>
      <c r="AI7" s="306"/>
      <c r="AJ7" s="306"/>
      <c r="AK7" s="306"/>
      <c r="AL7" s="306"/>
      <c r="AM7" s="306"/>
      <c r="AN7" s="306"/>
      <c r="AO7" s="305"/>
      <c r="AP7" s="305"/>
      <c r="AQ7" s="305"/>
      <c r="AR7" s="305"/>
      <c r="AS7" s="306"/>
      <c r="AT7" s="306"/>
      <c r="AU7" s="306"/>
      <c r="AV7" s="306"/>
      <c r="AW7" s="305"/>
      <c r="AX7" s="305"/>
      <c r="AY7" s="305"/>
      <c r="AZ7" s="305"/>
      <c r="BA7" s="306"/>
      <c r="BB7" s="306"/>
      <c r="BC7" s="306"/>
      <c r="BD7" s="306"/>
      <c r="BE7" s="306"/>
      <c r="BF7" s="306"/>
      <c r="BG7" s="306"/>
      <c r="BH7" s="306"/>
      <c r="BI7" s="306"/>
      <c r="BJ7" s="306"/>
      <c r="BK7" s="306"/>
      <c r="BL7" s="305"/>
      <c r="BM7" s="305"/>
      <c r="BN7" s="305"/>
      <c r="BO7" s="305"/>
      <c r="BP7" s="306"/>
      <c r="BQ7" s="306"/>
      <c r="BR7" s="306"/>
      <c r="BS7" s="306"/>
      <c r="BT7" s="306"/>
      <c r="BU7" s="304"/>
    </row>
    <row r="8" spans="1:73" customFormat="1" x14ac:dyDescent="0.2">
      <c r="A8" s="258"/>
      <c r="B8" s="258"/>
      <c r="C8" s="258"/>
      <c r="D8" s="258"/>
      <c r="E8" s="258"/>
      <c r="F8" s="258"/>
      <c r="G8" s="258"/>
      <c r="H8" s="258"/>
      <c r="I8" s="259"/>
      <c r="J8" s="297"/>
      <c r="K8" s="297"/>
      <c r="L8" s="177"/>
      <c r="M8" s="165"/>
      <c r="N8" s="302"/>
      <c r="O8" s="305"/>
      <c r="P8" s="305"/>
      <c r="Q8" s="305"/>
      <c r="R8" s="306"/>
      <c r="S8" s="306"/>
      <c r="T8" s="306"/>
      <c r="U8" s="306"/>
      <c r="V8" s="306"/>
      <c r="W8" s="306"/>
      <c r="X8" s="306"/>
      <c r="Y8" s="306"/>
      <c r="Z8" s="306"/>
      <c r="AA8" s="306"/>
      <c r="AB8" s="306"/>
      <c r="AC8" s="305"/>
      <c r="AD8" s="305"/>
      <c r="AE8" s="305"/>
      <c r="AF8" s="305"/>
      <c r="AG8" s="306"/>
      <c r="AH8" s="306"/>
      <c r="AI8" s="306"/>
      <c r="AJ8" s="306"/>
      <c r="AK8" s="306"/>
      <c r="AL8" s="306"/>
      <c r="AM8" s="306"/>
      <c r="AN8" s="306"/>
      <c r="AO8" s="305"/>
      <c r="AP8" s="305"/>
      <c r="AQ8" s="305"/>
      <c r="AR8" s="305"/>
      <c r="AS8" s="306"/>
      <c r="AT8" s="306"/>
      <c r="AU8" s="306"/>
      <c r="AV8" s="306"/>
      <c r="AW8" s="305"/>
      <c r="AX8" s="305"/>
      <c r="AY8" s="305"/>
      <c r="AZ8" s="305"/>
      <c r="BA8" s="306"/>
      <c r="BB8" s="306"/>
      <c r="BC8" s="306"/>
      <c r="BD8" s="306"/>
      <c r="BE8" s="306"/>
      <c r="BF8" s="306"/>
      <c r="BG8" s="306"/>
      <c r="BH8" s="306"/>
      <c r="BI8" s="306"/>
      <c r="BJ8" s="306"/>
      <c r="BK8" s="306"/>
      <c r="BL8" s="305"/>
      <c r="BM8" s="305"/>
      <c r="BN8" s="305"/>
      <c r="BO8" s="305"/>
      <c r="BP8" s="306"/>
      <c r="BQ8" s="306"/>
      <c r="BR8" s="306"/>
      <c r="BS8" s="306"/>
      <c r="BT8" s="306"/>
      <c r="BU8" s="304"/>
    </row>
    <row r="9" spans="1:73" customFormat="1" x14ac:dyDescent="0.2">
      <c r="A9" s="258"/>
      <c r="B9" s="258"/>
      <c r="C9" s="258"/>
      <c r="D9" s="258"/>
      <c r="E9" s="258"/>
      <c r="F9" s="258"/>
      <c r="G9" s="258"/>
      <c r="H9" s="258"/>
      <c r="I9" s="259"/>
      <c r="J9" s="297"/>
      <c r="K9" s="297"/>
      <c r="L9" s="177"/>
      <c r="M9" s="165"/>
      <c r="N9" s="302"/>
      <c r="O9" s="305"/>
      <c r="P9" s="305"/>
      <c r="Q9" s="305"/>
      <c r="R9" s="306"/>
      <c r="S9" s="306"/>
      <c r="T9" s="306"/>
      <c r="U9" s="306"/>
      <c r="V9" s="306"/>
      <c r="W9" s="306"/>
      <c r="X9" s="306"/>
      <c r="Y9" s="306"/>
      <c r="Z9" s="306"/>
      <c r="AA9" s="306"/>
      <c r="AB9" s="306"/>
      <c r="AC9" s="305"/>
      <c r="AD9" s="305"/>
      <c r="AE9" s="305"/>
      <c r="AF9" s="305"/>
      <c r="AG9" s="306"/>
      <c r="AH9" s="306"/>
      <c r="AI9" s="306"/>
      <c r="AJ9" s="306"/>
      <c r="AK9" s="306"/>
      <c r="AL9" s="306"/>
      <c r="AM9" s="306"/>
      <c r="AN9" s="306"/>
      <c r="AO9" s="305"/>
      <c r="AP9" s="305"/>
      <c r="AQ9" s="305"/>
      <c r="AR9" s="305"/>
      <c r="AS9" s="306"/>
      <c r="AT9" s="306"/>
      <c r="AU9" s="306"/>
      <c r="AV9" s="306"/>
      <c r="AW9" s="305"/>
      <c r="AX9" s="305"/>
      <c r="AY9" s="305"/>
      <c r="AZ9" s="305"/>
      <c r="BA9" s="306"/>
      <c r="BB9" s="306"/>
      <c r="BC9" s="306"/>
      <c r="BD9" s="306"/>
      <c r="BE9" s="306"/>
      <c r="BF9" s="306"/>
      <c r="BG9" s="306"/>
      <c r="BH9" s="306"/>
      <c r="BI9" s="306"/>
      <c r="BJ9" s="306"/>
      <c r="BK9" s="306"/>
      <c r="BL9" s="305"/>
      <c r="BM9" s="305"/>
      <c r="BN9" s="305"/>
      <c r="BO9" s="305"/>
      <c r="BP9" s="306"/>
      <c r="BQ9" s="306"/>
      <c r="BR9" s="306"/>
      <c r="BS9" s="306"/>
      <c r="BT9" s="306"/>
      <c r="BU9" s="304"/>
    </row>
    <row r="10" spans="1:73" customFormat="1" x14ac:dyDescent="0.2">
      <c r="A10" s="258"/>
      <c r="B10" s="258"/>
      <c r="C10" s="258"/>
      <c r="D10" s="258"/>
      <c r="E10" s="258"/>
      <c r="F10" s="258"/>
      <c r="G10" s="258"/>
      <c r="H10" s="258"/>
      <c r="I10" s="259"/>
      <c r="J10" s="297"/>
      <c r="K10" s="297"/>
      <c r="L10" s="177"/>
      <c r="M10" s="165"/>
      <c r="N10" s="302"/>
      <c r="O10" s="305"/>
      <c r="P10" s="305"/>
      <c r="Q10" s="305"/>
      <c r="R10" s="306"/>
      <c r="S10" s="306"/>
      <c r="T10" s="306"/>
      <c r="U10" s="306"/>
      <c r="V10" s="306"/>
      <c r="W10" s="306"/>
      <c r="X10" s="306"/>
      <c r="Y10" s="306"/>
      <c r="Z10" s="306"/>
      <c r="AA10" s="306"/>
      <c r="AB10" s="306"/>
      <c r="AC10" s="305"/>
      <c r="AD10" s="305"/>
      <c r="AE10" s="305"/>
      <c r="AF10" s="305"/>
      <c r="AG10" s="306"/>
      <c r="AH10" s="306"/>
      <c r="AI10" s="306"/>
      <c r="AJ10" s="306"/>
      <c r="AK10" s="306"/>
      <c r="AL10" s="306"/>
      <c r="AM10" s="306"/>
      <c r="AN10" s="306"/>
      <c r="AO10" s="305"/>
      <c r="AP10" s="305"/>
      <c r="AQ10" s="305"/>
      <c r="AR10" s="305"/>
      <c r="AS10" s="306"/>
      <c r="AT10" s="306"/>
      <c r="AU10" s="306"/>
      <c r="AV10" s="306"/>
      <c r="AW10" s="305"/>
      <c r="AX10" s="305"/>
      <c r="AY10" s="305"/>
      <c r="AZ10" s="305"/>
      <c r="BA10" s="306"/>
      <c r="BB10" s="306"/>
      <c r="BC10" s="306"/>
      <c r="BD10" s="306"/>
      <c r="BE10" s="306"/>
      <c r="BF10" s="306"/>
      <c r="BG10" s="306"/>
      <c r="BH10" s="306"/>
      <c r="BI10" s="306"/>
      <c r="BJ10" s="306"/>
      <c r="BK10" s="306"/>
      <c r="BL10" s="305"/>
      <c r="BM10" s="305"/>
      <c r="BN10" s="305"/>
      <c r="BO10" s="305"/>
      <c r="BP10" s="306"/>
      <c r="BQ10" s="306"/>
      <c r="BR10" s="306"/>
      <c r="BS10" s="306"/>
      <c r="BT10" s="306"/>
      <c r="BU10" s="304"/>
    </row>
    <row r="11" spans="1:73" customFormat="1" ht="12.75" customHeight="1" x14ac:dyDescent="0.2">
      <c r="A11" s="258"/>
      <c r="B11" s="258"/>
      <c r="C11" s="258"/>
      <c r="D11" s="258"/>
      <c r="E11" s="258"/>
      <c r="F11" s="258"/>
      <c r="G11" s="258"/>
      <c r="H11" s="258"/>
      <c r="I11" s="259"/>
      <c r="J11" s="297"/>
      <c r="K11" s="297"/>
      <c r="L11" s="177"/>
      <c r="M11" s="165"/>
      <c r="N11" s="302"/>
      <c r="O11" s="305"/>
      <c r="P11" s="305"/>
      <c r="Q11" s="305"/>
      <c r="R11" s="306"/>
      <c r="S11" s="306"/>
      <c r="T11" s="306"/>
      <c r="U11" s="306"/>
      <c r="V11" s="306"/>
      <c r="W11" s="306"/>
      <c r="X11" s="306"/>
      <c r="Y11" s="306"/>
      <c r="Z11" s="306"/>
      <c r="AA11" s="306"/>
      <c r="AB11" s="306"/>
      <c r="AC11" s="305"/>
      <c r="AD11" s="305"/>
      <c r="AE11" s="305"/>
      <c r="AF11" s="305"/>
      <c r="AG11" s="306"/>
      <c r="AH11" s="306"/>
      <c r="AI11" s="306"/>
      <c r="AJ11" s="306"/>
      <c r="AK11" s="306"/>
      <c r="AL11" s="306"/>
      <c r="AM11" s="306"/>
      <c r="AN11" s="306"/>
      <c r="AO11" s="305"/>
      <c r="AP11" s="305"/>
      <c r="AQ11" s="305"/>
      <c r="AR11" s="305"/>
      <c r="AS11" s="306"/>
      <c r="AT11" s="306"/>
      <c r="AU11" s="306"/>
      <c r="AV11" s="306"/>
      <c r="AW11" s="305"/>
      <c r="AX11" s="305"/>
      <c r="AY11" s="305"/>
      <c r="AZ11" s="305"/>
      <c r="BA11" s="306"/>
      <c r="BB11" s="306"/>
      <c r="BC11" s="306"/>
      <c r="BD11" s="306"/>
      <c r="BE11" s="306"/>
      <c r="BF11" s="306"/>
      <c r="BG11" s="306"/>
      <c r="BH11" s="306"/>
      <c r="BI11" s="306"/>
      <c r="BJ11" s="306"/>
      <c r="BK11" s="306"/>
      <c r="BL11" s="305"/>
      <c r="BM11" s="305"/>
      <c r="BN11" s="305"/>
      <c r="BO11" s="305"/>
      <c r="BP11" s="306"/>
      <c r="BQ11" s="306"/>
      <c r="BR11" s="306"/>
      <c r="BS11" s="306"/>
      <c r="BT11" s="306"/>
      <c r="BU11" s="304"/>
    </row>
    <row r="12" spans="1:73" customFormat="1" x14ac:dyDescent="0.2">
      <c r="A12" s="176"/>
      <c r="B12" s="297"/>
      <c r="C12" s="297"/>
      <c r="D12" s="297"/>
      <c r="E12" s="297"/>
      <c r="F12" s="297"/>
      <c r="G12" s="297"/>
      <c r="H12" s="297"/>
      <c r="I12" s="296"/>
      <c r="J12" s="297"/>
      <c r="K12" s="297"/>
      <c r="L12" s="177"/>
      <c r="M12" t="s">
        <v>209</v>
      </c>
      <c r="N12" s="257"/>
      <c r="O12" s="257"/>
      <c r="P12" s="257"/>
      <c r="Q12" s="257"/>
      <c r="R12" s="257"/>
      <c r="S12" s="257"/>
      <c r="T12" s="257"/>
      <c r="U12" s="257"/>
      <c r="V12" s="257"/>
      <c r="W12" s="257"/>
      <c r="X12" s="257"/>
      <c r="Y12" s="257"/>
      <c r="Z12" s="257"/>
      <c r="AA12" s="257"/>
      <c r="AB12" s="257"/>
      <c r="AC12" s="257"/>
      <c r="AD12" s="257"/>
      <c r="AE12" s="257"/>
      <c r="AF12" s="257"/>
      <c r="AG12" s="257"/>
      <c r="AH12" s="257"/>
      <c r="AI12" s="257"/>
      <c r="AJ12" s="257"/>
      <c r="AK12" s="257"/>
      <c r="AL12" s="257"/>
      <c r="AM12" s="257"/>
      <c r="AN12" s="257"/>
      <c r="AO12" s="257"/>
      <c r="AP12" s="257"/>
      <c r="AQ12" s="257"/>
      <c r="AR12" s="257"/>
      <c r="AS12" s="257"/>
      <c r="AT12" s="257"/>
      <c r="AU12" s="257"/>
      <c r="AV12" s="257"/>
      <c r="AW12" s="257"/>
      <c r="AX12" s="257"/>
      <c r="AY12" s="257"/>
      <c r="AZ12" s="257"/>
      <c r="BA12" s="257"/>
      <c r="BB12" s="257"/>
      <c r="BC12" s="257"/>
      <c r="BD12" s="257"/>
      <c r="BE12" s="257"/>
      <c r="BF12" s="257"/>
      <c r="BG12" s="257"/>
      <c r="BH12" s="257"/>
      <c r="BI12" s="257"/>
      <c r="BJ12" s="257"/>
      <c r="BK12" s="257"/>
      <c r="BL12" s="257"/>
      <c r="BM12" s="257"/>
      <c r="BN12" s="257"/>
      <c r="BO12" s="257"/>
      <c r="BP12" s="257"/>
      <c r="BQ12" s="257"/>
      <c r="BR12" s="257"/>
      <c r="BS12" s="257"/>
      <c r="BT12" s="257"/>
      <c r="BU12" s="257"/>
    </row>
    <row r="13" spans="1:73" customFormat="1" x14ac:dyDescent="0.2">
      <c r="A13" s="176"/>
      <c r="B13" s="297"/>
      <c r="C13" s="297"/>
      <c r="D13" s="297"/>
      <c r="E13" s="297"/>
      <c r="F13" s="297"/>
      <c r="G13" s="297"/>
      <c r="H13" s="297"/>
      <c r="I13" s="296"/>
      <c r="J13" s="297"/>
      <c r="K13" s="297"/>
      <c r="L13" s="177"/>
    </row>
    <row r="14" spans="1:73" customFormat="1" x14ac:dyDescent="0.2">
      <c r="A14" s="176"/>
      <c r="B14" s="297"/>
      <c r="C14" s="297"/>
      <c r="D14" s="297"/>
      <c r="E14" s="297"/>
      <c r="F14" s="297"/>
      <c r="G14" s="297"/>
      <c r="H14" s="297"/>
      <c r="I14" s="296"/>
      <c r="J14" s="297"/>
      <c r="K14" s="297"/>
      <c r="L14" s="177"/>
    </row>
    <row r="15" spans="1:73" customFormat="1" x14ac:dyDescent="0.2">
      <c r="A15" s="176"/>
      <c r="B15" s="297"/>
      <c r="C15" s="297"/>
      <c r="D15" s="297"/>
      <c r="E15" s="297"/>
      <c r="F15" s="297"/>
      <c r="G15" s="297"/>
      <c r="H15" s="297"/>
      <c r="I15" s="296"/>
      <c r="J15" s="297"/>
      <c r="K15" s="297"/>
      <c r="L15" s="177"/>
    </row>
    <row r="16" spans="1:73" x14ac:dyDescent="0.2">
      <c r="AC16" s="289"/>
      <c r="AD16" s="289"/>
      <c r="AE16" s="289"/>
      <c r="AF16" s="289"/>
    </row>
    <row r="17" spans="29:32" x14ac:dyDescent="0.2">
      <c r="AC17" s="289"/>
      <c r="AD17" s="289"/>
      <c r="AE17" s="289"/>
      <c r="AF17" s="289"/>
    </row>
    <row r="18" spans="29:32" x14ac:dyDescent="0.2">
      <c r="AC18" s="289"/>
      <c r="AD18" s="289"/>
      <c r="AE18" s="289"/>
      <c r="AF18" s="289"/>
    </row>
    <row r="19" spans="29:32" x14ac:dyDescent="0.2">
      <c r="AC19" s="289"/>
      <c r="AD19" s="289"/>
      <c r="AE19" s="289"/>
      <c r="AF19" s="289"/>
    </row>
    <row r="20" spans="29:32" x14ac:dyDescent="0.2">
      <c r="AC20" s="289"/>
      <c r="AD20" s="289"/>
      <c r="AE20" s="289"/>
      <c r="AF20" s="289"/>
    </row>
    <row r="21" spans="29:32" x14ac:dyDescent="0.2">
      <c r="AC21" s="289"/>
      <c r="AD21" s="289"/>
      <c r="AE21" s="289"/>
      <c r="AF21" s="289"/>
    </row>
    <row r="22" spans="29:32" x14ac:dyDescent="0.2">
      <c r="AC22" s="289"/>
      <c r="AD22" s="289"/>
      <c r="AE22" s="289"/>
      <c r="AF22" s="289"/>
    </row>
    <row r="23" spans="29:32" x14ac:dyDescent="0.2">
      <c r="AC23" s="289"/>
      <c r="AD23" s="289"/>
      <c r="AE23" s="289"/>
      <c r="AF23" s="289"/>
    </row>
    <row r="24" spans="29:32" x14ac:dyDescent="0.2">
      <c r="AC24" s="289"/>
      <c r="AD24" s="289"/>
      <c r="AE24" s="289"/>
      <c r="AF24" s="289"/>
    </row>
    <row r="25" spans="29:32" x14ac:dyDescent="0.2">
      <c r="AC25" s="289"/>
      <c r="AD25" s="289"/>
      <c r="AE25" s="289"/>
      <c r="AF25" s="289"/>
    </row>
    <row r="26" spans="29:32" x14ac:dyDescent="0.2">
      <c r="AC26" s="289"/>
      <c r="AD26" s="289"/>
      <c r="AE26" s="289"/>
      <c r="AF26" s="289"/>
    </row>
    <row r="27" spans="29:32" x14ac:dyDescent="0.2">
      <c r="AC27" s="289"/>
      <c r="AD27" s="289"/>
      <c r="AE27" s="289"/>
      <c r="AF27" s="289"/>
    </row>
    <row r="28" spans="29:32" x14ac:dyDescent="0.2">
      <c r="AC28" s="289"/>
      <c r="AD28" s="289"/>
      <c r="AE28" s="289"/>
      <c r="AF28" s="289"/>
    </row>
    <row r="29" spans="29:32" x14ac:dyDescent="0.2">
      <c r="AC29" s="289"/>
      <c r="AD29" s="289"/>
      <c r="AE29" s="289"/>
      <c r="AF29" s="289"/>
    </row>
    <row r="30" spans="29:32" x14ac:dyDescent="0.2">
      <c r="AC30" s="289"/>
      <c r="AD30" s="289"/>
      <c r="AE30" s="289"/>
      <c r="AF30" s="289"/>
    </row>
    <row r="31" spans="29:32" x14ac:dyDescent="0.2">
      <c r="AC31" s="289"/>
      <c r="AD31" s="289"/>
      <c r="AE31" s="289"/>
      <c r="AF31" s="289"/>
    </row>
    <row r="32" spans="29:32" x14ac:dyDescent="0.2">
      <c r="AC32" s="289"/>
      <c r="AD32" s="289"/>
      <c r="AE32" s="289"/>
      <c r="AF32" s="289"/>
    </row>
    <row r="33" spans="29:32" x14ac:dyDescent="0.2">
      <c r="AC33" s="289"/>
      <c r="AD33" s="289"/>
      <c r="AE33" s="289"/>
      <c r="AF33" s="289"/>
    </row>
    <row r="34" spans="29:32" x14ac:dyDescent="0.2">
      <c r="AC34" s="289"/>
      <c r="AD34" s="289"/>
      <c r="AE34" s="289"/>
      <c r="AF34" s="289"/>
    </row>
    <row r="35" spans="29:32" x14ac:dyDescent="0.2">
      <c r="AC35" s="289"/>
      <c r="AD35" s="289"/>
      <c r="AE35" s="289"/>
      <c r="AF35" s="289"/>
    </row>
    <row r="36" spans="29:32" x14ac:dyDescent="0.2">
      <c r="AC36" s="289"/>
      <c r="AD36" s="289"/>
      <c r="AE36" s="289"/>
      <c r="AF36" s="289"/>
    </row>
    <row r="37" spans="29:32" x14ac:dyDescent="0.2">
      <c r="AC37" s="289"/>
      <c r="AD37" s="289"/>
      <c r="AE37" s="289"/>
      <c r="AF37" s="289"/>
    </row>
    <row r="38" spans="29:32" x14ac:dyDescent="0.2">
      <c r="AC38" s="289"/>
      <c r="AD38" s="289"/>
      <c r="AE38" s="289"/>
      <c r="AF38" s="289"/>
    </row>
    <row r="39" spans="29:32" x14ac:dyDescent="0.2">
      <c r="AC39" s="289"/>
      <c r="AD39" s="289"/>
      <c r="AE39" s="289"/>
      <c r="AF39" s="289"/>
    </row>
    <row r="40" spans="29:32" x14ac:dyDescent="0.2">
      <c r="AC40" s="289"/>
      <c r="AD40" s="289"/>
      <c r="AE40" s="289"/>
      <c r="AF40" s="289"/>
    </row>
    <row r="41" spans="29:32" x14ac:dyDescent="0.2">
      <c r="AC41" s="289"/>
      <c r="AD41" s="289"/>
      <c r="AE41" s="289"/>
      <c r="AF41" s="289"/>
    </row>
    <row r="42" spans="29:32" x14ac:dyDescent="0.2">
      <c r="AC42" s="289"/>
      <c r="AD42" s="289"/>
      <c r="AE42" s="289"/>
      <c r="AF42" s="289"/>
    </row>
    <row r="43" spans="29:32" x14ac:dyDescent="0.2">
      <c r="AC43" s="289"/>
      <c r="AD43" s="289"/>
      <c r="AE43" s="289"/>
      <c r="AF43" s="289"/>
    </row>
    <row r="44" spans="29:32" x14ac:dyDescent="0.2">
      <c r="AC44" s="289"/>
      <c r="AD44" s="289"/>
      <c r="AE44" s="289"/>
      <c r="AF44" s="289"/>
    </row>
    <row r="45" spans="29:32" x14ac:dyDescent="0.2">
      <c r="AC45" s="289"/>
      <c r="AD45" s="289"/>
      <c r="AE45" s="289"/>
      <c r="AF45" s="289"/>
    </row>
    <row r="46" spans="29:32" x14ac:dyDescent="0.2">
      <c r="AC46" s="289"/>
      <c r="AD46" s="289"/>
      <c r="AE46" s="289"/>
      <c r="AF46" s="289"/>
    </row>
    <row r="47" spans="29:32" x14ac:dyDescent="0.2">
      <c r="AC47" s="289"/>
      <c r="AD47" s="289"/>
      <c r="AE47" s="289"/>
      <c r="AF47" s="289"/>
    </row>
    <row r="48" spans="29:32" x14ac:dyDescent="0.2">
      <c r="AC48" s="289"/>
      <c r="AD48" s="289"/>
      <c r="AE48" s="289"/>
      <c r="AF48" s="289"/>
    </row>
    <row r="49" spans="29:32" x14ac:dyDescent="0.2">
      <c r="AC49" s="289"/>
      <c r="AD49" s="289"/>
      <c r="AE49" s="289"/>
      <c r="AF49" s="289"/>
    </row>
    <row r="50" spans="29:32" x14ac:dyDescent="0.2">
      <c r="AC50" s="289"/>
      <c r="AD50" s="289"/>
      <c r="AE50" s="289"/>
      <c r="AF50" s="289"/>
    </row>
    <row r="51" spans="29:32" x14ac:dyDescent="0.2">
      <c r="AC51" s="289"/>
      <c r="AD51" s="289"/>
      <c r="AE51" s="289"/>
      <c r="AF51" s="289"/>
    </row>
    <row r="52" spans="29:32" x14ac:dyDescent="0.2">
      <c r="AC52" s="289"/>
      <c r="AD52" s="289"/>
      <c r="AE52" s="289"/>
      <c r="AF52" s="289"/>
    </row>
    <row r="53" spans="29:32" x14ac:dyDescent="0.2">
      <c r="AC53" s="289"/>
      <c r="AD53" s="289"/>
      <c r="AE53" s="289"/>
      <c r="AF53" s="289"/>
    </row>
    <row r="54" spans="29:32" x14ac:dyDescent="0.2">
      <c r="AC54" s="289"/>
      <c r="AD54" s="289"/>
      <c r="AE54" s="289"/>
      <c r="AF54" s="289"/>
    </row>
    <row r="55" spans="29:32" x14ac:dyDescent="0.2">
      <c r="AC55" s="289"/>
      <c r="AD55" s="289"/>
      <c r="AE55" s="289"/>
      <c r="AF55" s="289"/>
    </row>
    <row r="56" spans="29:32" x14ac:dyDescent="0.2">
      <c r="AC56" s="289"/>
      <c r="AD56" s="289"/>
      <c r="AE56" s="289"/>
      <c r="AF56" s="289"/>
    </row>
    <row r="57" spans="29:32" x14ac:dyDescent="0.2">
      <c r="AC57" s="289"/>
      <c r="AD57" s="289"/>
      <c r="AE57" s="289"/>
      <c r="AF57" s="289"/>
    </row>
    <row r="58" spans="29:32" x14ac:dyDescent="0.2">
      <c r="AC58" s="289"/>
      <c r="AD58" s="289"/>
      <c r="AE58" s="289"/>
      <c r="AF58" s="289"/>
    </row>
    <row r="59" spans="29:32" x14ac:dyDescent="0.2">
      <c r="AC59" s="289"/>
      <c r="AD59" s="289"/>
      <c r="AE59" s="289"/>
      <c r="AF59" s="289"/>
    </row>
    <row r="60" spans="29:32" x14ac:dyDescent="0.2">
      <c r="AC60" s="289"/>
      <c r="AD60" s="289"/>
      <c r="AE60" s="289"/>
      <c r="AF60" s="289"/>
    </row>
    <row r="61" spans="29:32" x14ac:dyDescent="0.2">
      <c r="AC61" s="289"/>
      <c r="AD61" s="289"/>
      <c r="AE61" s="289"/>
      <c r="AF61" s="289"/>
    </row>
    <row r="62" spans="29:32" x14ac:dyDescent="0.2">
      <c r="AC62" s="289"/>
      <c r="AD62" s="289"/>
      <c r="AE62" s="289"/>
      <c r="AF62" s="289"/>
    </row>
    <row r="63" spans="29:32" x14ac:dyDescent="0.2">
      <c r="AC63" s="289"/>
      <c r="AD63" s="289"/>
      <c r="AE63" s="289"/>
      <c r="AF63" s="289"/>
    </row>
    <row r="64" spans="29:32" x14ac:dyDescent="0.2">
      <c r="AC64" s="289"/>
      <c r="AD64" s="289"/>
      <c r="AE64" s="289"/>
      <c r="AF64" s="289"/>
    </row>
    <row r="65" spans="29:32" x14ac:dyDescent="0.2">
      <c r="AC65" s="289"/>
      <c r="AD65" s="289"/>
      <c r="AE65" s="289"/>
      <c r="AF65" s="289"/>
    </row>
    <row r="66" spans="29:32" x14ac:dyDescent="0.2">
      <c r="AC66" s="289"/>
      <c r="AD66" s="289"/>
      <c r="AE66" s="289"/>
      <c r="AF66" s="289"/>
    </row>
    <row r="67" spans="29:32" x14ac:dyDescent="0.2">
      <c r="AC67" s="289"/>
      <c r="AD67" s="289"/>
      <c r="AE67" s="289"/>
      <c r="AF67" s="289"/>
    </row>
    <row r="68" spans="29:32" x14ac:dyDescent="0.2">
      <c r="AC68" s="289"/>
      <c r="AD68" s="289"/>
      <c r="AE68" s="289"/>
      <c r="AF68" s="289"/>
    </row>
    <row r="69" spans="29:32" x14ac:dyDescent="0.2">
      <c r="AC69" s="289"/>
      <c r="AD69" s="289"/>
      <c r="AE69" s="289"/>
      <c r="AF69" s="289"/>
    </row>
    <row r="70" spans="29:32" x14ac:dyDescent="0.2">
      <c r="AC70" s="289"/>
      <c r="AD70" s="289"/>
      <c r="AE70" s="289"/>
      <c r="AF70" s="289"/>
    </row>
    <row r="71" spans="29:32" x14ac:dyDescent="0.2">
      <c r="AC71" s="289"/>
      <c r="AD71" s="289"/>
      <c r="AE71" s="289"/>
      <c r="AF71" s="289"/>
    </row>
    <row r="72" spans="29:32" x14ac:dyDescent="0.2">
      <c r="AC72" s="289"/>
      <c r="AD72" s="289"/>
      <c r="AE72" s="289"/>
      <c r="AF72" s="289"/>
    </row>
    <row r="73" spans="29:32" x14ac:dyDescent="0.2">
      <c r="AC73" s="289"/>
      <c r="AD73" s="289"/>
      <c r="AE73" s="289"/>
      <c r="AF73" s="289"/>
    </row>
    <row r="74" spans="29:32" x14ac:dyDescent="0.2">
      <c r="AC74" s="289"/>
      <c r="AD74" s="289"/>
      <c r="AE74" s="289"/>
      <c r="AF74" s="289"/>
    </row>
    <row r="75" spans="29:32" x14ac:dyDescent="0.2">
      <c r="AC75" s="289"/>
      <c r="AD75" s="289"/>
      <c r="AE75" s="289"/>
      <c r="AF75" s="289"/>
    </row>
    <row r="76" spans="29:32" x14ac:dyDescent="0.2">
      <c r="AC76" s="289"/>
      <c r="AD76" s="289"/>
      <c r="AE76" s="289"/>
      <c r="AF76" s="289"/>
    </row>
    <row r="77" spans="29:32" x14ac:dyDescent="0.2">
      <c r="AC77" s="289"/>
      <c r="AD77" s="289"/>
      <c r="AE77" s="289"/>
      <c r="AF77" s="289"/>
    </row>
    <row r="78" spans="29:32" x14ac:dyDescent="0.2">
      <c r="AC78" s="289"/>
      <c r="AD78" s="289"/>
      <c r="AE78" s="289"/>
      <c r="AF78" s="289"/>
    </row>
    <row r="79" spans="29:32" x14ac:dyDescent="0.2">
      <c r="AC79" s="289"/>
      <c r="AD79" s="289"/>
      <c r="AE79" s="289"/>
      <c r="AF79" s="289"/>
    </row>
    <row r="80" spans="29:32" x14ac:dyDescent="0.2">
      <c r="AC80" s="289"/>
      <c r="AD80" s="289"/>
      <c r="AE80" s="289"/>
      <c r="AF80" s="289"/>
    </row>
    <row r="81" spans="29:32" x14ac:dyDescent="0.2">
      <c r="AC81" s="289"/>
      <c r="AD81" s="289"/>
      <c r="AE81" s="289"/>
      <c r="AF81" s="289"/>
    </row>
    <row r="82" spans="29:32" x14ac:dyDescent="0.2">
      <c r="AC82" s="289"/>
      <c r="AD82" s="289"/>
      <c r="AE82" s="289"/>
      <c r="AF82" s="289"/>
    </row>
    <row r="83" spans="29:32" x14ac:dyDescent="0.2">
      <c r="AC83" s="289"/>
      <c r="AD83" s="289"/>
      <c r="AE83" s="289"/>
      <c r="AF83" s="289"/>
    </row>
    <row r="84" spans="29:32" x14ac:dyDescent="0.2">
      <c r="AC84" s="289"/>
      <c r="AD84" s="289"/>
      <c r="AE84" s="289"/>
      <c r="AF84" s="289"/>
    </row>
    <row r="85" spans="29:32" x14ac:dyDescent="0.2">
      <c r="AC85" s="289"/>
      <c r="AD85" s="289"/>
      <c r="AE85" s="289"/>
      <c r="AF85" s="289"/>
    </row>
    <row r="86" spans="29:32" x14ac:dyDescent="0.2">
      <c r="AC86" s="289"/>
      <c r="AD86" s="289"/>
      <c r="AE86" s="289"/>
      <c r="AF86" s="289"/>
    </row>
    <row r="87" spans="29:32" x14ac:dyDescent="0.2">
      <c r="AC87" s="289"/>
      <c r="AD87" s="289"/>
      <c r="AE87" s="289"/>
      <c r="AF87" s="289"/>
    </row>
    <row r="88" spans="29:32" x14ac:dyDescent="0.2">
      <c r="AC88" s="289"/>
      <c r="AD88" s="289"/>
      <c r="AE88" s="289"/>
      <c r="AF88" s="289"/>
    </row>
    <row r="89" spans="29:32" x14ac:dyDescent="0.2">
      <c r="AC89" s="289"/>
      <c r="AD89" s="289"/>
      <c r="AE89" s="289"/>
      <c r="AF89" s="289"/>
    </row>
    <row r="90" spans="29:32" x14ac:dyDescent="0.2">
      <c r="AC90" s="289"/>
      <c r="AD90" s="289"/>
      <c r="AE90" s="289"/>
      <c r="AF90" s="289"/>
    </row>
    <row r="91" spans="29:32" x14ac:dyDescent="0.2">
      <c r="AC91" s="289"/>
      <c r="AD91" s="289"/>
      <c r="AE91" s="289"/>
      <c r="AF91" s="289"/>
    </row>
    <row r="92" spans="29:32" x14ac:dyDescent="0.2">
      <c r="AC92" s="289"/>
      <c r="AD92" s="289"/>
      <c r="AE92" s="289"/>
      <c r="AF92" s="289"/>
    </row>
    <row r="93" spans="29:32" x14ac:dyDescent="0.2">
      <c r="AC93" s="289"/>
      <c r="AD93" s="289"/>
      <c r="AE93" s="289"/>
      <c r="AF93" s="289"/>
    </row>
    <row r="94" spans="29:32" x14ac:dyDescent="0.2">
      <c r="AC94" s="289"/>
      <c r="AD94" s="289"/>
      <c r="AE94" s="289"/>
      <c r="AF94" s="289"/>
    </row>
    <row r="95" spans="29:32" x14ac:dyDescent="0.2">
      <c r="AC95" s="289"/>
      <c r="AD95" s="289"/>
      <c r="AE95" s="289"/>
      <c r="AF95" s="289"/>
    </row>
    <row r="96" spans="29:32" x14ac:dyDescent="0.2">
      <c r="AC96" s="289"/>
      <c r="AD96" s="289"/>
      <c r="AE96" s="289"/>
      <c r="AF96" s="289"/>
    </row>
    <row r="97" spans="29:32" x14ac:dyDescent="0.2">
      <c r="AC97" s="289"/>
      <c r="AD97" s="289"/>
      <c r="AE97" s="289"/>
      <c r="AF97" s="289"/>
    </row>
    <row r="98" spans="29:32" x14ac:dyDescent="0.2">
      <c r="AC98" s="289"/>
      <c r="AD98" s="289"/>
      <c r="AE98" s="289"/>
      <c r="AF98" s="289"/>
    </row>
    <row r="99" spans="29:32" x14ac:dyDescent="0.2">
      <c r="AC99" s="289"/>
      <c r="AD99" s="289"/>
      <c r="AE99" s="289"/>
      <c r="AF99" s="289"/>
    </row>
    <row r="100" spans="29:32" x14ac:dyDescent="0.2">
      <c r="AC100" s="289"/>
      <c r="AD100" s="289"/>
      <c r="AE100" s="289"/>
      <c r="AF100" s="289"/>
    </row>
    <row r="101" spans="29:32" x14ac:dyDescent="0.2">
      <c r="AC101" s="289"/>
      <c r="AD101" s="289"/>
      <c r="AE101" s="289"/>
      <c r="AF101" s="289"/>
    </row>
    <row r="102" spans="29:32" x14ac:dyDescent="0.2">
      <c r="AC102" s="289"/>
      <c r="AD102" s="289"/>
      <c r="AE102" s="289"/>
      <c r="AF102" s="289"/>
    </row>
    <row r="103" spans="29:32" x14ac:dyDescent="0.2">
      <c r="AC103" s="289"/>
      <c r="AD103" s="289"/>
      <c r="AE103" s="289"/>
      <c r="AF103" s="289"/>
    </row>
    <row r="104" spans="29:32" x14ac:dyDescent="0.2">
      <c r="AC104" s="289"/>
      <c r="AD104" s="289"/>
      <c r="AE104" s="289"/>
      <c r="AF104" s="289"/>
    </row>
    <row r="105" spans="29:32" x14ac:dyDescent="0.2">
      <c r="AC105" s="289"/>
      <c r="AD105" s="289"/>
      <c r="AE105" s="289"/>
      <c r="AF105" s="289"/>
    </row>
    <row r="106" spans="29:32" x14ac:dyDescent="0.2">
      <c r="AC106" s="289"/>
      <c r="AD106" s="289"/>
      <c r="AE106" s="289"/>
      <c r="AF106" s="289"/>
    </row>
    <row r="107" spans="29:32" x14ac:dyDescent="0.2">
      <c r="AC107" s="289"/>
      <c r="AD107" s="289"/>
      <c r="AE107" s="289"/>
      <c r="AF107" s="289"/>
    </row>
    <row r="108" spans="29:32" x14ac:dyDescent="0.2">
      <c r="AC108" s="289"/>
      <c r="AD108" s="289"/>
      <c r="AE108" s="289"/>
      <c r="AF108" s="289"/>
    </row>
    <row r="109" spans="29:32" x14ac:dyDescent="0.2">
      <c r="AC109" s="289"/>
      <c r="AD109" s="289"/>
      <c r="AE109" s="289"/>
      <c r="AF109" s="289"/>
    </row>
    <row r="110" spans="29:32" x14ac:dyDescent="0.2">
      <c r="AC110" s="289"/>
      <c r="AD110" s="289"/>
      <c r="AE110" s="289"/>
      <c r="AF110" s="289"/>
    </row>
    <row r="111" spans="29:32" x14ac:dyDescent="0.2">
      <c r="AC111" s="289"/>
      <c r="AD111" s="289"/>
      <c r="AE111" s="289"/>
      <c r="AF111" s="289"/>
    </row>
    <row r="112" spans="29:32" x14ac:dyDescent="0.2">
      <c r="AC112" s="289"/>
      <c r="AD112" s="289"/>
      <c r="AE112" s="289"/>
      <c r="AF112" s="289"/>
    </row>
    <row r="113" spans="29:32" x14ac:dyDescent="0.2">
      <c r="AC113" s="289"/>
      <c r="AD113" s="289"/>
      <c r="AE113" s="289"/>
      <c r="AF113" s="289"/>
    </row>
    <row r="114" spans="29:32" x14ac:dyDescent="0.2">
      <c r="AC114" s="289"/>
      <c r="AD114" s="289"/>
      <c r="AE114" s="289"/>
      <c r="AF114" s="289"/>
    </row>
    <row r="115" spans="29:32" x14ac:dyDescent="0.2">
      <c r="AC115" s="289"/>
      <c r="AD115" s="289"/>
      <c r="AE115" s="289"/>
      <c r="AF115" s="289"/>
    </row>
    <row r="116" spans="29:32" x14ac:dyDescent="0.2">
      <c r="AC116" s="289"/>
      <c r="AD116" s="289"/>
      <c r="AE116" s="289"/>
      <c r="AF116" s="289"/>
    </row>
    <row r="117" spans="29:32" x14ac:dyDescent="0.2">
      <c r="AC117" s="289"/>
      <c r="AD117" s="289"/>
      <c r="AE117" s="289"/>
      <c r="AF117" s="289"/>
    </row>
    <row r="118" spans="29:32" x14ac:dyDescent="0.2">
      <c r="AC118" s="289"/>
      <c r="AD118" s="289"/>
      <c r="AE118" s="289"/>
      <c r="AF118" s="289"/>
    </row>
    <row r="119" spans="29:32" x14ac:dyDescent="0.2">
      <c r="AC119" s="289"/>
      <c r="AD119" s="289"/>
      <c r="AE119" s="289"/>
      <c r="AF119" s="289"/>
    </row>
    <row r="120" spans="29:32" x14ac:dyDescent="0.2">
      <c r="AC120" s="289"/>
      <c r="AD120" s="289"/>
      <c r="AE120" s="289"/>
      <c r="AF120" s="289"/>
    </row>
    <row r="121" spans="29:32" x14ac:dyDescent="0.2">
      <c r="AC121" s="289"/>
      <c r="AD121" s="289"/>
      <c r="AE121" s="289"/>
      <c r="AF121" s="289"/>
    </row>
    <row r="122" spans="29:32" x14ac:dyDescent="0.2">
      <c r="AC122" s="289"/>
      <c r="AD122" s="289"/>
      <c r="AE122" s="289"/>
      <c r="AF122" s="289"/>
    </row>
    <row r="123" spans="29:32" x14ac:dyDescent="0.2">
      <c r="AC123" s="289"/>
      <c r="AD123" s="289"/>
      <c r="AE123" s="289"/>
      <c r="AF123" s="289"/>
    </row>
    <row r="124" spans="29:32" x14ac:dyDescent="0.2">
      <c r="AC124" s="289"/>
      <c r="AD124" s="289"/>
      <c r="AE124" s="289"/>
      <c r="AF124" s="289"/>
    </row>
    <row r="125" spans="29:32" x14ac:dyDescent="0.2">
      <c r="AC125" s="289"/>
      <c r="AD125" s="289"/>
      <c r="AE125" s="289"/>
      <c r="AF125" s="289"/>
    </row>
    <row r="126" spans="29:32" x14ac:dyDescent="0.2">
      <c r="AC126" s="289"/>
      <c r="AD126" s="289"/>
      <c r="AE126" s="289"/>
      <c r="AF126" s="289"/>
    </row>
    <row r="127" spans="29:32" x14ac:dyDescent="0.2">
      <c r="AC127" s="289"/>
      <c r="AD127" s="289"/>
      <c r="AE127" s="289"/>
      <c r="AF127" s="289"/>
    </row>
    <row r="128" spans="29:32" x14ac:dyDescent="0.2">
      <c r="AC128" s="289"/>
      <c r="AD128" s="289"/>
      <c r="AE128" s="289"/>
      <c r="AF128" s="289"/>
    </row>
    <row r="129" spans="29:32" x14ac:dyDescent="0.2">
      <c r="AC129" s="289"/>
      <c r="AD129" s="289"/>
      <c r="AE129" s="289"/>
      <c r="AF129" s="289"/>
    </row>
    <row r="130" spans="29:32" x14ac:dyDescent="0.2">
      <c r="AC130" s="289"/>
      <c r="AD130" s="289"/>
      <c r="AE130" s="289"/>
      <c r="AF130" s="289"/>
    </row>
    <row r="131" spans="29:32" x14ac:dyDescent="0.2">
      <c r="AC131" s="289"/>
      <c r="AD131" s="289"/>
      <c r="AE131" s="289"/>
      <c r="AF131" s="289"/>
    </row>
    <row r="132" spans="29:32" x14ac:dyDescent="0.2">
      <c r="AC132" s="289"/>
      <c r="AD132" s="289"/>
      <c r="AE132" s="289"/>
      <c r="AF132" s="289"/>
    </row>
    <row r="133" spans="29:32" x14ac:dyDescent="0.2">
      <c r="AC133" s="289"/>
      <c r="AD133" s="289"/>
      <c r="AE133" s="289"/>
      <c r="AF133" s="289"/>
    </row>
    <row r="134" spans="29:32" x14ac:dyDescent="0.2">
      <c r="AC134" s="289"/>
      <c r="AD134" s="289"/>
      <c r="AE134" s="289"/>
      <c r="AF134" s="289"/>
    </row>
    <row r="135" spans="29:32" x14ac:dyDescent="0.2">
      <c r="AC135" s="289"/>
      <c r="AD135" s="289"/>
      <c r="AE135" s="289"/>
      <c r="AF135" s="289"/>
    </row>
    <row r="136" spans="29:32" x14ac:dyDescent="0.2">
      <c r="AC136" s="289"/>
      <c r="AD136" s="289"/>
      <c r="AE136" s="289"/>
      <c r="AF136" s="289"/>
    </row>
    <row r="137" spans="29:32" x14ac:dyDescent="0.2">
      <c r="AC137" s="289"/>
      <c r="AD137" s="289"/>
      <c r="AE137" s="289"/>
      <c r="AF137" s="289"/>
    </row>
    <row r="138" spans="29:32" x14ac:dyDescent="0.2">
      <c r="AC138" s="289"/>
      <c r="AD138" s="289"/>
      <c r="AE138" s="289"/>
      <c r="AF138" s="289"/>
    </row>
    <row r="139" spans="29:32" x14ac:dyDescent="0.2">
      <c r="AC139" s="289"/>
      <c r="AD139" s="289"/>
      <c r="AE139" s="289"/>
      <c r="AF139" s="289"/>
    </row>
    <row r="140" spans="29:32" x14ac:dyDescent="0.2">
      <c r="AC140" s="289"/>
      <c r="AD140" s="289"/>
      <c r="AE140" s="289"/>
      <c r="AF140" s="289"/>
    </row>
    <row r="141" spans="29:32" x14ac:dyDescent="0.2">
      <c r="AC141" s="289"/>
      <c r="AD141" s="289"/>
      <c r="AE141" s="289"/>
      <c r="AF141" s="289"/>
    </row>
    <row r="142" spans="29:32" x14ac:dyDescent="0.2">
      <c r="AC142" s="289"/>
      <c r="AD142" s="289"/>
      <c r="AE142" s="289"/>
      <c r="AF142" s="289"/>
    </row>
    <row r="143" spans="29:32" x14ac:dyDescent="0.2">
      <c r="AC143" s="289"/>
      <c r="AD143" s="289"/>
      <c r="AE143" s="289"/>
      <c r="AF143" s="289"/>
    </row>
    <row r="144" spans="29:32" x14ac:dyDescent="0.2">
      <c r="AC144" s="289"/>
      <c r="AD144" s="289"/>
      <c r="AE144" s="289"/>
      <c r="AF144" s="289"/>
    </row>
    <row r="145" spans="29:32" x14ac:dyDescent="0.2">
      <c r="AC145" s="289"/>
      <c r="AD145" s="289"/>
      <c r="AE145" s="289"/>
      <c r="AF145" s="289"/>
    </row>
    <row r="146" spans="29:32" x14ac:dyDescent="0.2">
      <c r="AC146" s="289"/>
      <c r="AD146" s="289"/>
      <c r="AE146" s="289"/>
      <c r="AF146" s="289"/>
    </row>
    <row r="147" spans="29:32" x14ac:dyDescent="0.2">
      <c r="AC147" s="289"/>
      <c r="AD147" s="289"/>
      <c r="AE147" s="289"/>
      <c r="AF147" s="289"/>
    </row>
    <row r="148" spans="29:32" x14ac:dyDescent="0.2">
      <c r="AC148" s="289"/>
      <c r="AD148" s="289"/>
      <c r="AE148" s="289"/>
      <c r="AF148" s="289"/>
    </row>
    <row r="149" spans="29:32" x14ac:dyDescent="0.2">
      <c r="AC149" s="289"/>
      <c r="AD149" s="289"/>
      <c r="AE149" s="289"/>
      <c r="AF149" s="289"/>
    </row>
    <row r="150" spans="29:32" x14ac:dyDescent="0.2">
      <c r="AC150" s="289"/>
      <c r="AD150" s="289"/>
      <c r="AE150" s="289"/>
      <c r="AF150" s="289"/>
    </row>
    <row r="151" spans="29:32" x14ac:dyDescent="0.2">
      <c r="AC151" s="289"/>
      <c r="AD151" s="289"/>
      <c r="AE151" s="289"/>
      <c r="AF151" s="289"/>
    </row>
    <row r="152" spans="29:32" x14ac:dyDescent="0.2">
      <c r="AC152" s="289"/>
      <c r="AD152" s="289"/>
      <c r="AE152" s="289"/>
      <c r="AF152" s="289"/>
    </row>
    <row r="153" spans="29:32" x14ac:dyDescent="0.2">
      <c r="AC153" s="289"/>
      <c r="AD153" s="289"/>
      <c r="AE153" s="289"/>
      <c r="AF153" s="289"/>
    </row>
    <row r="154" spans="29:32" x14ac:dyDescent="0.2">
      <c r="AC154" s="289"/>
      <c r="AD154" s="289"/>
      <c r="AE154" s="289"/>
      <c r="AF154" s="289"/>
    </row>
    <row r="155" spans="29:32" x14ac:dyDescent="0.2">
      <c r="AC155" s="289"/>
      <c r="AD155" s="289"/>
      <c r="AE155" s="289"/>
      <c r="AF155" s="289"/>
    </row>
    <row r="156" spans="29:32" x14ac:dyDescent="0.2">
      <c r="AC156" s="289"/>
      <c r="AD156" s="289"/>
      <c r="AE156" s="289"/>
      <c r="AF156" s="289"/>
    </row>
    <row r="157" spans="29:32" x14ac:dyDescent="0.2">
      <c r="AC157" s="289"/>
      <c r="AD157" s="289"/>
      <c r="AE157" s="289"/>
      <c r="AF157" s="289"/>
    </row>
    <row r="158" spans="29:32" x14ac:dyDescent="0.2">
      <c r="AC158" s="289"/>
      <c r="AD158" s="289"/>
      <c r="AE158" s="289"/>
      <c r="AF158" s="289"/>
    </row>
    <row r="159" spans="29:32" x14ac:dyDescent="0.2">
      <c r="AC159" s="289"/>
      <c r="AD159" s="289"/>
      <c r="AE159" s="289"/>
      <c r="AF159" s="289"/>
    </row>
    <row r="160" spans="29:32" x14ac:dyDescent="0.2">
      <c r="AC160" s="289"/>
      <c r="AD160" s="289"/>
      <c r="AE160" s="289"/>
      <c r="AF160" s="289"/>
    </row>
    <row r="161" spans="29:32" x14ac:dyDescent="0.2">
      <c r="AC161" s="289"/>
      <c r="AD161" s="289"/>
      <c r="AE161" s="289"/>
      <c r="AF161" s="289"/>
    </row>
    <row r="162" spans="29:32" x14ac:dyDescent="0.2">
      <c r="AC162" s="289"/>
      <c r="AD162" s="289"/>
      <c r="AE162" s="289"/>
      <c r="AF162" s="289"/>
    </row>
    <row r="163" spans="29:32" x14ac:dyDescent="0.2">
      <c r="AC163" s="289"/>
      <c r="AD163" s="289"/>
      <c r="AE163" s="289"/>
      <c r="AF163" s="289"/>
    </row>
    <row r="164" spans="29:32" x14ac:dyDescent="0.2">
      <c r="AC164" s="289"/>
      <c r="AD164" s="289"/>
      <c r="AE164" s="289"/>
      <c r="AF164" s="289"/>
    </row>
    <row r="165" spans="29:32" x14ac:dyDescent="0.2">
      <c r="AC165" s="289"/>
      <c r="AD165" s="289"/>
      <c r="AE165" s="289"/>
      <c r="AF165" s="289"/>
    </row>
    <row r="166" spans="29:32" x14ac:dyDescent="0.2">
      <c r="AC166" s="289"/>
      <c r="AD166" s="289"/>
      <c r="AE166" s="289"/>
      <c r="AF166" s="289"/>
    </row>
    <row r="167" spans="29:32" x14ac:dyDescent="0.2">
      <c r="AC167" s="289"/>
      <c r="AD167" s="289"/>
      <c r="AE167" s="289"/>
      <c r="AF167" s="289"/>
    </row>
    <row r="168" spans="29:32" x14ac:dyDescent="0.2">
      <c r="AC168" s="289"/>
      <c r="AD168" s="289"/>
      <c r="AE168" s="289"/>
      <c r="AF168" s="289"/>
    </row>
    <row r="169" spans="29:32" x14ac:dyDescent="0.2">
      <c r="AC169" s="289"/>
      <c r="AD169" s="289"/>
      <c r="AE169" s="289"/>
      <c r="AF169" s="289"/>
    </row>
    <row r="170" spans="29:32" x14ac:dyDescent="0.2">
      <c r="AC170" s="289"/>
      <c r="AD170" s="289"/>
      <c r="AE170" s="289"/>
      <c r="AF170" s="289"/>
    </row>
    <row r="171" spans="29:32" x14ac:dyDescent="0.2">
      <c r="AC171" s="289"/>
      <c r="AD171" s="289"/>
      <c r="AE171" s="289"/>
      <c r="AF171" s="289"/>
    </row>
    <row r="172" spans="29:32" x14ac:dyDescent="0.2">
      <c r="AC172" s="289"/>
      <c r="AD172" s="289"/>
      <c r="AE172" s="289"/>
      <c r="AF172" s="289"/>
    </row>
    <row r="173" spans="29:32" x14ac:dyDescent="0.2">
      <c r="AC173" s="289"/>
      <c r="AD173" s="289"/>
      <c r="AE173" s="289"/>
      <c r="AF173" s="289"/>
    </row>
    <row r="174" spans="29:32" x14ac:dyDescent="0.2">
      <c r="AC174" s="289"/>
      <c r="AD174" s="289"/>
      <c r="AE174" s="289"/>
      <c r="AF174" s="289"/>
    </row>
  </sheetData>
  <mergeCells count="1">
    <mergeCell ref="A1:M1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0DD7F"/>
  </sheetPr>
  <dimension ref="A100:T527"/>
  <sheetViews>
    <sheetView zoomScale="89" zoomScaleNormal="89" workbookViewId="0">
      <selection activeCell="O22" sqref="O22"/>
    </sheetView>
  </sheetViews>
  <sheetFormatPr baseColWidth="10" defaultColWidth="9.140625" defaultRowHeight="12.75" x14ac:dyDescent="0.2"/>
  <cols>
    <col min="1" max="16384" width="9.140625" style="127"/>
  </cols>
  <sheetData>
    <row r="100" spans="1:20" x14ac:dyDescent="0.2">
      <c r="B100" s="128" t="s">
        <v>20</v>
      </c>
    </row>
    <row r="101" spans="1:20" x14ac:dyDescent="0.2">
      <c r="B101" s="127" t="s">
        <v>21</v>
      </c>
      <c r="C101" s="127" t="s">
        <v>22</v>
      </c>
    </row>
    <row r="102" spans="1:20" x14ac:dyDescent="0.2">
      <c r="B102" s="127" t="s">
        <v>25</v>
      </c>
      <c r="C102" s="127" t="s">
        <v>23</v>
      </c>
      <c r="D102" s="127" t="s">
        <v>24</v>
      </c>
    </row>
    <row r="103" spans="1:20" x14ac:dyDescent="0.2">
      <c r="B103" s="127">
        <v>1050</v>
      </c>
      <c r="C103" s="127">
        <v>2</v>
      </c>
      <c r="D103" s="127">
        <v>1.5</v>
      </c>
      <c r="K103" s="127">
        <v>1150</v>
      </c>
      <c r="L103" s="127">
        <v>0</v>
      </c>
    </row>
    <row r="104" spans="1:20" x14ac:dyDescent="0.2">
      <c r="B104" s="127">
        <v>1350</v>
      </c>
      <c r="C104" s="127">
        <v>2</v>
      </c>
      <c r="D104" s="127">
        <v>1.5</v>
      </c>
      <c r="K104" s="127">
        <v>1150.01</v>
      </c>
      <c r="L104" s="127">
        <v>12</v>
      </c>
    </row>
    <row r="106" spans="1:20" x14ac:dyDescent="0.2">
      <c r="B106" s="128" t="s">
        <v>48</v>
      </c>
      <c r="K106" s="127">
        <v>1000</v>
      </c>
      <c r="L106" s="127">
        <v>5</v>
      </c>
    </row>
    <row r="107" spans="1:20" x14ac:dyDescent="0.2">
      <c r="A107" s="127">
        <v>1</v>
      </c>
      <c r="B107" s="129" t="e">
        <f>'Shot overview'!#REF!</f>
        <v>#REF!</v>
      </c>
      <c r="K107" s="127">
        <v>1400</v>
      </c>
      <c r="L107" s="127">
        <v>5</v>
      </c>
    </row>
    <row r="108" spans="1:20" x14ac:dyDescent="0.2">
      <c r="A108" s="127">
        <v>2</v>
      </c>
      <c r="B108" s="129" t="e">
        <f>'Shot overview'!#REF!</f>
        <v>#REF!</v>
      </c>
    </row>
    <row r="109" spans="1:20" x14ac:dyDescent="0.2">
      <c r="A109" s="127">
        <v>3</v>
      </c>
      <c r="B109" s="129" t="e">
        <f>'Shot overview'!#REF!</f>
        <v>#REF!</v>
      </c>
    </row>
    <row r="110" spans="1:20" x14ac:dyDescent="0.2">
      <c r="A110" s="127">
        <v>4</v>
      </c>
      <c r="B110" s="129" t="e">
        <f>'Shot overview'!#REF!</f>
        <v>#REF!</v>
      </c>
    </row>
    <row r="111" spans="1:20" x14ac:dyDescent="0.2">
      <c r="A111" s="127">
        <v>5</v>
      </c>
      <c r="B111" s="129" t="e">
        <f>'Shot overview'!#REF!</f>
        <v>#REF!</v>
      </c>
      <c r="T111" s="130" t="s">
        <v>65</v>
      </c>
    </row>
    <row r="112" spans="1:20" x14ac:dyDescent="0.2">
      <c r="A112" s="127">
        <v>6</v>
      </c>
      <c r="B112" s="129" t="e">
        <f>'Shot overview'!#REF!</f>
        <v>#REF!</v>
      </c>
    </row>
    <row r="113" spans="1:4" x14ac:dyDescent="0.2">
      <c r="A113" s="127">
        <v>7</v>
      </c>
      <c r="B113" s="129" t="e">
        <f>'Shot overview'!#REF!</f>
        <v>#REF!</v>
      </c>
    </row>
    <row r="114" spans="1:4" x14ac:dyDescent="0.2">
      <c r="A114" s="127">
        <v>8</v>
      </c>
      <c r="B114" s="129" t="e">
        <f>'Shot overview'!#REF!</f>
        <v>#REF!</v>
      </c>
    </row>
    <row r="115" spans="1:4" x14ac:dyDescent="0.2">
      <c r="A115" s="127">
        <v>9</v>
      </c>
      <c r="C115" s="129" t="e">
        <f>'Shot overview'!#REF!</f>
        <v>#REF!</v>
      </c>
    </row>
    <row r="116" spans="1:4" x14ac:dyDescent="0.2">
      <c r="A116" s="127">
        <v>10</v>
      </c>
      <c r="C116" s="129" t="e">
        <f>'Shot overview'!#REF!</f>
        <v>#REF!</v>
      </c>
    </row>
    <row r="117" spans="1:4" x14ac:dyDescent="0.2">
      <c r="A117" s="127">
        <v>11</v>
      </c>
      <c r="C117" s="129" t="e">
        <f>'Shot overview'!#REF!</f>
        <v>#REF!</v>
      </c>
    </row>
    <row r="118" spans="1:4" x14ac:dyDescent="0.2">
      <c r="A118" s="127">
        <v>12</v>
      </c>
      <c r="C118" s="129" t="e">
        <f>'Shot overview'!#REF!</f>
        <v>#REF!</v>
      </c>
    </row>
    <row r="119" spans="1:4" x14ac:dyDescent="0.2">
      <c r="A119" s="127">
        <v>13</v>
      </c>
      <c r="D119" s="129" t="e">
        <f>'Shot overview'!#REF!</f>
        <v>#REF!</v>
      </c>
    </row>
    <row r="120" spans="1:4" x14ac:dyDescent="0.2">
      <c r="A120" s="127">
        <v>14</v>
      </c>
      <c r="D120" s="129" t="e">
        <f>'Shot overview'!#REF!</f>
        <v>#REF!</v>
      </c>
    </row>
    <row r="121" spans="1:4" x14ac:dyDescent="0.2">
      <c r="A121" s="127">
        <v>15</v>
      </c>
      <c r="D121" s="129" t="e">
        <f>'Shot overview'!#REF!</f>
        <v>#REF!</v>
      </c>
    </row>
    <row r="122" spans="1:4" x14ac:dyDescent="0.2">
      <c r="A122" s="127">
        <v>16</v>
      </c>
      <c r="D122" s="129" t="e">
        <f>'Shot overview'!#REF!</f>
        <v>#REF!</v>
      </c>
    </row>
    <row r="123" spans="1:4" x14ac:dyDescent="0.2">
      <c r="A123" s="127">
        <v>17</v>
      </c>
      <c r="D123" s="129" t="e">
        <f>'Shot overview'!#REF!</f>
        <v>#REF!</v>
      </c>
    </row>
    <row r="124" spans="1:4" x14ac:dyDescent="0.2">
      <c r="A124" s="127">
        <v>18</v>
      </c>
      <c r="D124" s="129" t="e">
        <f>'Shot overview'!#REF!</f>
        <v>#REF!</v>
      </c>
    </row>
    <row r="125" spans="1:4" x14ac:dyDescent="0.2">
      <c r="A125" s="127">
        <v>19</v>
      </c>
      <c r="D125" s="129" t="e">
        <f>'Shot overview'!#REF!</f>
        <v>#REF!</v>
      </c>
    </row>
    <row r="126" spans="1:4" x14ac:dyDescent="0.2">
      <c r="A126" s="127">
        <v>20</v>
      </c>
      <c r="D126" s="129" t="e">
        <f>'Shot overview'!#REF!</f>
        <v>#REF!</v>
      </c>
    </row>
    <row r="127" spans="1:4" x14ac:dyDescent="0.2">
      <c r="A127" s="127">
        <v>21</v>
      </c>
      <c r="D127" s="129" t="e">
        <f>'Shot overview'!#REF!</f>
        <v>#REF!</v>
      </c>
    </row>
    <row r="128" spans="1:4" x14ac:dyDescent="0.2">
      <c r="A128" s="127">
        <v>22</v>
      </c>
      <c r="D128" s="129" t="e">
        <f>'Shot overview'!#REF!</f>
        <v>#REF!</v>
      </c>
    </row>
    <row r="129" spans="1:4" x14ac:dyDescent="0.2">
      <c r="A129" s="127">
        <v>23</v>
      </c>
      <c r="D129" s="129" t="e">
        <f>'Shot overview'!#REF!</f>
        <v>#REF!</v>
      </c>
    </row>
    <row r="132" spans="1:4" x14ac:dyDescent="0.2">
      <c r="B132" s="129"/>
    </row>
    <row r="133" spans="1:4" x14ac:dyDescent="0.2">
      <c r="B133" s="129"/>
    </row>
    <row r="134" spans="1:4" x14ac:dyDescent="0.2">
      <c r="B134" s="129"/>
    </row>
    <row r="135" spans="1:4" x14ac:dyDescent="0.2">
      <c r="B135" s="129"/>
    </row>
    <row r="136" spans="1:4" x14ac:dyDescent="0.2">
      <c r="B136" s="129"/>
    </row>
    <row r="137" spans="1:4" x14ac:dyDescent="0.2">
      <c r="B137" s="129"/>
    </row>
    <row r="138" spans="1:4" x14ac:dyDescent="0.2">
      <c r="B138" s="129"/>
    </row>
    <row r="139" spans="1:4" x14ac:dyDescent="0.2">
      <c r="B139" s="129"/>
    </row>
    <row r="141" spans="1:4" x14ac:dyDescent="0.2">
      <c r="B141" s="129"/>
    </row>
    <row r="143" spans="1:4" x14ac:dyDescent="0.2">
      <c r="B143" s="129"/>
    </row>
    <row r="145" spans="2:2" x14ac:dyDescent="0.2">
      <c r="B145" s="129"/>
    </row>
    <row r="147" spans="2:2" x14ac:dyDescent="0.2">
      <c r="B147" s="129"/>
    </row>
    <row r="148" spans="2:2" x14ac:dyDescent="0.2">
      <c r="B148" s="129"/>
    </row>
    <row r="149" spans="2:2" x14ac:dyDescent="0.2">
      <c r="B149" s="129"/>
    </row>
    <row r="150" spans="2:2" x14ac:dyDescent="0.2">
      <c r="B150" s="129"/>
    </row>
    <row r="151" spans="2:2" x14ac:dyDescent="0.2">
      <c r="B151" s="129"/>
    </row>
    <row r="154" spans="2:2" x14ac:dyDescent="0.2">
      <c r="B154" s="129"/>
    </row>
    <row r="155" spans="2:2" x14ac:dyDescent="0.2">
      <c r="B155" s="129"/>
    </row>
    <row r="156" spans="2:2" x14ac:dyDescent="0.2">
      <c r="B156" s="129"/>
    </row>
    <row r="157" spans="2:2" x14ac:dyDescent="0.2">
      <c r="B157" s="129"/>
    </row>
    <row r="158" spans="2:2" x14ac:dyDescent="0.2">
      <c r="B158" s="129"/>
    </row>
    <row r="159" spans="2:2" x14ac:dyDescent="0.2">
      <c r="B159" s="129"/>
    </row>
    <row r="161" spans="2:2" x14ac:dyDescent="0.2">
      <c r="B161" s="129"/>
    </row>
    <row r="163" spans="2:2" x14ac:dyDescent="0.2">
      <c r="B163" s="129"/>
    </row>
    <row r="165" spans="2:2" x14ac:dyDescent="0.2">
      <c r="B165" s="129"/>
    </row>
    <row r="166" spans="2:2" x14ac:dyDescent="0.2">
      <c r="B166" s="129"/>
    </row>
    <row r="167" spans="2:2" x14ac:dyDescent="0.2">
      <c r="B167" s="129"/>
    </row>
    <row r="169" spans="2:2" x14ac:dyDescent="0.2">
      <c r="B169" s="129"/>
    </row>
    <row r="171" spans="2:2" x14ac:dyDescent="0.2">
      <c r="B171" s="129"/>
    </row>
    <row r="172" spans="2:2" x14ac:dyDescent="0.2">
      <c r="B172" s="129"/>
    </row>
    <row r="174" spans="2:2" x14ac:dyDescent="0.2">
      <c r="B174" s="129"/>
    </row>
    <row r="176" spans="2:2" x14ac:dyDescent="0.2">
      <c r="B176" s="129"/>
    </row>
    <row r="177" spans="2:2" x14ac:dyDescent="0.2">
      <c r="B177" s="129"/>
    </row>
    <row r="179" spans="2:2" x14ac:dyDescent="0.2">
      <c r="B179" s="129"/>
    </row>
    <row r="181" spans="2:2" x14ac:dyDescent="0.2">
      <c r="B181" s="129"/>
    </row>
    <row r="182" spans="2:2" x14ac:dyDescent="0.2">
      <c r="B182" s="129"/>
    </row>
    <row r="183" spans="2:2" x14ac:dyDescent="0.2">
      <c r="B183" s="129"/>
    </row>
    <row r="184" spans="2:2" x14ac:dyDescent="0.2">
      <c r="B184" s="129"/>
    </row>
    <row r="185" spans="2:2" x14ac:dyDescent="0.2">
      <c r="B185" s="129"/>
    </row>
    <row r="186" spans="2:2" x14ac:dyDescent="0.2">
      <c r="B186" s="129"/>
    </row>
    <row r="187" spans="2:2" x14ac:dyDescent="0.2">
      <c r="B187" s="129"/>
    </row>
    <row r="188" spans="2:2" x14ac:dyDescent="0.2">
      <c r="B188" s="129"/>
    </row>
    <row r="189" spans="2:2" x14ac:dyDescent="0.2">
      <c r="B189" s="129"/>
    </row>
    <row r="190" spans="2:2" x14ac:dyDescent="0.2">
      <c r="B190" s="129"/>
    </row>
    <row r="191" spans="2:2" x14ac:dyDescent="0.2">
      <c r="B191" s="129"/>
    </row>
    <row r="192" spans="2:2" x14ac:dyDescent="0.2">
      <c r="B192" s="129"/>
    </row>
    <row r="193" spans="2:2" x14ac:dyDescent="0.2">
      <c r="B193" s="129"/>
    </row>
    <row r="194" spans="2:2" x14ac:dyDescent="0.2">
      <c r="B194" s="129"/>
    </row>
    <row r="195" spans="2:2" x14ac:dyDescent="0.2">
      <c r="B195" s="129"/>
    </row>
    <row r="196" spans="2:2" x14ac:dyDescent="0.2">
      <c r="B196" s="129"/>
    </row>
    <row r="197" spans="2:2" x14ac:dyDescent="0.2">
      <c r="B197" s="129"/>
    </row>
    <row r="198" spans="2:2" x14ac:dyDescent="0.2">
      <c r="B198" s="129"/>
    </row>
    <row r="199" spans="2:2" x14ac:dyDescent="0.2">
      <c r="B199" s="129"/>
    </row>
    <row r="200" spans="2:2" x14ac:dyDescent="0.2">
      <c r="B200" s="129"/>
    </row>
    <row r="201" spans="2:2" x14ac:dyDescent="0.2">
      <c r="B201" s="129"/>
    </row>
    <row r="202" spans="2:2" x14ac:dyDescent="0.2">
      <c r="B202" s="129"/>
    </row>
    <row r="203" spans="2:2" x14ac:dyDescent="0.2">
      <c r="B203" s="129"/>
    </row>
    <row r="204" spans="2:2" x14ac:dyDescent="0.2">
      <c r="B204" s="129"/>
    </row>
    <row r="205" spans="2:2" x14ac:dyDescent="0.2">
      <c r="B205" s="129"/>
    </row>
    <row r="206" spans="2:2" x14ac:dyDescent="0.2">
      <c r="B206" s="129"/>
    </row>
    <row r="207" spans="2:2" x14ac:dyDescent="0.2">
      <c r="B207" s="129"/>
    </row>
    <row r="208" spans="2:2" x14ac:dyDescent="0.2">
      <c r="B208" s="129"/>
    </row>
    <row r="209" spans="2:2" x14ac:dyDescent="0.2">
      <c r="B209" s="129"/>
    </row>
    <row r="210" spans="2:2" x14ac:dyDescent="0.2">
      <c r="B210" s="129"/>
    </row>
    <row r="211" spans="2:2" x14ac:dyDescent="0.2">
      <c r="B211" s="129"/>
    </row>
    <row r="212" spans="2:2" x14ac:dyDescent="0.2">
      <c r="B212" s="129"/>
    </row>
    <row r="213" spans="2:2" x14ac:dyDescent="0.2">
      <c r="B213" s="129"/>
    </row>
    <row r="214" spans="2:2" x14ac:dyDescent="0.2">
      <c r="B214" s="129"/>
    </row>
    <row r="215" spans="2:2" x14ac:dyDescent="0.2">
      <c r="B215" s="129"/>
    </row>
    <row r="216" spans="2:2" x14ac:dyDescent="0.2">
      <c r="B216" s="129"/>
    </row>
    <row r="217" spans="2:2" x14ac:dyDescent="0.2">
      <c r="B217" s="129"/>
    </row>
    <row r="218" spans="2:2" x14ac:dyDescent="0.2">
      <c r="B218" s="129"/>
    </row>
    <row r="219" spans="2:2" x14ac:dyDescent="0.2">
      <c r="B219" s="129"/>
    </row>
    <row r="220" spans="2:2" x14ac:dyDescent="0.2">
      <c r="B220" s="129"/>
    </row>
    <row r="221" spans="2:2" x14ac:dyDescent="0.2">
      <c r="B221" s="129"/>
    </row>
    <row r="222" spans="2:2" x14ac:dyDescent="0.2">
      <c r="B222" s="129"/>
    </row>
    <row r="223" spans="2:2" x14ac:dyDescent="0.2">
      <c r="B223" s="129"/>
    </row>
    <row r="224" spans="2:2" x14ac:dyDescent="0.2">
      <c r="B224" s="129"/>
    </row>
    <row r="225" spans="2:2" x14ac:dyDescent="0.2">
      <c r="B225" s="129"/>
    </row>
    <row r="226" spans="2:2" x14ac:dyDescent="0.2">
      <c r="B226" s="129"/>
    </row>
    <row r="227" spans="2:2" x14ac:dyDescent="0.2">
      <c r="B227" s="129"/>
    </row>
    <row r="228" spans="2:2" x14ac:dyDescent="0.2">
      <c r="B228" s="129"/>
    </row>
    <row r="229" spans="2:2" x14ac:dyDescent="0.2">
      <c r="B229" s="129"/>
    </row>
    <row r="230" spans="2:2" x14ac:dyDescent="0.2">
      <c r="B230" s="129"/>
    </row>
    <row r="231" spans="2:2" x14ac:dyDescent="0.2">
      <c r="B231" s="129"/>
    </row>
    <row r="232" spans="2:2" x14ac:dyDescent="0.2">
      <c r="B232" s="129"/>
    </row>
    <row r="233" spans="2:2" x14ac:dyDescent="0.2">
      <c r="B233" s="129"/>
    </row>
    <row r="234" spans="2:2" x14ac:dyDescent="0.2">
      <c r="B234" s="129"/>
    </row>
    <row r="235" spans="2:2" x14ac:dyDescent="0.2">
      <c r="B235" s="129"/>
    </row>
    <row r="236" spans="2:2" x14ac:dyDescent="0.2">
      <c r="B236" s="129"/>
    </row>
    <row r="237" spans="2:2" x14ac:dyDescent="0.2">
      <c r="B237" s="129"/>
    </row>
    <row r="238" spans="2:2" x14ac:dyDescent="0.2">
      <c r="B238" s="129"/>
    </row>
    <row r="239" spans="2:2" x14ac:dyDescent="0.2">
      <c r="B239" s="129"/>
    </row>
    <row r="240" spans="2:2" x14ac:dyDescent="0.2">
      <c r="B240" s="129"/>
    </row>
    <row r="241" spans="2:2" x14ac:dyDescent="0.2">
      <c r="B241" s="129"/>
    </row>
    <row r="242" spans="2:2" x14ac:dyDescent="0.2">
      <c r="B242" s="129"/>
    </row>
    <row r="243" spans="2:2" x14ac:dyDescent="0.2">
      <c r="B243" s="129"/>
    </row>
    <row r="244" spans="2:2" x14ac:dyDescent="0.2">
      <c r="B244" s="129"/>
    </row>
    <row r="245" spans="2:2" x14ac:dyDescent="0.2">
      <c r="B245" s="129"/>
    </row>
    <row r="246" spans="2:2" x14ac:dyDescent="0.2">
      <c r="B246" s="129"/>
    </row>
    <row r="247" spans="2:2" x14ac:dyDescent="0.2">
      <c r="B247" s="129"/>
    </row>
    <row r="248" spans="2:2" x14ac:dyDescent="0.2">
      <c r="B248" s="129"/>
    </row>
    <row r="249" spans="2:2" x14ac:dyDescent="0.2">
      <c r="B249" s="129"/>
    </row>
    <row r="250" spans="2:2" x14ac:dyDescent="0.2">
      <c r="B250" s="129"/>
    </row>
    <row r="251" spans="2:2" x14ac:dyDescent="0.2">
      <c r="B251" s="129"/>
    </row>
    <row r="252" spans="2:2" x14ac:dyDescent="0.2">
      <c r="B252" s="129"/>
    </row>
    <row r="253" spans="2:2" x14ac:dyDescent="0.2">
      <c r="B253" s="129"/>
    </row>
    <row r="254" spans="2:2" x14ac:dyDescent="0.2">
      <c r="B254" s="129"/>
    </row>
    <row r="255" spans="2:2" x14ac:dyDescent="0.2">
      <c r="B255" s="129"/>
    </row>
    <row r="256" spans="2:2" x14ac:dyDescent="0.2">
      <c r="B256" s="129"/>
    </row>
    <row r="257" spans="2:2" x14ac:dyDescent="0.2">
      <c r="B257" s="129"/>
    </row>
    <row r="258" spans="2:2" x14ac:dyDescent="0.2">
      <c r="B258" s="129"/>
    </row>
    <row r="259" spans="2:2" x14ac:dyDescent="0.2">
      <c r="B259" s="129"/>
    </row>
    <row r="260" spans="2:2" x14ac:dyDescent="0.2">
      <c r="B260" s="129"/>
    </row>
    <row r="261" spans="2:2" x14ac:dyDescent="0.2">
      <c r="B261" s="129"/>
    </row>
    <row r="262" spans="2:2" x14ac:dyDescent="0.2">
      <c r="B262" s="129"/>
    </row>
    <row r="263" spans="2:2" x14ac:dyDescent="0.2">
      <c r="B263" s="129"/>
    </row>
    <row r="264" spans="2:2" x14ac:dyDescent="0.2">
      <c r="B264" s="129"/>
    </row>
    <row r="265" spans="2:2" x14ac:dyDescent="0.2">
      <c r="B265" s="129"/>
    </row>
    <row r="266" spans="2:2" x14ac:dyDescent="0.2">
      <c r="B266" s="129"/>
    </row>
    <row r="267" spans="2:2" x14ac:dyDescent="0.2">
      <c r="B267" s="129"/>
    </row>
    <row r="268" spans="2:2" x14ac:dyDescent="0.2">
      <c r="B268" s="129"/>
    </row>
    <row r="269" spans="2:2" x14ac:dyDescent="0.2">
      <c r="B269" s="129"/>
    </row>
    <row r="270" spans="2:2" x14ac:dyDescent="0.2">
      <c r="B270" s="129"/>
    </row>
    <row r="271" spans="2:2" x14ac:dyDescent="0.2">
      <c r="B271" s="129"/>
    </row>
    <row r="272" spans="2:2" x14ac:dyDescent="0.2">
      <c r="B272" s="129"/>
    </row>
    <row r="273" spans="2:2" x14ac:dyDescent="0.2">
      <c r="B273" s="129"/>
    </row>
    <row r="274" spans="2:2" x14ac:dyDescent="0.2">
      <c r="B274" s="129"/>
    </row>
    <row r="275" spans="2:2" x14ac:dyDescent="0.2">
      <c r="B275" s="129"/>
    </row>
    <row r="276" spans="2:2" x14ac:dyDescent="0.2">
      <c r="B276" s="129"/>
    </row>
    <row r="277" spans="2:2" x14ac:dyDescent="0.2">
      <c r="B277" s="129"/>
    </row>
    <row r="278" spans="2:2" x14ac:dyDescent="0.2">
      <c r="B278" s="129"/>
    </row>
    <row r="279" spans="2:2" x14ac:dyDescent="0.2">
      <c r="B279" s="129"/>
    </row>
    <row r="280" spans="2:2" x14ac:dyDescent="0.2">
      <c r="B280" s="129"/>
    </row>
    <row r="281" spans="2:2" x14ac:dyDescent="0.2">
      <c r="B281" s="129"/>
    </row>
    <row r="282" spans="2:2" x14ac:dyDescent="0.2">
      <c r="B282" s="129"/>
    </row>
    <row r="283" spans="2:2" x14ac:dyDescent="0.2">
      <c r="B283" s="129"/>
    </row>
    <row r="284" spans="2:2" x14ac:dyDescent="0.2">
      <c r="B284" s="129"/>
    </row>
    <row r="285" spans="2:2" x14ac:dyDescent="0.2">
      <c r="B285" s="129"/>
    </row>
    <row r="286" spans="2:2" x14ac:dyDescent="0.2">
      <c r="B286" s="129"/>
    </row>
    <row r="287" spans="2:2" x14ac:dyDescent="0.2">
      <c r="B287" s="129"/>
    </row>
    <row r="288" spans="2:2" x14ac:dyDescent="0.2">
      <c r="B288" s="129"/>
    </row>
    <row r="289" spans="2:2" x14ac:dyDescent="0.2">
      <c r="B289" s="129"/>
    </row>
    <row r="290" spans="2:2" x14ac:dyDescent="0.2">
      <c r="B290" s="129"/>
    </row>
    <row r="291" spans="2:2" x14ac:dyDescent="0.2">
      <c r="B291" s="129"/>
    </row>
    <row r="292" spans="2:2" x14ac:dyDescent="0.2">
      <c r="B292" s="129"/>
    </row>
    <row r="293" spans="2:2" x14ac:dyDescent="0.2">
      <c r="B293" s="129"/>
    </row>
    <row r="294" spans="2:2" x14ac:dyDescent="0.2">
      <c r="B294" s="129"/>
    </row>
    <row r="295" spans="2:2" x14ac:dyDescent="0.2">
      <c r="B295" s="129"/>
    </row>
    <row r="296" spans="2:2" x14ac:dyDescent="0.2">
      <c r="B296" s="129"/>
    </row>
    <row r="297" spans="2:2" x14ac:dyDescent="0.2">
      <c r="B297" s="129"/>
    </row>
    <row r="298" spans="2:2" x14ac:dyDescent="0.2">
      <c r="B298" s="129"/>
    </row>
    <row r="299" spans="2:2" x14ac:dyDescent="0.2">
      <c r="B299" s="129"/>
    </row>
    <row r="300" spans="2:2" x14ac:dyDescent="0.2">
      <c r="B300" s="129"/>
    </row>
    <row r="301" spans="2:2" x14ac:dyDescent="0.2">
      <c r="B301" s="129"/>
    </row>
    <row r="302" spans="2:2" x14ac:dyDescent="0.2">
      <c r="B302" s="129"/>
    </row>
    <row r="303" spans="2:2" x14ac:dyDescent="0.2">
      <c r="B303" s="129"/>
    </row>
    <row r="304" spans="2:2" x14ac:dyDescent="0.2">
      <c r="B304" s="129"/>
    </row>
    <row r="305" spans="2:2" x14ac:dyDescent="0.2">
      <c r="B305" s="129"/>
    </row>
    <row r="306" spans="2:2" x14ac:dyDescent="0.2">
      <c r="B306" s="129"/>
    </row>
    <row r="307" spans="2:2" x14ac:dyDescent="0.2">
      <c r="B307" s="129"/>
    </row>
    <row r="308" spans="2:2" x14ac:dyDescent="0.2">
      <c r="B308" s="129"/>
    </row>
    <row r="309" spans="2:2" x14ac:dyDescent="0.2">
      <c r="B309" s="129"/>
    </row>
    <row r="310" spans="2:2" x14ac:dyDescent="0.2">
      <c r="B310" s="129"/>
    </row>
    <row r="311" spans="2:2" x14ac:dyDescent="0.2">
      <c r="B311" s="129"/>
    </row>
    <row r="312" spans="2:2" x14ac:dyDescent="0.2">
      <c r="B312" s="129"/>
    </row>
    <row r="313" spans="2:2" x14ac:dyDescent="0.2">
      <c r="B313" s="129"/>
    </row>
    <row r="314" spans="2:2" x14ac:dyDescent="0.2">
      <c r="B314" s="129"/>
    </row>
    <row r="315" spans="2:2" x14ac:dyDescent="0.2">
      <c r="B315" s="129"/>
    </row>
    <row r="316" spans="2:2" x14ac:dyDescent="0.2">
      <c r="B316" s="129"/>
    </row>
    <row r="317" spans="2:2" x14ac:dyDescent="0.2">
      <c r="B317" s="129"/>
    </row>
    <row r="318" spans="2:2" x14ac:dyDescent="0.2">
      <c r="B318" s="129"/>
    </row>
    <row r="319" spans="2:2" x14ac:dyDescent="0.2">
      <c r="B319" s="129"/>
    </row>
    <row r="320" spans="2:2" x14ac:dyDescent="0.2">
      <c r="B320" s="129"/>
    </row>
    <row r="321" spans="2:2" x14ac:dyDescent="0.2">
      <c r="B321" s="129"/>
    </row>
    <row r="322" spans="2:2" x14ac:dyDescent="0.2">
      <c r="B322" s="129"/>
    </row>
    <row r="323" spans="2:2" x14ac:dyDescent="0.2">
      <c r="B323" s="129"/>
    </row>
    <row r="324" spans="2:2" x14ac:dyDescent="0.2">
      <c r="B324" s="129"/>
    </row>
    <row r="325" spans="2:2" x14ac:dyDescent="0.2">
      <c r="B325" s="129"/>
    </row>
    <row r="326" spans="2:2" x14ac:dyDescent="0.2">
      <c r="B326" s="129"/>
    </row>
    <row r="327" spans="2:2" x14ac:dyDescent="0.2">
      <c r="B327" s="129"/>
    </row>
    <row r="328" spans="2:2" x14ac:dyDescent="0.2">
      <c r="B328" s="129"/>
    </row>
    <row r="329" spans="2:2" x14ac:dyDescent="0.2">
      <c r="B329" s="129"/>
    </row>
    <row r="330" spans="2:2" x14ac:dyDescent="0.2">
      <c r="B330" s="129"/>
    </row>
    <row r="331" spans="2:2" x14ac:dyDescent="0.2">
      <c r="B331" s="129"/>
    </row>
    <row r="332" spans="2:2" x14ac:dyDescent="0.2">
      <c r="B332" s="129"/>
    </row>
    <row r="333" spans="2:2" x14ac:dyDescent="0.2">
      <c r="B333" s="129"/>
    </row>
    <row r="334" spans="2:2" x14ac:dyDescent="0.2">
      <c r="B334" s="129"/>
    </row>
    <row r="335" spans="2:2" x14ac:dyDescent="0.2">
      <c r="B335" s="129"/>
    </row>
    <row r="336" spans="2:2" x14ac:dyDescent="0.2">
      <c r="B336" s="129"/>
    </row>
    <row r="337" spans="2:2" x14ac:dyDescent="0.2">
      <c r="B337" s="129"/>
    </row>
    <row r="338" spans="2:2" x14ac:dyDescent="0.2">
      <c r="B338" s="129"/>
    </row>
    <row r="339" spans="2:2" x14ac:dyDescent="0.2">
      <c r="B339" s="129"/>
    </row>
    <row r="340" spans="2:2" x14ac:dyDescent="0.2">
      <c r="B340" s="129"/>
    </row>
    <row r="341" spans="2:2" x14ac:dyDescent="0.2">
      <c r="B341" s="129"/>
    </row>
    <row r="342" spans="2:2" x14ac:dyDescent="0.2">
      <c r="B342" s="129"/>
    </row>
    <row r="343" spans="2:2" x14ac:dyDescent="0.2">
      <c r="B343" s="129"/>
    </row>
    <row r="344" spans="2:2" x14ac:dyDescent="0.2">
      <c r="B344" s="129"/>
    </row>
    <row r="345" spans="2:2" x14ac:dyDescent="0.2">
      <c r="B345" s="129"/>
    </row>
    <row r="346" spans="2:2" x14ac:dyDescent="0.2">
      <c r="B346" s="129"/>
    </row>
    <row r="347" spans="2:2" x14ac:dyDescent="0.2">
      <c r="B347" s="129"/>
    </row>
    <row r="348" spans="2:2" x14ac:dyDescent="0.2">
      <c r="B348" s="129"/>
    </row>
    <row r="349" spans="2:2" x14ac:dyDescent="0.2">
      <c r="B349" s="129"/>
    </row>
    <row r="350" spans="2:2" x14ac:dyDescent="0.2">
      <c r="B350" s="129"/>
    </row>
    <row r="351" spans="2:2" x14ac:dyDescent="0.2">
      <c r="B351" s="129"/>
    </row>
    <row r="352" spans="2:2" x14ac:dyDescent="0.2">
      <c r="B352" s="129"/>
    </row>
    <row r="353" spans="2:2" x14ac:dyDescent="0.2">
      <c r="B353" s="129"/>
    </row>
    <row r="354" spans="2:2" x14ac:dyDescent="0.2">
      <c r="B354" s="129"/>
    </row>
    <row r="355" spans="2:2" x14ac:dyDescent="0.2">
      <c r="B355" s="129"/>
    </row>
    <row r="356" spans="2:2" x14ac:dyDescent="0.2">
      <c r="B356" s="129"/>
    </row>
    <row r="357" spans="2:2" x14ac:dyDescent="0.2">
      <c r="B357" s="129"/>
    </row>
    <row r="358" spans="2:2" x14ac:dyDescent="0.2">
      <c r="B358" s="129"/>
    </row>
    <row r="359" spans="2:2" x14ac:dyDescent="0.2">
      <c r="B359" s="129"/>
    </row>
    <row r="360" spans="2:2" x14ac:dyDescent="0.2">
      <c r="B360" s="129"/>
    </row>
    <row r="361" spans="2:2" x14ac:dyDescent="0.2">
      <c r="B361" s="129"/>
    </row>
    <row r="362" spans="2:2" x14ac:dyDescent="0.2">
      <c r="B362" s="129"/>
    </row>
    <row r="363" spans="2:2" x14ac:dyDescent="0.2">
      <c r="B363" s="129"/>
    </row>
    <row r="364" spans="2:2" x14ac:dyDescent="0.2">
      <c r="B364" s="129"/>
    </row>
    <row r="365" spans="2:2" x14ac:dyDescent="0.2">
      <c r="B365" s="129"/>
    </row>
    <row r="366" spans="2:2" x14ac:dyDescent="0.2">
      <c r="B366" s="129"/>
    </row>
    <row r="367" spans="2:2" x14ac:dyDescent="0.2">
      <c r="B367" s="129"/>
    </row>
    <row r="368" spans="2:2" x14ac:dyDescent="0.2">
      <c r="B368" s="129"/>
    </row>
    <row r="369" spans="2:2" x14ac:dyDescent="0.2">
      <c r="B369" s="129"/>
    </row>
    <row r="370" spans="2:2" x14ac:dyDescent="0.2">
      <c r="B370" s="129"/>
    </row>
    <row r="371" spans="2:2" x14ac:dyDescent="0.2">
      <c r="B371" s="129"/>
    </row>
    <row r="372" spans="2:2" x14ac:dyDescent="0.2">
      <c r="B372" s="129"/>
    </row>
    <row r="373" spans="2:2" x14ac:dyDescent="0.2">
      <c r="B373" s="129"/>
    </row>
    <row r="374" spans="2:2" x14ac:dyDescent="0.2">
      <c r="B374" s="129"/>
    </row>
    <row r="375" spans="2:2" x14ac:dyDescent="0.2">
      <c r="B375" s="129"/>
    </row>
    <row r="376" spans="2:2" x14ac:dyDescent="0.2">
      <c r="B376" s="129"/>
    </row>
    <row r="377" spans="2:2" x14ac:dyDescent="0.2">
      <c r="B377" s="129"/>
    </row>
    <row r="378" spans="2:2" x14ac:dyDescent="0.2">
      <c r="B378" s="129"/>
    </row>
    <row r="379" spans="2:2" x14ac:dyDescent="0.2">
      <c r="B379" s="129"/>
    </row>
    <row r="380" spans="2:2" x14ac:dyDescent="0.2">
      <c r="B380" s="129"/>
    </row>
    <row r="381" spans="2:2" x14ac:dyDescent="0.2">
      <c r="B381" s="129"/>
    </row>
    <row r="382" spans="2:2" x14ac:dyDescent="0.2">
      <c r="B382" s="129"/>
    </row>
    <row r="383" spans="2:2" x14ac:dyDescent="0.2">
      <c r="B383" s="129"/>
    </row>
    <row r="384" spans="2:2" x14ac:dyDescent="0.2">
      <c r="B384" s="129"/>
    </row>
    <row r="385" spans="2:2" x14ac:dyDescent="0.2">
      <c r="B385" s="129"/>
    </row>
    <row r="386" spans="2:2" x14ac:dyDescent="0.2">
      <c r="B386" s="129"/>
    </row>
    <row r="387" spans="2:2" x14ac:dyDescent="0.2">
      <c r="B387" s="129"/>
    </row>
    <row r="388" spans="2:2" x14ac:dyDescent="0.2">
      <c r="B388" s="129"/>
    </row>
    <row r="389" spans="2:2" x14ac:dyDescent="0.2">
      <c r="B389" s="129"/>
    </row>
    <row r="390" spans="2:2" x14ac:dyDescent="0.2">
      <c r="B390" s="129"/>
    </row>
    <row r="391" spans="2:2" x14ac:dyDescent="0.2">
      <c r="B391" s="129"/>
    </row>
    <row r="392" spans="2:2" x14ac:dyDescent="0.2">
      <c r="B392" s="129"/>
    </row>
    <row r="393" spans="2:2" x14ac:dyDescent="0.2">
      <c r="B393" s="129"/>
    </row>
    <row r="394" spans="2:2" x14ac:dyDescent="0.2">
      <c r="B394" s="129"/>
    </row>
    <row r="395" spans="2:2" x14ac:dyDescent="0.2">
      <c r="B395" s="129"/>
    </row>
    <row r="396" spans="2:2" x14ac:dyDescent="0.2">
      <c r="B396" s="129"/>
    </row>
    <row r="397" spans="2:2" x14ac:dyDescent="0.2">
      <c r="B397" s="129"/>
    </row>
    <row r="398" spans="2:2" x14ac:dyDescent="0.2">
      <c r="B398" s="129"/>
    </row>
    <row r="399" spans="2:2" x14ac:dyDescent="0.2">
      <c r="B399" s="129"/>
    </row>
    <row r="400" spans="2:2" x14ac:dyDescent="0.2">
      <c r="B400" s="129"/>
    </row>
    <row r="401" spans="2:2" x14ac:dyDescent="0.2">
      <c r="B401" s="129"/>
    </row>
    <row r="402" spans="2:2" x14ac:dyDescent="0.2">
      <c r="B402" s="129"/>
    </row>
    <row r="403" spans="2:2" x14ac:dyDescent="0.2">
      <c r="B403" s="129"/>
    </row>
    <row r="404" spans="2:2" x14ac:dyDescent="0.2">
      <c r="B404" s="129"/>
    </row>
    <row r="405" spans="2:2" x14ac:dyDescent="0.2">
      <c r="B405" s="129"/>
    </row>
    <row r="406" spans="2:2" x14ac:dyDescent="0.2">
      <c r="B406" s="129"/>
    </row>
    <row r="407" spans="2:2" x14ac:dyDescent="0.2">
      <c r="B407" s="129"/>
    </row>
    <row r="408" spans="2:2" x14ac:dyDescent="0.2">
      <c r="B408" s="129"/>
    </row>
    <row r="409" spans="2:2" x14ac:dyDescent="0.2">
      <c r="B409" s="129"/>
    </row>
    <row r="410" spans="2:2" x14ac:dyDescent="0.2">
      <c r="B410" s="129"/>
    </row>
    <row r="411" spans="2:2" x14ac:dyDescent="0.2">
      <c r="B411" s="129"/>
    </row>
    <row r="412" spans="2:2" x14ac:dyDescent="0.2">
      <c r="B412" s="129"/>
    </row>
    <row r="413" spans="2:2" x14ac:dyDescent="0.2">
      <c r="B413" s="129"/>
    </row>
    <row r="414" spans="2:2" x14ac:dyDescent="0.2">
      <c r="B414" s="129"/>
    </row>
    <row r="415" spans="2:2" x14ac:dyDescent="0.2">
      <c r="B415" s="129"/>
    </row>
    <row r="416" spans="2:2" x14ac:dyDescent="0.2">
      <c r="B416" s="129"/>
    </row>
    <row r="417" spans="2:2" x14ac:dyDescent="0.2">
      <c r="B417" s="129"/>
    </row>
    <row r="418" spans="2:2" x14ac:dyDescent="0.2">
      <c r="B418" s="129"/>
    </row>
    <row r="419" spans="2:2" x14ac:dyDescent="0.2">
      <c r="B419" s="129"/>
    </row>
    <row r="420" spans="2:2" x14ac:dyDescent="0.2">
      <c r="B420" s="129"/>
    </row>
    <row r="421" spans="2:2" x14ac:dyDescent="0.2">
      <c r="B421" s="129"/>
    </row>
    <row r="422" spans="2:2" x14ac:dyDescent="0.2">
      <c r="B422" s="129"/>
    </row>
    <row r="423" spans="2:2" x14ac:dyDescent="0.2">
      <c r="B423" s="129"/>
    </row>
    <row r="424" spans="2:2" x14ac:dyDescent="0.2">
      <c r="B424" s="129"/>
    </row>
    <row r="425" spans="2:2" x14ac:dyDescent="0.2">
      <c r="B425" s="129"/>
    </row>
    <row r="426" spans="2:2" x14ac:dyDescent="0.2">
      <c r="B426" s="129"/>
    </row>
    <row r="427" spans="2:2" x14ac:dyDescent="0.2">
      <c r="B427" s="129"/>
    </row>
    <row r="428" spans="2:2" x14ac:dyDescent="0.2">
      <c r="B428" s="129"/>
    </row>
    <row r="429" spans="2:2" x14ac:dyDescent="0.2">
      <c r="B429" s="129"/>
    </row>
    <row r="430" spans="2:2" x14ac:dyDescent="0.2">
      <c r="B430" s="129"/>
    </row>
    <row r="431" spans="2:2" x14ac:dyDescent="0.2">
      <c r="B431" s="129"/>
    </row>
    <row r="432" spans="2:2" x14ac:dyDescent="0.2">
      <c r="B432" s="129"/>
    </row>
    <row r="433" spans="2:2" x14ac:dyDescent="0.2">
      <c r="B433" s="129"/>
    </row>
    <row r="434" spans="2:2" x14ac:dyDescent="0.2">
      <c r="B434" s="129"/>
    </row>
    <row r="435" spans="2:2" x14ac:dyDescent="0.2">
      <c r="B435" s="129"/>
    </row>
    <row r="436" spans="2:2" x14ac:dyDescent="0.2">
      <c r="B436" s="129"/>
    </row>
    <row r="437" spans="2:2" x14ac:dyDescent="0.2">
      <c r="B437" s="129"/>
    </row>
    <row r="438" spans="2:2" x14ac:dyDescent="0.2">
      <c r="B438" s="129"/>
    </row>
    <row r="439" spans="2:2" x14ac:dyDescent="0.2">
      <c r="B439" s="129"/>
    </row>
    <row r="440" spans="2:2" x14ac:dyDescent="0.2">
      <c r="B440" s="129"/>
    </row>
    <row r="441" spans="2:2" x14ac:dyDescent="0.2">
      <c r="B441" s="129"/>
    </row>
    <row r="442" spans="2:2" x14ac:dyDescent="0.2">
      <c r="B442" s="129"/>
    </row>
    <row r="443" spans="2:2" x14ac:dyDescent="0.2">
      <c r="B443" s="129"/>
    </row>
    <row r="444" spans="2:2" x14ac:dyDescent="0.2">
      <c r="B444" s="129"/>
    </row>
    <row r="445" spans="2:2" x14ac:dyDescent="0.2">
      <c r="B445" s="129"/>
    </row>
    <row r="446" spans="2:2" x14ac:dyDescent="0.2">
      <c r="B446" s="129"/>
    </row>
    <row r="447" spans="2:2" x14ac:dyDescent="0.2">
      <c r="B447" s="129"/>
    </row>
    <row r="448" spans="2:2" x14ac:dyDescent="0.2">
      <c r="B448" s="129"/>
    </row>
    <row r="449" spans="2:2" x14ac:dyDescent="0.2">
      <c r="B449" s="129"/>
    </row>
    <row r="450" spans="2:2" x14ac:dyDescent="0.2">
      <c r="B450" s="129"/>
    </row>
    <row r="451" spans="2:2" x14ac:dyDescent="0.2">
      <c r="B451" s="129"/>
    </row>
    <row r="452" spans="2:2" x14ac:dyDescent="0.2">
      <c r="B452" s="129"/>
    </row>
    <row r="453" spans="2:2" x14ac:dyDescent="0.2">
      <c r="B453" s="129"/>
    </row>
    <row r="454" spans="2:2" x14ac:dyDescent="0.2">
      <c r="B454" s="129"/>
    </row>
    <row r="455" spans="2:2" x14ac:dyDescent="0.2">
      <c r="B455" s="129"/>
    </row>
    <row r="456" spans="2:2" x14ac:dyDescent="0.2">
      <c r="B456" s="129"/>
    </row>
    <row r="457" spans="2:2" x14ac:dyDescent="0.2">
      <c r="B457" s="129"/>
    </row>
    <row r="458" spans="2:2" x14ac:dyDescent="0.2">
      <c r="B458" s="129"/>
    </row>
    <row r="459" spans="2:2" x14ac:dyDescent="0.2">
      <c r="B459" s="129"/>
    </row>
    <row r="460" spans="2:2" x14ac:dyDescent="0.2">
      <c r="B460" s="129"/>
    </row>
    <row r="461" spans="2:2" x14ac:dyDescent="0.2">
      <c r="B461" s="129"/>
    </row>
    <row r="462" spans="2:2" x14ac:dyDescent="0.2">
      <c r="B462" s="129"/>
    </row>
    <row r="463" spans="2:2" x14ac:dyDescent="0.2">
      <c r="B463" s="129"/>
    </row>
    <row r="464" spans="2:2" x14ac:dyDescent="0.2">
      <c r="B464" s="129"/>
    </row>
    <row r="465" spans="2:2" x14ac:dyDescent="0.2">
      <c r="B465" s="129"/>
    </row>
    <row r="466" spans="2:2" x14ac:dyDescent="0.2">
      <c r="B466" s="129"/>
    </row>
    <row r="467" spans="2:2" x14ac:dyDescent="0.2">
      <c r="B467" s="129"/>
    </row>
    <row r="468" spans="2:2" x14ac:dyDescent="0.2">
      <c r="B468" s="129"/>
    </row>
    <row r="469" spans="2:2" x14ac:dyDescent="0.2">
      <c r="B469" s="129"/>
    </row>
    <row r="470" spans="2:2" x14ac:dyDescent="0.2">
      <c r="B470" s="129"/>
    </row>
    <row r="471" spans="2:2" x14ac:dyDescent="0.2">
      <c r="B471" s="129"/>
    </row>
    <row r="472" spans="2:2" x14ac:dyDescent="0.2">
      <c r="B472" s="129"/>
    </row>
    <row r="473" spans="2:2" x14ac:dyDescent="0.2">
      <c r="B473" s="129"/>
    </row>
    <row r="474" spans="2:2" x14ac:dyDescent="0.2">
      <c r="B474" s="129"/>
    </row>
    <row r="475" spans="2:2" x14ac:dyDescent="0.2">
      <c r="B475" s="129"/>
    </row>
    <row r="476" spans="2:2" x14ac:dyDescent="0.2">
      <c r="B476" s="129"/>
    </row>
    <row r="477" spans="2:2" x14ac:dyDescent="0.2">
      <c r="B477" s="129"/>
    </row>
    <row r="478" spans="2:2" x14ac:dyDescent="0.2">
      <c r="B478" s="129"/>
    </row>
    <row r="479" spans="2:2" x14ac:dyDescent="0.2">
      <c r="B479" s="129"/>
    </row>
    <row r="480" spans="2:2" x14ac:dyDescent="0.2">
      <c r="B480" s="129"/>
    </row>
    <row r="481" spans="2:2" x14ac:dyDescent="0.2">
      <c r="B481" s="129"/>
    </row>
    <row r="482" spans="2:2" x14ac:dyDescent="0.2">
      <c r="B482" s="129"/>
    </row>
    <row r="483" spans="2:2" x14ac:dyDescent="0.2">
      <c r="B483" s="129"/>
    </row>
    <row r="484" spans="2:2" x14ac:dyDescent="0.2">
      <c r="B484" s="129"/>
    </row>
    <row r="485" spans="2:2" x14ac:dyDescent="0.2">
      <c r="B485" s="129"/>
    </row>
    <row r="486" spans="2:2" x14ac:dyDescent="0.2">
      <c r="B486" s="129"/>
    </row>
    <row r="487" spans="2:2" x14ac:dyDescent="0.2">
      <c r="B487" s="129"/>
    </row>
    <row r="488" spans="2:2" x14ac:dyDescent="0.2">
      <c r="B488" s="129"/>
    </row>
    <row r="489" spans="2:2" x14ac:dyDescent="0.2">
      <c r="B489" s="129"/>
    </row>
    <row r="490" spans="2:2" x14ac:dyDescent="0.2">
      <c r="B490" s="129"/>
    </row>
    <row r="491" spans="2:2" x14ac:dyDescent="0.2">
      <c r="B491" s="129"/>
    </row>
    <row r="492" spans="2:2" x14ac:dyDescent="0.2">
      <c r="B492" s="129"/>
    </row>
    <row r="493" spans="2:2" x14ac:dyDescent="0.2">
      <c r="B493" s="129"/>
    </row>
    <row r="494" spans="2:2" x14ac:dyDescent="0.2">
      <c r="B494" s="129"/>
    </row>
    <row r="495" spans="2:2" x14ac:dyDescent="0.2">
      <c r="B495" s="129"/>
    </row>
    <row r="496" spans="2:2" x14ac:dyDescent="0.2">
      <c r="B496" s="129"/>
    </row>
    <row r="497" spans="2:2" x14ac:dyDescent="0.2">
      <c r="B497" s="129"/>
    </row>
    <row r="498" spans="2:2" x14ac:dyDescent="0.2">
      <c r="B498" s="129"/>
    </row>
    <row r="499" spans="2:2" x14ac:dyDescent="0.2">
      <c r="B499" s="129"/>
    </row>
    <row r="500" spans="2:2" x14ac:dyDescent="0.2">
      <c r="B500" s="129"/>
    </row>
    <row r="501" spans="2:2" x14ac:dyDescent="0.2">
      <c r="B501" s="129"/>
    </row>
    <row r="502" spans="2:2" x14ac:dyDescent="0.2">
      <c r="B502" s="129"/>
    </row>
    <row r="503" spans="2:2" x14ac:dyDescent="0.2">
      <c r="B503" s="129"/>
    </row>
    <row r="504" spans="2:2" x14ac:dyDescent="0.2">
      <c r="B504" s="129"/>
    </row>
    <row r="505" spans="2:2" x14ac:dyDescent="0.2">
      <c r="B505" s="129"/>
    </row>
    <row r="506" spans="2:2" x14ac:dyDescent="0.2">
      <c r="B506" s="129"/>
    </row>
    <row r="507" spans="2:2" x14ac:dyDescent="0.2">
      <c r="B507" s="129"/>
    </row>
    <row r="508" spans="2:2" x14ac:dyDescent="0.2">
      <c r="B508" s="129"/>
    </row>
    <row r="509" spans="2:2" x14ac:dyDescent="0.2">
      <c r="B509" s="129"/>
    </row>
    <row r="510" spans="2:2" x14ac:dyDescent="0.2">
      <c r="B510" s="129"/>
    </row>
    <row r="511" spans="2:2" x14ac:dyDescent="0.2">
      <c r="B511" s="129"/>
    </row>
    <row r="512" spans="2:2" x14ac:dyDescent="0.2">
      <c r="B512" s="129"/>
    </row>
    <row r="513" spans="2:2" x14ac:dyDescent="0.2">
      <c r="B513" s="129"/>
    </row>
    <row r="514" spans="2:2" x14ac:dyDescent="0.2">
      <c r="B514" s="129"/>
    </row>
    <row r="515" spans="2:2" x14ac:dyDescent="0.2">
      <c r="B515" s="129"/>
    </row>
    <row r="516" spans="2:2" x14ac:dyDescent="0.2">
      <c r="B516" s="129"/>
    </row>
    <row r="517" spans="2:2" x14ac:dyDescent="0.2">
      <c r="B517" s="129"/>
    </row>
    <row r="518" spans="2:2" x14ac:dyDescent="0.2">
      <c r="B518" s="129"/>
    </row>
    <row r="519" spans="2:2" x14ac:dyDescent="0.2">
      <c r="B519" s="129"/>
    </row>
    <row r="520" spans="2:2" x14ac:dyDescent="0.2">
      <c r="B520" s="129"/>
    </row>
    <row r="521" spans="2:2" x14ac:dyDescent="0.2">
      <c r="B521" s="129"/>
    </row>
    <row r="522" spans="2:2" x14ac:dyDescent="0.2">
      <c r="B522" s="129"/>
    </row>
    <row r="523" spans="2:2" x14ac:dyDescent="0.2">
      <c r="B523" s="129"/>
    </row>
    <row r="524" spans="2:2" x14ac:dyDescent="0.2">
      <c r="B524" s="129"/>
    </row>
    <row r="525" spans="2:2" x14ac:dyDescent="0.2">
      <c r="B525" s="129"/>
    </row>
    <row r="526" spans="2:2" x14ac:dyDescent="0.2">
      <c r="B526" s="129"/>
    </row>
    <row r="527" spans="2:2" x14ac:dyDescent="0.2">
      <c r="B527" s="129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A679"/>
  </sheetPr>
  <dimension ref="A100:T527"/>
  <sheetViews>
    <sheetView zoomScale="89" zoomScaleNormal="89" workbookViewId="0">
      <selection activeCell="K27" sqref="K27"/>
    </sheetView>
  </sheetViews>
  <sheetFormatPr baseColWidth="10" defaultColWidth="9.140625" defaultRowHeight="12.75" x14ac:dyDescent="0.2"/>
  <cols>
    <col min="1" max="16384" width="9.140625" style="131"/>
  </cols>
  <sheetData>
    <row r="100" spans="1:20" x14ac:dyDescent="0.2">
      <c r="B100" s="132" t="s">
        <v>20</v>
      </c>
    </row>
    <row r="101" spans="1:20" x14ac:dyDescent="0.2">
      <c r="B101" s="131" t="s">
        <v>21</v>
      </c>
      <c r="C101" s="131" t="s">
        <v>22</v>
      </c>
    </row>
    <row r="102" spans="1:20" x14ac:dyDescent="0.2">
      <c r="B102" s="131" t="s">
        <v>25</v>
      </c>
      <c r="C102" s="131" t="s">
        <v>23</v>
      </c>
      <c r="D102" s="131" t="s">
        <v>24</v>
      </c>
    </row>
    <row r="103" spans="1:20" x14ac:dyDescent="0.2">
      <c r="B103" s="131">
        <v>1100</v>
      </c>
      <c r="C103" s="131">
        <v>2</v>
      </c>
      <c r="D103" s="131">
        <v>1.5</v>
      </c>
      <c r="K103" s="131">
        <v>1150</v>
      </c>
      <c r="L103" s="131">
        <v>0</v>
      </c>
    </row>
    <row r="104" spans="1:20" x14ac:dyDescent="0.2">
      <c r="B104" s="131">
        <v>1300</v>
      </c>
      <c r="C104" s="131">
        <v>2</v>
      </c>
      <c r="D104" s="131">
        <v>1.5</v>
      </c>
      <c r="K104" s="131">
        <v>1150.01</v>
      </c>
      <c r="L104" s="131">
        <v>12</v>
      </c>
    </row>
    <row r="106" spans="1:20" x14ac:dyDescent="0.2">
      <c r="B106" s="132" t="s">
        <v>48</v>
      </c>
      <c r="K106" s="131">
        <v>1000</v>
      </c>
      <c r="L106" s="131">
        <v>5</v>
      </c>
    </row>
    <row r="107" spans="1:20" x14ac:dyDescent="0.2">
      <c r="A107" s="131">
        <v>1</v>
      </c>
      <c r="B107" s="133" t="e">
        <f>'Shot overview'!#REF!</f>
        <v>#REF!</v>
      </c>
      <c r="K107" s="131">
        <v>1400</v>
      </c>
      <c r="L107" s="131">
        <v>5</v>
      </c>
    </row>
    <row r="108" spans="1:20" x14ac:dyDescent="0.2">
      <c r="A108" s="131">
        <v>2</v>
      </c>
      <c r="B108" s="133" t="e">
        <f>'Shot overview'!#REF!</f>
        <v>#REF!</v>
      </c>
    </row>
    <row r="109" spans="1:20" x14ac:dyDescent="0.2">
      <c r="A109" s="131">
        <v>3</v>
      </c>
      <c r="B109" s="133" t="e">
        <f>'Shot overview'!#REF!</f>
        <v>#REF!</v>
      </c>
    </row>
    <row r="110" spans="1:20" x14ac:dyDescent="0.2">
      <c r="A110" s="131">
        <v>4</v>
      </c>
      <c r="B110" s="133" t="e">
        <f>'Shot overview'!#REF!</f>
        <v>#REF!</v>
      </c>
    </row>
    <row r="111" spans="1:20" x14ac:dyDescent="0.2">
      <c r="A111" s="131">
        <v>5</v>
      </c>
      <c r="B111" s="133" t="e">
        <f>'Shot overview'!#REF!</f>
        <v>#REF!</v>
      </c>
      <c r="T111" s="134" t="s">
        <v>65</v>
      </c>
    </row>
    <row r="112" spans="1:20" x14ac:dyDescent="0.2">
      <c r="A112" s="131">
        <v>6</v>
      </c>
      <c r="B112" s="133" t="e">
        <f>'Shot overview'!#REF!</f>
        <v>#REF!</v>
      </c>
    </row>
    <row r="113" spans="1:4" x14ac:dyDescent="0.2">
      <c r="A113" s="131">
        <v>7</v>
      </c>
      <c r="B113" s="133" t="e">
        <f>'Shot overview'!#REF!</f>
        <v>#REF!</v>
      </c>
    </row>
    <row r="114" spans="1:4" x14ac:dyDescent="0.2">
      <c r="A114" s="131">
        <v>8</v>
      </c>
      <c r="B114" s="133" t="e">
        <f>'Shot overview'!#REF!</f>
        <v>#REF!</v>
      </c>
    </row>
    <row r="115" spans="1:4" x14ac:dyDescent="0.2">
      <c r="A115" s="131">
        <v>9</v>
      </c>
      <c r="C115" s="133" t="e">
        <f>'Shot overview'!#REF!</f>
        <v>#REF!</v>
      </c>
    </row>
    <row r="116" spans="1:4" x14ac:dyDescent="0.2">
      <c r="A116" s="131">
        <v>10</v>
      </c>
      <c r="C116" s="133" t="e">
        <f>'Shot overview'!#REF!</f>
        <v>#REF!</v>
      </c>
    </row>
    <row r="117" spans="1:4" x14ac:dyDescent="0.2">
      <c r="A117" s="131">
        <v>11</v>
      </c>
      <c r="C117" s="133" t="e">
        <f>'Shot overview'!#REF!</f>
        <v>#REF!</v>
      </c>
    </row>
    <row r="118" spans="1:4" x14ac:dyDescent="0.2">
      <c r="A118" s="131">
        <v>12</v>
      </c>
      <c r="C118" s="133" t="e">
        <f>'Shot overview'!#REF!</f>
        <v>#REF!</v>
      </c>
    </row>
    <row r="119" spans="1:4" x14ac:dyDescent="0.2">
      <c r="A119" s="131">
        <v>13</v>
      </c>
      <c r="D119" s="133" t="e">
        <f>'Shot overview'!#REF!</f>
        <v>#REF!</v>
      </c>
    </row>
    <row r="120" spans="1:4" x14ac:dyDescent="0.2">
      <c r="A120" s="131">
        <v>14</v>
      </c>
      <c r="D120" s="133" t="e">
        <f>'Shot overview'!#REF!</f>
        <v>#REF!</v>
      </c>
    </row>
    <row r="121" spans="1:4" x14ac:dyDescent="0.2">
      <c r="A121" s="131">
        <v>15</v>
      </c>
      <c r="D121" s="133" t="e">
        <f>'Shot overview'!#REF!</f>
        <v>#REF!</v>
      </c>
    </row>
    <row r="122" spans="1:4" x14ac:dyDescent="0.2">
      <c r="A122" s="131">
        <v>16</v>
      </c>
      <c r="D122" s="133" t="e">
        <f>'Shot overview'!#REF!</f>
        <v>#REF!</v>
      </c>
    </row>
    <row r="123" spans="1:4" x14ac:dyDescent="0.2">
      <c r="A123" s="131">
        <v>17</v>
      </c>
      <c r="D123" s="133" t="e">
        <f>'Shot overview'!#REF!</f>
        <v>#REF!</v>
      </c>
    </row>
    <row r="124" spans="1:4" x14ac:dyDescent="0.2">
      <c r="A124" s="131">
        <v>18</v>
      </c>
      <c r="D124" s="133" t="e">
        <f>'Shot overview'!#REF!</f>
        <v>#REF!</v>
      </c>
    </row>
    <row r="125" spans="1:4" x14ac:dyDescent="0.2">
      <c r="A125" s="131">
        <v>19</v>
      </c>
      <c r="D125" s="133" t="e">
        <f>'Shot overview'!#REF!</f>
        <v>#REF!</v>
      </c>
    </row>
    <row r="126" spans="1:4" x14ac:dyDescent="0.2">
      <c r="A126" s="131">
        <v>20</v>
      </c>
      <c r="D126" s="133" t="e">
        <f>'Shot overview'!#REF!</f>
        <v>#REF!</v>
      </c>
    </row>
    <row r="127" spans="1:4" x14ac:dyDescent="0.2">
      <c r="A127" s="131">
        <v>21</v>
      </c>
      <c r="D127" s="133" t="e">
        <f>'Shot overview'!#REF!</f>
        <v>#REF!</v>
      </c>
    </row>
    <row r="128" spans="1:4" x14ac:dyDescent="0.2">
      <c r="A128" s="131">
        <v>22</v>
      </c>
      <c r="D128" s="133" t="e">
        <f>'Shot overview'!#REF!</f>
        <v>#REF!</v>
      </c>
    </row>
    <row r="129" spans="1:4" x14ac:dyDescent="0.2">
      <c r="A129" s="131">
        <v>23</v>
      </c>
      <c r="D129" s="133" t="e">
        <f>'Shot overview'!#REF!</f>
        <v>#REF!</v>
      </c>
    </row>
    <row r="132" spans="1:4" x14ac:dyDescent="0.2">
      <c r="B132" s="133"/>
    </row>
    <row r="133" spans="1:4" x14ac:dyDescent="0.2">
      <c r="B133" s="133"/>
    </row>
    <row r="134" spans="1:4" x14ac:dyDescent="0.2">
      <c r="B134" s="133"/>
    </row>
    <row r="135" spans="1:4" x14ac:dyDescent="0.2">
      <c r="B135" s="133"/>
    </row>
    <row r="136" spans="1:4" x14ac:dyDescent="0.2">
      <c r="B136" s="133"/>
    </row>
    <row r="137" spans="1:4" x14ac:dyDescent="0.2">
      <c r="B137" s="133"/>
    </row>
    <row r="138" spans="1:4" x14ac:dyDescent="0.2">
      <c r="B138" s="133"/>
    </row>
    <row r="139" spans="1:4" x14ac:dyDescent="0.2">
      <c r="B139" s="133"/>
    </row>
    <row r="141" spans="1:4" x14ac:dyDescent="0.2">
      <c r="B141" s="133"/>
    </row>
    <row r="143" spans="1:4" x14ac:dyDescent="0.2">
      <c r="B143" s="133"/>
    </row>
    <row r="145" spans="2:2" x14ac:dyDescent="0.2">
      <c r="B145" s="133"/>
    </row>
    <row r="147" spans="2:2" x14ac:dyDescent="0.2">
      <c r="B147" s="133"/>
    </row>
    <row r="148" spans="2:2" x14ac:dyDescent="0.2">
      <c r="B148" s="133"/>
    </row>
    <row r="149" spans="2:2" x14ac:dyDescent="0.2">
      <c r="B149" s="133"/>
    </row>
    <row r="150" spans="2:2" x14ac:dyDescent="0.2">
      <c r="B150" s="133"/>
    </row>
    <row r="151" spans="2:2" x14ac:dyDescent="0.2">
      <c r="B151" s="133"/>
    </row>
    <row r="154" spans="2:2" x14ac:dyDescent="0.2">
      <c r="B154" s="133"/>
    </row>
    <row r="155" spans="2:2" x14ac:dyDescent="0.2">
      <c r="B155" s="133"/>
    </row>
    <row r="156" spans="2:2" x14ac:dyDescent="0.2">
      <c r="B156" s="133"/>
    </row>
    <row r="157" spans="2:2" x14ac:dyDescent="0.2">
      <c r="B157" s="133"/>
    </row>
    <row r="158" spans="2:2" x14ac:dyDescent="0.2">
      <c r="B158" s="133"/>
    </row>
    <row r="159" spans="2:2" x14ac:dyDescent="0.2">
      <c r="B159" s="133"/>
    </row>
    <row r="161" spans="2:2" x14ac:dyDescent="0.2">
      <c r="B161" s="133"/>
    </row>
    <row r="163" spans="2:2" x14ac:dyDescent="0.2">
      <c r="B163" s="133"/>
    </row>
    <row r="165" spans="2:2" x14ac:dyDescent="0.2">
      <c r="B165" s="133"/>
    </row>
    <row r="166" spans="2:2" x14ac:dyDescent="0.2">
      <c r="B166" s="133"/>
    </row>
    <row r="167" spans="2:2" x14ac:dyDescent="0.2">
      <c r="B167" s="133"/>
    </row>
    <row r="169" spans="2:2" x14ac:dyDescent="0.2">
      <c r="B169" s="133"/>
    </row>
    <row r="171" spans="2:2" x14ac:dyDescent="0.2">
      <c r="B171" s="133"/>
    </row>
    <row r="172" spans="2:2" x14ac:dyDescent="0.2">
      <c r="B172" s="133"/>
    </row>
    <row r="174" spans="2:2" x14ac:dyDescent="0.2">
      <c r="B174" s="133"/>
    </row>
    <row r="176" spans="2:2" x14ac:dyDescent="0.2">
      <c r="B176" s="133"/>
    </row>
    <row r="177" spans="2:2" x14ac:dyDescent="0.2">
      <c r="B177" s="133"/>
    </row>
    <row r="179" spans="2:2" x14ac:dyDescent="0.2">
      <c r="B179" s="133"/>
    </row>
    <row r="181" spans="2:2" x14ac:dyDescent="0.2">
      <c r="B181" s="133"/>
    </row>
    <row r="182" spans="2:2" x14ac:dyDescent="0.2">
      <c r="B182" s="133"/>
    </row>
    <row r="183" spans="2:2" x14ac:dyDescent="0.2">
      <c r="B183" s="133"/>
    </row>
    <row r="184" spans="2:2" x14ac:dyDescent="0.2">
      <c r="B184" s="133"/>
    </row>
    <row r="185" spans="2:2" x14ac:dyDescent="0.2">
      <c r="B185" s="133"/>
    </row>
    <row r="186" spans="2:2" x14ac:dyDescent="0.2">
      <c r="B186" s="133"/>
    </row>
    <row r="187" spans="2:2" x14ac:dyDescent="0.2">
      <c r="B187" s="133"/>
    </row>
    <row r="188" spans="2:2" x14ac:dyDescent="0.2">
      <c r="B188" s="133"/>
    </row>
    <row r="189" spans="2:2" x14ac:dyDescent="0.2">
      <c r="B189" s="133"/>
    </row>
    <row r="190" spans="2:2" x14ac:dyDescent="0.2">
      <c r="B190" s="133"/>
    </row>
    <row r="191" spans="2:2" x14ac:dyDescent="0.2">
      <c r="B191" s="133"/>
    </row>
    <row r="192" spans="2:2" x14ac:dyDescent="0.2">
      <c r="B192" s="133"/>
    </row>
    <row r="193" spans="2:2" x14ac:dyDescent="0.2">
      <c r="B193" s="133"/>
    </row>
    <row r="194" spans="2:2" x14ac:dyDescent="0.2">
      <c r="B194" s="133"/>
    </row>
    <row r="195" spans="2:2" x14ac:dyDescent="0.2">
      <c r="B195" s="133"/>
    </row>
    <row r="196" spans="2:2" x14ac:dyDescent="0.2">
      <c r="B196" s="133"/>
    </row>
    <row r="197" spans="2:2" x14ac:dyDescent="0.2">
      <c r="B197" s="133"/>
    </row>
    <row r="198" spans="2:2" x14ac:dyDescent="0.2">
      <c r="B198" s="133"/>
    </row>
    <row r="199" spans="2:2" x14ac:dyDescent="0.2">
      <c r="B199" s="133"/>
    </row>
    <row r="200" spans="2:2" x14ac:dyDescent="0.2">
      <c r="B200" s="133"/>
    </row>
    <row r="201" spans="2:2" x14ac:dyDescent="0.2">
      <c r="B201" s="133"/>
    </row>
    <row r="202" spans="2:2" x14ac:dyDescent="0.2">
      <c r="B202" s="133"/>
    </row>
    <row r="203" spans="2:2" x14ac:dyDescent="0.2">
      <c r="B203" s="133"/>
    </row>
    <row r="204" spans="2:2" x14ac:dyDescent="0.2">
      <c r="B204" s="133"/>
    </row>
    <row r="205" spans="2:2" x14ac:dyDescent="0.2">
      <c r="B205" s="133"/>
    </row>
    <row r="206" spans="2:2" x14ac:dyDescent="0.2">
      <c r="B206" s="133"/>
    </row>
    <row r="207" spans="2:2" x14ac:dyDescent="0.2">
      <c r="B207" s="133"/>
    </row>
    <row r="208" spans="2:2" x14ac:dyDescent="0.2">
      <c r="B208" s="133"/>
    </row>
    <row r="209" spans="2:2" x14ac:dyDescent="0.2">
      <c r="B209" s="133"/>
    </row>
    <row r="210" spans="2:2" x14ac:dyDescent="0.2">
      <c r="B210" s="133"/>
    </row>
    <row r="211" spans="2:2" x14ac:dyDescent="0.2">
      <c r="B211" s="133"/>
    </row>
    <row r="212" spans="2:2" x14ac:dyDescent="0.2">
      <c r="B212" s="133"/>
    </row>
    <row r="213" spans="2:2" x14ac:dyDescent="0.2">
      <c r="B213" s="133"/>
    </row>
    <row r="214" spans="2:2" x14ac:dyDescent="0.2">
      <c r="B214" s="133"/>
    </row>
    <row r="215" spans="2:2" x14ac:dyDescent="0.2">
      <c r="B215" s="133"/>
    </row>
    <row r="216" spans="2:2" x14ac:dyDescent="0.2">
      <c r="B216" s="133"/>
    </row>
    <row r="217" spans="2:2" x14ac:dyDescent="0.2">
      <c r="B217" s="133"/>
    </row>
    <row r="218" spans="2:2" x14ac:dyDescent="0.2">
      <c r="B218" s="133"/>
    </row>
    <row r="219" spans="2:2" x14ac:dyDescent="0.2">
      <c r="B219" s="133"/>
    </row>
    <row r="220" spans="2:2" x14ac:dyDescent="0.2">
      <c r="B220" s="133"/>
    </row>
    <row r="221" spans="2:2" x14ac:dyDescent="0.2">
      <c r="B221" s="133"/>
    </row>
    <row r="222" spans="2:2" x14ac:dyDescent="0.2">
      <c r="B222" s="133"/>
    </row>
    <row r="223" spans="2:2" x14ac:dyDescent="0.2">
      <c r="B223" s="133"/>
    </row>
    <row r="224" spans="2:2" x14ac:dyDescent="0.2">
      <c r="B224" s="133"/>
    </row>
    <row r="225" spans="2:2" x14ac:dyDescent="0.2">
      <c r="B225" s="133"/>
    </row>
    <row r="226" spans="2:2" x14ac:dyDescent="0.2">
      <c r="B226" s="133"/>
    </row>
    <row r="227" spans="2:2" x14ac:dyDescent="0.2">
      <c r="B227" s="133"/>
    </row>
    <row r="228" spans="2:2" x14ac:dyDescent="0.2">
      <c r="B228" s="133"/>
    </row>
    <row r="229" spans="2:2" x14ac:dyDescent="0.2">
      <c r="B229" s="133"/>
    </row>
    <row r="230" spans="2:2" x14ac:dyDescent="0.2">
      <c r="B230" s="133"/>
    </row>
    <row r="231" spans="2:2" x14ac:dyDescent="0.2">
      <c r="B231" s="133"/>
    </row>
    <row r="232" spans="2:2" x14ac:dyDescent="0.2">
      <c r="B232" s="133"/>
    </row>
    <row r="233" spans="2:2" x14ac:dyDescent="0.2">
      <c r="B233" s="133"/>
    </row>
    <row r="234" spans="2:2" x14ac:dyDescent="0.2">
      <c r="B234" s="133"/>
    </row>
    <row r="235" spans="2:2" x14ac:dyDescent="0.2">
      <c r="B235" s="133"/>
    </row>
    <row r="236" spans="2:2" x14ac:dyDescent="0.2">
      <c r="B236" s="133"/>
    </row>
    <row r="237" spans="2:2" x14ac:dyDescent="0.2">
      <c r="B237" s="133"/>
    </row>
    <row r="238" spans="2:2" x14ac:dyDescent="0.2">
      <c r="B238" s="133"/>
    </row>
    <row r="239" spans="2:2" x14ac:dyDescent="0.2">
      <c r="B239" s="133"/>
    </row>
    <row r="240" spans="2:2" x14ac:dyDescent="0.2">
      <c r="B240" s="133"/>
    </row>
    <row r="241" spans="2:2" x14ac:dyDescent="0.2">
      <c r="B241" s="133"/>
    </row>
    <row r="242" spans="2:2" x14ac:dyDescent="0.2">
      <c r="B242" s="133"/>
    </row>
    <row r="243" spans="2:2" x14ac:dyDescent="0.2">
      <c r="B243" s="133"/>
    </row>
    <row r="244" spans="2:2" x14ac:dyDescent="0.2">
      <c r="B244" s="133"/>
    </row>
    <row r="245" spans="2:2" x14ac:dyDescent="0.2">
      <c r="B245" s="133"/>
    </row>
    <row r="246" spans="2:2" x14ac:dyDescent="0.2">
      <c r="B246" s="133"/>
    </row>
    <row r="247" spans="2:2" x14ac:dyDescent="0.2">
      <c r="B247" s="133"/>
    </row>
    <row r="248" spans="2:2" x14ac:dyDescent="0.2">
      <c r="B248" s="133"/>
    </row>
    <row r="249" spans="2:2" x14ac:dyDescent="0.2">
      <c r="B249" s="133"/>
    </row>
    <row r="250" spans="2:2" x14ac:dyDescent="0.2">
      <c r="B250" s="133"/>
    </row>
    <row r="251" spans="2:2" x14ac:dyDescent="0.2">
      <c r="B251" s="133"/>
    </row>
    <row r="252" spans="2:2" x14ac:dyDescent="0.2">
      <c r="B252" s="133"/>
    </row>
    <row r="253" spans="2:2" x14ac:dyDescent="0.2">
      <c r="B253" s="133"/>
    </row>
    <row r="254" spans="2:2" x14ac:dyDescent="0.2">
      <c r="B254" s="133"/>
    </row>
    <row r="255" spans="2:2" x14ac:dyDescent="0.2">
      <c r="B255" s="133"/>
    </row>
    <row r="256" spans="2:2" x14ac:dyDescent="0.2">
      <c r="B256" s="133"/>
    </row>
    <row r="257" spans="2:2" x14ac:dyDescent="0.2">
      <c r="B257" s="133"/>
    </row>
    <row r="258" spans="2:2" x14ac:dyDescent="0.2">
      <c r="B258" s="133"/>
    </row>
    <row r="259" spans="2:2" x14ac:dyDescent="0.2">
      <c r="B259" s="133"/>
    </row>
    <row r="260" spans="2:2" x14ac:dyDescent="0.2">
      <c r="B260" s="133"/>
    </row>
    <row r="261" spans="2:2" x14ac:dyDescent="0.2">
      <c r="B261" s="133"/>
    </row>
    <row r="262" spans="2:2" x14ac:dyDescent="0.2">
      <c r="B262" s="133"/>
    </row>
    <row r="263" spans="2:2" x14ac:dyDescent="0.2">
      <c r="B263" s="133"/>
    </row>
    <row r="264" spans="2:2" x14ac:dyDescent="0.2">
      <c r="B264" s="133"/>
    </row>
    <row r="265" spans="2:2" x14ac:dyDescent="0.2">
      <c r="B265" s="133"/>
    </row>
    <row r="266" spans="2:2" x14ac:dyDescent="0.2">
      <c r="B266" s="133"/>
    </row>
    <row r="267" spans="2:2" x14ac:dyDescent="0.2">
      <c r="B267" s="133"/>
    </row>
    <row r="268" spans="2:2" x14ac:dyDescent="0.2">
      <c r="B268" s="133"/>
    </row>
    <row r="269" spans="2:2" x14ac:dyDescent="0.2">
      <c r="B269" s="133"/>
    </row>
    <row r="270" spans="2:2" x14ac:dyDescent="0.2">
      <c r="B270" s="133"/>
    </row>
    <row r="271" spans="2:2" x14ac:dyDescent="0.2">
      <c r="B271" s="133"/>
    </row>
    <row r="272" spans="2:2" x14ac:dyDescent="0.2">
      <c r="B272" s="133"/>
    </row>
    <row r="273" spans="2:2" x14ac:dyDescent="0.2">
      <c r="B273" s="133"/>
    </row>
    <row r="274" spans="2:2" x14ac:dyDescent="0.2">
      <c r="B274" s="133"/>
    </row>
    <row r="275" spans="2:2" x14ac:dyDescent="0.2">
      <c r="B275" s="133"/>
    </row>
    <row r="276" spans="2:2" x14ac:dyDescent="0.2">
      <c r="B276" s="133"/>
    </row>
    <row r="277" spans="2:2" x14ac:dyDescent="0.2">
      <c r="B277" s="133"/>
    </row>
    <row r="278" spans="2:2" x14ac:dyDescent="0.2">
      <c r="B278" s="133"/>
    </row>
    <row r="279" spans="2:2" x14ac:dyDescent="0.2">
      <c r="B279" s="133"/>
    </row>
    <row r="280" spans="2:2" x14ac:dyDescent="0.2">
      <c r="B280" s="133"/>
    </row>
    <row r="281" spans="2:2" x14ac:dyDescent="0.2">
      <c r="B281" s="133"/>
    </row>
    <row r="282" spans="2:2" x14ac:dyDescent="0.2">
      <c r="B282" s="133"/>
    </row>
    <row r="283" spans="2:2" x14ac:dyDescent="0.2">
      <c r="B283" s="133"/>
    </row>
    <row r="284" spans="2:2" x14ac:dyDescent="0.2">
      <c r="B284" s="133"/>
    </row>
    <row r="285" spans="2:2" x14ac:dyDescent="0.2">
      <c r="B285" s="133"/>
    </row>
    <row r="286" spans="2:2" x14ac:dyDescent="0.2">
      <c r="B286" s="133"/>
    </row>
    <row r="287" spans="2:2" x14ac:dyDescent="0.2">
      <c r="B287" s="133"/>
    </row>
    <row r="288" spans="2:2" x14ac:dyDescent="0.2">
      <c r="B288" s="133"/>
    </row>
    <row r="289" spans="2:2" x14ac:dyDescent="0.2">
      <c r="B289" s="133"/>
    </row>
    <row r="290" spans="2:2" x14ac:dyDescent="0.2">
      <c r="B290" s="133"/>
    </row>
    <row r="291" spans="2:2" x14ac:dyDescent="0.2">
      <c r="B291" s="133"/>
    </row>
    <row r="292" spans="2:2" x14ac:dyDescent="0.2">
      <c r="B292" s="133"/>
    </row>
    <row r="293" spans="2:2" x14ac:dyDescent="0.2">
      <c r="B293" s="133"/>
    </row>
    <row r="294" spans="2:2" x14ac:dyDescent="0.2">
      <c r="B294" s="133"/>
    </row>
    <row r="295" spans="2:2" x14ac:dyDescent="0.2">
      <c r="B295" s="133"/>
    </row>
    <row r="296" spans="2:2" x14ac:dyDescent="0.2">
      <c r="B296" s="133"/>
    </row>
    <row r="297" spans="2:2" x14ac:dyDescent="0.2">
      <c r="B297" s="133"/>
    </row>
    <row r="298" spans="2:2" x14ac:dyDescent="0.2">
      <c r="B298" s="133"/>
    </row>
    <row r="299" spans="2:2" x14ac:dyDescent="0.2">
      <c r="B299" s="133"/>
    </row>
    <row r="300" spans="2:2" x14ac:dyDescent="0.2">
      <c r="B300" s="133"/>
    </row>
    <row r="301" spans="2:2" x14ac:dyDescent="0.2">
      <c r="B301" s="133"/>
    </row>
    <row r="302" spans="2:2" x14ac:dyDescent="0.2">
      <c r="B302" s="133"/>
    </row>
    <row r="303" spans="2:2" x14ac:dyDescent="0.2">
      <c r="B303" s="133"/>
    </row>
    <row r="304" spans="2:2" x14ac:dyDescent="0.2">
      <c r="B304" s="133"/>
    </row>
    <row r="305" spans="2:2" x14ac:dyDescent="0.2">
      <c r="B305" s="133"/>
    </row>
    <row r="306" spans="2:2" x14ac:dyDescent="0.2">
      <c r="B306" s="133"/>
    </row>
    <row r="307" spans="2:2" x14ac:dyDescent="0.2">
      <c r="B307" s="133"/>
    </row>
    <row r="308" spans="2:2" x14ac:dyDescent="0.2">
      <c r="B308" s="133"/>
    </row>
    <row r="309" spans="2:2" x14ac:dyDescent="0.2">
      <c r="B309" s="133"/>
    </row>
    <row r="310" spans="2:2" x14ac:dyDescent="0.2">
      <c r="B310" s="133"/>
    </row>
    <row r="311" spans="2:2" x14ac:dyDescent="0.2">
      <c r="B311" s="133"/>
    </row>
    <row r="312" spans="2:2" x14ac:dyDescent="0.2">
      <c r="B312" s="133"/>
    </row>
    <row r="313" spans="2:2" x14ac:dyDescent="0.2">
      <c r="B313" s="133"/>
    </row>
    <row r="314" spans="2:2" x14ac:dyDescent="0.2">
      <c r="B314" s="133"/>
    </row>
    <row r="315" spans="2:2" x14ac:dyDescent="0.2">
      <c r="B315" s="133"/>
    </row>
    <row r="316" spans="2:2" x14ac:dyDescent="0.2">
      <c r="B316" s="133"/>
    </row>
    <row r="317" spans="2:2" x14ac:dyDescent="0.2">
      <c r="B317" s="133"/>
    </row>
    <row r="318" spans="2:2" x14ac:dyDescent="0.2">
      <c r="B318" s="133"/>
    </row>
    <row r="319" spans="2:2" x14ac:dyDescent="0.2">
      <c r="B319" s="133"/>
    </row>
    <row r="320" spans="2:2" x14ac:dyDescent="0.2">
      <c r="B320" s="133"/>
    </row>
    <row r="321" spans="2:2" x14ac:dyDescent="0.2">
      <c r="B321" s="133"/>
    </row>
    <row r="322" spans="2:2" x14ac:dyDescent="0.2">
      <c r="B322" s="133"/>
    </row>
    <row r="323" spans="2:2" x14ac:dyDescent="0.2">
      <c r="B323" s="133"/>
    </row>
    <row r="324" spans="2:2" x14ac:dyDescent="0.2">
      <c r="B324" s="133"/>
    </row>
    <row r="325" spans="2:2" x14ac:dyDescent="0.2">
      <c r="B325" s="133"/>
    </row>
    <row r="326" spans="2:2" x14ac:dyDescent="0.2">
      <c r="B326" s="133"/>
    </row>
    <row r="327" spans="2:2" x14ac:dyDescent="0.2">
      <c r="B327" s="133"/>
    </row>
    <row r="328" spans="2:2" x14ac:dyDescent="0.2">
      <c r="B328" s="133"/>
    </row>
    <row r="329" spans="2:2" x14ac:dyDescent="0.2">
      <c r="B329" s="133"/>
    </row>
    <row r="330" spans="2:2" x14ac:dyDescent="0.2">
      <c r="B330" s="133"/>
    </row>
    <row r="331" spans="2:2" x14ac:dyDescent="0.2">
      <c r="B331" s="133"/>
    </row>
    <row r="332" spans="2:2" x14ac:dyDescent="0.2">
      <c r="B332" s="133"/>
    </row>
    <row r="333" spans="2:2" x14ac:dyDescent="0.2">
      <c r="B333" s="133"/>
    </row>
    <row r="334" spans="2:2" x14ac:dyDescent="0.2">
      <c r="B334" s="133"/>
    </row>
    <row r="335" spans="2:2" x14ac:dyDescent="0.2">
      <c r="B335" s="133"/>
    </row>
    <row r="336" spans="2:2" x14ac:dyDescent="0.2">
      <c r="B336" s="133"/>
    </row>
    <row r="337" spans="2:2" x14ac:dyDescent="0.2">
      <c r="B337" s="133"/>
    </row>
    <row r="338" spans="2:2" x14ac:dyDescent="0.2">
      <c r="B338" s="133"/>
    </row>
    <row r="339" spans="2:2" x14ac:dyDescent="0.2">
      <c r="B339" s="133"/>
    </row>
    <row r="340" spans="2:2" x14ac:dyDescent="0.2">
      <c r="B340" s="133"/>
    </row>
    <row r="341" spans="2:2" x14ac:dyDescent="0.2">
      <c r="B341" s="133"/>
    </row>
    <row r="342" spans="2:2" x14ac:dyDescent="0.2">
      <c r="B342" s="133"/>
    </row>
    <row r="343" spans="2:2" x14ac:dyDescent="0.2">
      <c r="B343" s="133"/>
    </row>
    <row r="344" spans="2:2" x14ac:dyDescent="0.2">
      <c r="B344" s="133"/>
    </row>
    <row r="345" spans="2:2" x14ac:dyDescent="0.2">
      <c r="B345" s="133"/>
    </row>
    <row r="346" spans="2:2" x14ac:dyDescent="0.2">
      <c r="B346" s="133"/>
    </row>
    <row r="347" spans="2:2" x14ac:dyDescent="0.2">
      <c r="B347" s="133"/>
    </row>
    <row r="348" spans="2:2" x14ac:dyDescent="0.2">
      <c r="B348" s="133"/>
    </row>
    <row r="349" spans="2:2" x14ac:dyDescent="0.2">
      <c r="B349" s="133"/>
    </row>
    <row r="350" spans="2:2" x14ac:dyDescent="0.2">
      <c r="B350" s="133"/>
    </row>
    <row r="351" spans="2:2" x14ac:dyDescent="0.2">
      <c r="B351" s="133"/>
    </row>
    <row r="352" spans="2:2" x14ac:dyDescent="0.2">
      <c r="B352" s="133"/>
    </row>
    <row r="353" spans="2:2" x14ac:dyDescent="0.2">
      <c r="B353" s="133"/>
    </row>
    <row r="354" spans="2:2" x14ac:dyDescent="0.2">
      <c r="B354" s="133"/>
    </row>
    <row r="355" spans="2:2" x14ac:dyDescent="0.2">
      <c r="B355" s="133"/>
    </row>
    <row r="356" spans="2:2" x14ac:dyDescent="0.2">
      <c r="B356" s="133"/>
    </row>
    <row r="357" spans="2:2" x14ac:dyDescent="0.2">
      <c r="B357" s="133"/>
    </row>
    <row r="358" spans="2:2" x14ac:dyDescent="0.2">
      <c r="B358" s="133"/>
    </row>
    <row r="359" spans="2:2" x14ac:dyDescent="0.2">
      <c r="B359" s="133"/>
    </row>
    <row r="360" spans="2:2" x14ac:dyDescent="0.2">
      <c r="B360" s="133"/>
    </row>
    <row r="361" spans="2:2" x14ac:dyDescent="0.2">
      <c r="B361" s="133"/>
    </row>
    <row r="362" spans="2:2" x14ac:dyDescent="0.2">
      <c r="B362" s="133"/>
    </row>
    <row r="363" spans="2:2" x14ac:dyDescent="0.2">
      <c r="B363" s="133"/>
    </row>
    <row r="364" spans="2:2" x14ac:dyDescent="0.2">
      <c r="B364" s="133"/>
    </row>
    <row r="365" spans="2:2" x14ac:dyDescent="0.2">
      <c r="B365" s="133"/>
    </row>
    <row r="366" spans="2:2" x14ac:dyDescent="0.2">
      <c r="B366" s="133"/>
    </row>
    <row r="367" spans="2:2" x14ac:dyDescent="0.2">
      <c r="B367" s="133"/>
    </row>
    <row r="368" spans="2:2" x14ac:dyDescent="0.2">
      <c r="B368" s="133"/>
    </row>
    <row r="369" spans="2:2" x14ac:dyDescent="0.2">
      <c r="B369" s="133"/>
    </row>
    <row r="370" spans="2:2" x14ac:dyDescent="0.2">
      <c r="B370" s="133"/>
    </row>
    <row r="371" spans="2:2" x14ac:dyDescent="0.2">
      <c r="B371" s="133"/>
    </row>
    <row r="372" spans="2:2" x14ac:dyDescent="0.2">
      <c r="B372" s="133"/>
    </row>
    <row r="373" spans="2:2" x14ac:dyDescent="0.2">
      <c r="B373" s="133"/>
    </row>
    <row r="374" spans="2:2" x14ac:dyDescent="0.2">
      <c r="B374" s="133"/>
    </row>
    <row r="375" spans="2:2" x14ac:dyDescent="0.2">
      <c r="B375" s="133"/>
    </row>
    <row r="376" spans="2:2" x14ac:dyDescent="0.2">
      <c r="B376" s="133"/>
    </row>
    <row r="377" spans="2:2" x14ac:dyDescent="0.2">
      <c r="B377" s="133"/>
    </row>
    <row r="378" spans="2:2" x14ac:dyDescent="0.2">
      <c r="B378" s="133"/>
    </row>
    <row r="379" spans="2:2" x14ac:dyDescent="0.2">
      <c r="B379" s="133"/>
    </row>
    <row r="380" spans="2:2" x14ac:dyDescent="0.2">
      <c r="B380" s="133"/>
    </row>
    <row r="381" spans="2:2" x14ac:dyDescent="0.2">
      <c r="B381" s="133"/>
    </row>
    <row r="382" spans="2:2" x14ac:dyDescent="0.2">
      <c r="B382" s="133"/>
    </row>
    <row r="383" spans="2:2" x14ac:dyDescent="0.2">
      <c r="B383" s="133"/>
    </row>
    <row r="384" spans="2:2" x14ac:dyDescent="0.2">
      <c r="B384" s="133"/>
    </row>
    <row r="385" spans="2:2" x14ac:dyDescent="0.2">
      <c r="B385" s="133"/>
    </row>
    <row r="386" spans="2:2" x14ac:dyDescent="0.2">
      <c r="B386" s="133"/>
    </row>
    <row r="387" spans="2:2" x14ac:dyDescent="0.2">
      <c r="B387" s="133"/>
    </row>
    <row r="388" spans="2:2" x14ac:dyDescent="0.2">
      <c r="B388" s="133"/>
    </row>
    <row r="389" spans="2:2" x14ac:dyDescent="0.2">
      <c r="B389" s="133"/>
    </row>
    <row r="390" spans="2:2" x14ac:dyDescent="0.2">
      <c r="B390" s="133"/>
    </row>
    <row r="391" spans="2:2" x14ac:dyDescent="0.2">
      <c r="B391" s="133"/>
    </row>
    <row r="392" spans="2:2" x14ac:dyDescent="0.2">
      <c r="B392" s="133"/>
    </row>
    <row r="393" spans="2:2" x14ac:dyDescent="0.2">
      <c r="B393" s="133"/>
    </row>
    <row r="394" spans="2:2" x14ac:dyDescent="0.2">
      <c r="B394" s="133"/>
    </row>
    <row r="395" spans="2:2" x14ac:dyDescent="0.2">
      <c r="B395" s="133"/>
    </row>
    <row r="396" spans="2:2" x14ac:dyDescent="0.2">
      <c r="B396" s="133"/>
    </row>
    <row r="397" spans="2:2" x14ac:dyDescent="0.2">
      <c r="B397" s="133"/>
    </row>
    <row r="398" spans="2:2" x14ac:dyDescent="0.2">
      <c r="B398" s="133"/>
    </row>
    <row r="399" spans="2:2" x14ac:dyDescent="0.2">
      <c r="B399" s="133"/>
    </row>
    <row r="400" spans="2:2" x14ac:dyDescent="0.2">
      <c r="B400" s="133"/>
    </row>
    <row r="401" spans="2:2" x14ac:dyDescent="0.2">
      <c r="B401" s="133"/>
    </row>
    <row r="402" spans="2:2" x14ac:dyDescent="0.2">
      <c r="B402" s="133"/>
    </row>
    <row r="403" spans="2:2" x14ac:dyDescent="0.2">
      <c r="B403" s="133"/>
    </row>
    <row r="404" spans="2:2" x14ac:dyDescent="0.2">
      <c r="B404" s="133"/>
    </row>
    <row r="405" spans="2:2" x14ac:dyDescent="0.2">
      <c r="B405" s="133"/>
    </row>
    <row r="406" spans="2:2" x14ac:dyDescent="0.2">
      <c r="B406" s="133"/>
    </row>
    <row r="407" spans="2:2" x14ac:dyDescent="0.2">
      <c r="B407" s="133"/>
    </row>
    <row r="408" spans="2:2" x14ac:dyDescent="0.2">
      <c r="B408" s="133"/>
    </row>
    <row r="409" spans="2:2" x14ac:dyDescent="0.2">
      <c r="B409" s="133"/>
    </row>
    <row r="410" spans="2:2" x14ac:dyDescent="0.2">
      <c r="B410" s="133"/>
    </row>
    <row r="411" spans="2:2" x14ac:dyDescent="0.2">
      <c r="B411" s="133"/>
    </row>
    <row r="412" spans="2:2" x14ac:dyDescent="0.2">
      <c r="B412" s="133"/>
    </row>
    <row r="413" spans="2:2" x14ac:dyDescent="0.2">
      <c r="B413" s="133"/>
    </row>
    <row r="414" spans="2:2" x14ac:dyDescent="0.2">
      <c r="B414" s="133"/>
    </row>
    <row r="415" spans="2:2" x14ac:dyDescent="0.2">
      <c r="B415" s="133"/>
    </row>
    <row r="416" spans="2:2" x14ac:dyDescent="0.2">
      <c r="B416" s="133"/>
    </row>
    <row r="417" spans="2:2" x14ac:dyDescent="0.2">
      <c r="B417" s="133"/>
    </row>
    <row r="418" spans="2:2" x14ac:dyDescent="0.2">
      <c r="B418" s="133"/>
    </row>
    <row r="419" spans="2:2" x14ac:dyDescent="0.2">
      <c r="B419" s="133"/>
    </row>
    <row r="420" spans="2:2" x14ac:dyDescent="0.2">
      <c r="B420" s="133"/>
    </row>
    <row r="421" spans="2:2" x14ac:dyDescent="0.2">
      <c r="B421" s="133"/>
    </row>
    <row r="422" spans="2:2" x14ac:dyDescent="0.2">
      <c r="B422" s="133"/>
    </row>
    <row r="423" spans="2:2" x14ac:dyDescent="0.2">
      <c r="B423" s="133"/>
    </row>
    <row r="424" spans="2:2" x14ac:dyDescent="0.2">
      <c r="B424" s="133"/>
    </row>
    <row r="425" spans="2:2" x14ac:dyDescent="0.2">
      <c r="B425" s="133"/>
    </row>
    <row r="426" spans="2:2" x14ac:dyDescent="0.2">
      <c r="B426" s="133"/>
    </row>
    <row r="427" spans="2:2" x14ac:dyDescent="0.2">
      <c r="B427" s="133"/>
    </row>
    <row r="428" spans="2:2" x14ac:dyDescent="0.2">
      <c r="B428" s="133"/>
    </row>
    <row r="429" spans="2:2" x14ac:dyDescent="0.2">
      <c r="B429" s="133"/>
    </row>
    <row r="430" spans="2:2" x14ac:dyDescent="0.2">
      <c r="B430" s="133"/>
    </row>
    <row r="431" spans="2:2" x14ac:dyDescent="0.2">
      <c r="B431" s="133"/>
    </row>
    <row r="432" spans="2:2" x14ac:dyDescent="0.2">
      <c r="B432" s="133"/>
    </row>
    <row r="433" spans="2:2" x14ac:dyDescent="0.2">
      <c r="B433" s="133"/>
    </row>
    <row r="434" spans="2:2" x14ac:dyDescent="0.2">
      <c r="B434" s="133"/>
    </row>
    <row r="435" spans="2:2" x14ac:dyDescent="0.2">
      <c r="B435" s="133"/>
    </row>
    <row r="436" spans="2:2" x14ac:dyDescent="0.2">
      <c r="B436" s="133"/>
    </row>
    <row r="437" spans="2:2" x14ac:dyDescent="0.2">
      <c r="B437" s="133"/>
    </row>
    <row r="438" spans="2:2" x14ac:dyDescent="0.2">
      <c r="B438" s="133"/>
    </row>
    <row r="439" spans="2:2" x14ac:dyDescent="0.2">
      <c r="B439" s="133"/>
    </row>
    <row r="440" spans="2:2" x14ac:dyDescent="0.2">
      <c r="B440" s="133"/>
    </row>
    <row r="441" spans="2:2" x14ac:dyDescent="0.2">
      <c r="B441" s="133"/>
    </row>
    <row r="442" spans="2:2" x14ac:dyDescent="0.2">
      <c r="B442" s="133"/>
    </row>
    <row r="443" spans="2:2" x14ac:dyDescent="0.2">
      <c r="B443" s="133"/>
    </row>
    <row r="444" spans="2:2" x14ac:dyDescent="0.2">
      <c r="B444" s="133"/>
    </row>
    <row r="445" spans="2:2" x14ac:dyDescent="0.2">
      <c r="B445" s="133"/>
    </row>
    <row r="446" spans="2:2" x14ac:dyDescent="0.2">
      <c r="B446" s="133"/>
    </row>
    <row r="447" spans="2:2" x14ac:dyDescent="0.2">
      <c r="B447" s="133"/>
    </row>
    <row r="448" spans="2:2" x14ac:dyDescent="0.2">
      <c r="B448" s="133"/>
    </row>
    <row r="449" spans="2:2" x14ac:dyDescent="0.2">
      <c r="B449" s="133"/>
    </row>
    <row r="450" spans="2:2" x14ac:dyDescent="0.2">
      <c r="B450" s="133"/>
    </row>
    <row r="451" spans="2:2" x14ac:dyDescent="0.2">
      <c r="B451" s="133"/>
    </row>
    <row r="452" spans="2:2" x14ac:dyDescent="0.2">
      <c r="B452" s="133"/>
    </row>
    <row r="453" spans="2:2" x14ac:dyDescent="0.2">
      <c r="B453" s="133"/>
    </row>
    <row r="454" spans="2:2" x14ac:dyDescent="0.2">
      <c r="B454" s="133"/>
    </row>
    <row r="455" spans="2:2" x14ac:dyDescent="0.2">
      <c r="B455" s="133"/>
    </row>
    <row r="456" spans="2:2" x14ac:dyDescent="0.2">
      <c r="B456" s="133"/>
    </row>
    <row r="457" spans="2:2" x14ac:dyDescent="0.2">
      <c r="B457" s="133"/>
    </row>
    <row r="458" spans="2:2" x14ac:dyDescent="0.2">
      <c r="B458" s="133"/>
    </row>
    <row r="459" spans="2:2" x14ac:dyDescent="0.2">
      <c r="B459" s="133"/>
    </row>
    <row r="460" spans="2:2" x14ac:dyDescent="0.2">
      <c r="B460" s="133"/>
    </row>
    <row r="461" spans="2:2" x14ac:dyDescent="0.2">
      <c r="B461" s="133"/>
    </row>
    <row r="462" spans="2:2" x14ac:dyDescent="0.2">
      <c r="B462" s="133"/>
    </row>
    <row r="463" spans="2:2" x14ac:dyDescent="0.2">
      <c r="B463" s="133"/>
    </row>
    <row r="464" spans="2:2" x14ac:dyDescent="0.2">
      <c r="B464" s="133"/>
    </row>
    <row r="465" spans="2:2" x14ac:dyDescent="0.2">
      <c r="B465" s="133"/>
    </row>
    <row r="466" spans="2:2" x14ac:dyDescent="0.2">
      <c r="B466" s="133"/>
    </row>
    <row r="467" spans="2:2" x14ac:dyDescent="0.2">
      <c r="B467" s="133"/>
    </row>
    <row r="468" spans="2:2" x14ac:dyDescent="0.2">
      <c r="B468" s="133"/>
    </row>
    <row r="469" spans="2:2" x14ac:dyDescent="0.2">
      <c r="B469" s="133"/>
    </row>
    <row r="470" spans="2:2" x14ac:dyDescent="0.2">
      <c r="B470" s="133"/>
    </row>
    <row r="471" spans="2:2" x14ac:dyDescent="0.2">
      <c r="B471" s="133"/>
    </row>
    <row r="472" spans="2:2" x14ac:dyDescent="0.2">
      <c r="B472" s="133"/>
    </row>
    <row r="473" spans="2:2" x14ac:dyDescent="0.2">
      <c r="B473" s="133"/>
    </row>
    <row r="474" spans="2:2" x14ac:dyDescent="0.2">
      <c r="B474" s="133"/>
    </row>
    <row r="475" spans="2:2" x14ac:dyDescent="0.2">
      <c r="B475" s="133"/>
    </row>
    <row r="476" spans="2:2" x14ac:dyDescent="0.2">
      <c r="B476" s="133"/>
    </row>
    <row r="477" spans="2:2" x14ac:dyDescent="0.2">
      <c r="B477" s="133"/>
    </row>
    <row r="478" spans="2:2" x14ac:dyDescent="0.2">
      <c r="B478" s="133"/>
    </row>
    <row r="479" spans="2:2" x14ac:dyDescent="0.2">
      <c r="B479" s="133"/>
    </row>
    <row r="480" spans="2:2" x14ac:dyDescent="0.2">
      <c r="B480" s="133"/>
    </row>
    <row r="481" spans="2:2" x14ac:dyDescent="0.2">
      <c r="B481" s="133"/>
    </row>
    <row r="482" spans="2:2" x14ac:dyDescent="0.2">
      <c r="B482" s="133"/>
    </row>
    <row r="483" spans="2:2" x14ac:dyDescent="0.2">
      <c r="B483" s="133"/>
    </row>
    <row r="484" spans="2:2" x14ac:dyDescent="0.2">
      <c r="B484" s="133"/>
    </row>
    <row r="485" spans="2:2" x14ac:dyDescent="0.2">
      <c r="B485" s="133"/>
    </row>
    <row r="486" spans="2:2" x14ac:dyDescent="0.2">
      <c r="B486" s="133"/>
    </row>
    <row r="487" spans="2:2" x14ac:dyDescent="0.2">
      <c r="B487" s="133"/>
    </row>
    <row r="488" spans="2:2" x14ac:dyDescent="0.2">
      <c r="B488" s="133"/>
    </row>
    <row r="489" spans="2:2" x14ac:dyDescent="0.2">
      <c r="B489" s="133"/>
    </row>
    <row r="490" spans="2:2" x14ac:dyDescent="0.2">
      <c r="B490" s="133"/>
    </row>
    <row r="491" spans="2:2" x14ac:dyDescent="0.2">
      <c r="B491" s="133"/>
    </row>
    <row r="492" spans="2:2" x14ac:dyDescent="0.2">
      <c r="B492" s="133"/>
    </row>
    <row r="493" spans="2:2" x14ac:dyDescent="0.2">
      <c r="B493" s="133"/>
    </row>
    <row r="494" spans="2:2" x14ac:dyDescent="0.2">
      <c r="B494" s="133"/>
    </row>
    <row r="495" spans="2:2" x14ac:dyDescent="0.2">
      <c r="B495" s="133"/>
    </row>
    <row r="496" spans="2:2" x14ac:dyDescent="0.2">
      <c r="B496" s="133"/>
    </row>
    <row r="497" spans="2:2" x14ac:dyDescent="0.2">
      <c r="B497" s="133"/>
    </row>
    <row r="498" spans="2:2" x14ac:dyDescent="0.2">
      <c r="B498" s="133"/>
    </row>
    <row r="499" spans="2:2" x14ac:dyDescent="0.2">
      <c r="B499" s="133"/>
    </row>
    <row r="500" spans="2:2" x14ac:dyDescent="0.2">
      <c r="B500" s="133"/>
    </row>
    <row r="501" spans="2:2" x14ac:dyDescent="0.2">
      <c r="B501" s="133"/>
    </row>
    <row r="502" spans="2:2" x14ac:dyDescent="0.2">
      <c r="B502" s="133"/>
    </row>
    <row r="503" spans="2:2" x14ac:dyDescent="0.2">
      <c r="B503" s="133"/>
    </row>
    <row r="504" spans="2:2" x14ac:dyDescent="0.2">
      <c r="B504" s="133"/>
    </row>
    <row r="505" spans="2:2" x14ac:dyDescent="0.2">
      <c r="B505" s="133"/>
    </row>
    <row r="506" spans="2:2" x14ac:dyDescent="0.2">
      <c r="B506" s="133"/>
    </row>
    <row r="507" spans="2:2" x14ac:dyDescent="0.2">
      <c r="B507" s="133"/>
    </row>
    <row r="508" spans="2:2" x14ac:dyDescent="0.2">
      <c r="B508" s="133"/>
    </row>
    <row r="509" spans="2:2" x14ac:dyDescent="0.2">
      <c r="B509" s="133"/>
    </row>
    <row r="510" spans="2:2" x14ac:dyDescent="0.2">
      <c r="B510" s="133"/>
    </row>
    <row r="511" spans="2:2" x14ac:dyDescent="0.2">
      <c r="B511" s="133"/>
    </row>
    <row r="512" spans="2:2" x14ac:dyDescent="0.2">
      <c r="B512" s="133"/>
    </row>
    <row r="513" spans="2:2" x14ac:dyDescent="0.2">
      <c r="B513" s="133"/>
    </row>
    <row r="514" spans="2:2" x14ac:dyDescent="0.2">
      <c r="B514" s="133"/>
    </row>
    <row r="515" spans="2:2" x14ac:dyDescent="0.2">
      <c r="B515" s="133"/>
    </row>
    <row r="516" spans="2:2" x14ac:dyDescent="0.2">
      <c r="B516" s="133"/>
    </row>
    <row r="517" spans="2:2" x14ac:dyDescent="0.2">
      <c r="B517" s="133"/>
    </row>
    <row r="518" spans="2:2" x14ac:dyDescent="0.2">
      <c r="B518" s="133"/>
    </row>
    <row r="519" spans="2:2" x14ac:dyDescent="0.2">
      <c r="B519" s="133"/>
    </row>
    <row r="520" spans="2:2" x14ac:dyDescent="0.2">
      <c r="B520" s="133"/>
    </row>
    <row r="521" spans="2:2" x14ac:dyDescent="0.2">
      <c r="B521" s="133"/>
    </row>
    <row r="522" spans="2:2" x14ac:dyDescent="0.2">
      <c r="B522" s="133"/>
    </row>
    <row r="523" spans="2:2" x14ac:dyDescent="0.2">
      <c r="B523" s="133"/>
    </row>
    <row r="524" spans="2:2" x14ac:dyDescent="0.2">
      <c r="B524" s="133"/>
    </row>
    <row r="525" spans="2:2" x14ac:dyDescent="0.2">
      <c r="B525" s="133"/>
    </row>
    <row r="526" spans="2:2" x14ac:dyDescent="0.2">
      <c r="B526" s="133"/>
    </row>
    <row r="527" spans="2:2" x14ac:dyDescent="0.2">
      <c r="B527" s="133"/>
    </row>
  </sheetData>
  <phoneticPr fontId="1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DB69"/>
  </sheetPr>
  <dimension ref="A2:V543"/>
  <sheetViews>
    <sheetView zoomScale="89" zoomScaleNormal="89" workbookViewId="0">
      <selection activeCell="V30" sqref="V30"/>
    </sheetView>
  </sheetViews>
  <sheetFormatPr baseColWidth="10" defaultColWidth="9.140625" defaultRowHeight="12.75" x14ac:dyDescent="0.2"/>
  <cols>
    <col min="1" max="19" width="9.140625" style="135"/>
    <col min="20" max="20" width="16.7109375" style="135" customWidth="1"/>
    <col min="21" max="21" width="17" style="135" customWidth="1"/>
    <col min="22" max="16384" width="9.140625" style="135"/>
  </cols>
  <sheetData>
    <row r="2" spans="1:22" x14ac:dyDescent="0.2">
      <c r="T2" s="138" t="s">
        <v>68</v>
      </c>
      <c r="U2" s="138" t="s">
        <v>77</v>
      </c>
      <c r="V2" s="138" t="s">
        <v>78</v>
      </c>
    </row>
    <row r="3" spans="1:22" x14ac:dyDescent="0.2">
      <c r="T3" s="135">
        <v>1</v>
      </c>
      <c r="U3" s="135">
        <v>21.62</v>
      </c>
      <c r="V3" s="135">
        <v>13.77</v>
      </c>
    </row>
    <row r="4" spans="1:22" x14ac:dyDescent="0.2">
      <c r="T4" s="135">
        <v>4</v>
      </c>
      <c r="U4" s="135">
        <v>16.45</v>
      </c>
    </row>
    <row r="5" spans="1:22" x14ac:dyDescent="0.2">
      <c r="A5" s="135">
        <v>21</v>
      </c>
      <c r="T5" s="135">
        <v>21</v>
      </c>
      <c r="V5" s="135">
        <v>15.12</v>
      </c>
    </row>
    <row r="6" spans="1:22" x14ac:dyDescent="0.2">
      <c r="A6" s="135">
        <v>25</v>
      </c>
      <c r="T6" s="135">
        <v>25</v>
      </c>
      <c r="V6" s="135">
        <v>14.3</v>
      </c>
    </row>
    <row r="7" spans="1:22" x14ac:dyDescent="0.2">
      <c r="T7" s="135">
        <v>33</v>
      </c>
      <c r="U7" s="135">
        <v>15.28</v>
      </c>
    </row>
    <row r="8" spans="1:22" x14ac:dyDescent="0.2">
      <c r="T8" s="135">
        <v>34</v>
      </c>
      <c r="U8" s="135">
        <v>18.05</v>
      </c>
    </row>
    <row r="9" spans="1:22" x14ac:dyDescent="0.2">
      <c r="T9" s="135">
        <v>39</v>
      </c>
      <c r="V9" s="135">
        <v>16</v>
      </c>
    </row>
    <row r="10" spans="1:22" x14ac:dyDescent="0.2">
      <c r="A10" s="135">
        <v>49</v>
      </c>
      <c r="T10" s="135">
        <v>49</v>
      </c>
      <c r="V10" s="135">
        <v>17.329999999999998</v>
      </c>
    </row>
    <row r="11" spans="1:22" x14ac:dyDescent="0.2">
      <c r="A11" s="135">
        <v>54</v>
      </c>
      <c r="T11" s="135">
        <v>54</v>
      </c>
      <c r="V11" s="135">
        <v>21.97</v>
      </c>
    </row>
    <row r="12" spans="1:22" x14ac:dyDescent="0.2">
      <c r="T12" s="135">
        <v>68</v>
      </c>
      <c r="V12" s="135">
        <v>17.12</v>
      </c>
    </row>
    <row r="13" spans="1:22" x14ac:dyDescent="0.2">
      <c r="T13" s="135">
        <v>116</v>
      </c>
      <c r="U13" s="135">
        <v>18.27</v>
      </c>
    </row>
    <row r="14" spans="1:22" x14ac:dyDescent="0.2">
      <c r="T14" s="135">
        <v>154</v>
      </c>
      <c r="V14" s="135">
        <v>19.05</v>
      </c>
    </row>
    <row r="15" spans="1:22" x14ac:dyDescent="0.2">
      <c r="T15" s="135">
        <v>255</v>
      </c>
      <c r="V15" s="135">
        <v>29.9</v>
      </c>
    </row>
    <row r="16" spans="1:22" x14ac:dyDescent="0.2">
      <c r="T16" s="135">
        <v>292</v>
      </c>
      <c r="U16" s="135">
        <v>24.1</v>
      </c>
    </row>
    <row r="17" spans="20:22" x14ac:dyDescent="0.2">
      <c r="T17" s="135">
        <v>700</v>
      </c>
      <c r="U17" s="135">
        <v>21.5</v>
      </c>
    </row>
    <row r="18" spans="20:22" x14ac:dyDescent="0.2">
      <c r="T18" s="135">
        <v>744</v>
      </c>
      <c r="U18" s="135">
        <v>22.3</v>
      </c>
    </row>
    <row r="19" spans="20:22" x14ac:dyDescent="0.2">
      <c r="T19" s="135">
        <v>1100</v>
      </c>
      <c r="V19" s="135">
        <v>16.739999999999998</v>
      </c>
    </row>
    <row r="20" spans="20:22" x14ac:dyDescent="0.2">
      <c r="T20" s="135">
        <v>1210</v>
      </c>
      <c r="V20" s="135">
        <v>16.920000000000002</v>
      </c>
    </row>
    <row r="21" spans="20:22" x14ac:dyDescent="0.2">
      <c r="T21" s="135">
        <v>1296</v>
      </c>
      <c r="U21" s="135">
        <v>31.8</v>
      </c>
    </row>
    <row r="22" spans="20:22" x14ac:dyDescent="0.2">
      <c r="T22" s="135">
        <v>1308</v>
      </c>
      <c r="V22" s="135">
        <v>16.77</v>
      </c>
    </row>
    <row r="23" spans="20:22" x14ac:dyDescent="0.2">
      <c r="T23" s="135">
        <v>1404</v>
      </c>
      <c r="U23" s="135">
        <v>34.799999999999997</v>
      </c>
    </row>
    <row r="24" spans="20:22" x14ac:dyDescent="0.2">
      <c r="T24" s="135">
        <v>1410</v>
      </c>
      <c r="V24" s="135">
        <v>17.13</v>
      </c>
    </row>
    <row r="25" spans="20:22" x14ac:dyDescent="0.2">
      <c r="T25" s="135">
        <v>1536</v>
      </c>
      <c r="V25" s="135">
        <v>17.170000000000002</v>
      </c>
    </row>
    <row r="26" spans="20:22" x14ac:dyDescent="0.2">
      <c r="T26" s="135">
        <v>1546</v>
      </c>
      <c r="U26" s="135">
        <v>31.94</v>
      </c>
    </row>
    <row r="27" spans="20:22" x14ac:dyDescent="0.2">
      <c r="T27" s="135">
        <v>2368</v>
      </c>
      <c r="V27" s="135">
        <v>17.649999999999999</v>
      </c>
    </row>
    <row r="28" spans="20:22" x14ac:dyDescent="0.2">
      <c r="T28" s="135">
        <v>2540</v>
      </c>
      <c r="V28" s="135">
        <v>18.05</v>
      </c>
    </row>
    <row r="29" spans="20:22" x14ac:dyDescent="0.2">
      <c r="T29" s="135">
        <v>2690</v>
      </c>
      <c r="V29" s="135">
        <v>17.32</v>
      </c>
    </row>
    <row r="30" spans="20:22" x14ac:dyDescent="0.2">
      <c r="T30" s="135">
        <v>3654</v>
      </c>
      <c r="U30" s="135">
        <v>26.05</v>
      </c>
    </row>
    <row r="31" spans="20:22" x14ac:dyDescent="0.2">
      <c r="T31" s="135">
        <v>3890</v>
      </c>
      <c r="U31" s="135">
        <v>35.99</v>
      </c>
    </row>
    <row r="116" spans="1:20" x14ac:dyDescent="0.2">
      <c r="B116" s="136" t="s">
        <v>20</v>
      </c>
    </row>
    <row r="117" spans="1:20" x14ac:dyDescent="0.2">
      <c r="B117" s="135" t="s">
        <v>21</v>
      </c>
      <c r="C117" s="135" t="s">
        <v>22</v>
      </c>
    </row>
    <row r="118" spans="1:20" x14ac:dyDescent="0.2">
      <c r="B118" s="135" t="s">
        <v>25</v>
      </c>
      <c r="C118" s="135" t="s">
        <v>23</v>
      </c>
      <c r="D118" s="135" t="s">
        <v>24</v>
      </c>
    </row>
    <row r="119" spans="1:20" x14ac:dyDescent="0.2">
      <c r="B119" s="135">
        <v>1100</v>
      </c>
      <c r="C119" s="135">
        <v>2</v>
      </c>
      <c r="D119" s="135">
        <v>1.5</v>
      </c>
      <c r="K119" s="135">
        <v>1150</v>
      </c>
      <c r="L119" s="135">
        <v>0</v>
      </c>
    </row>
    <row r="120" spans="1:20" x14ac:dyDescent="0.2">
      <c r="B120" s="135">
        <v>1300</v>
      </c>
      <c r="C120" s="135">
        <v>2</v>
      </c>
      <c r="D120" s="135">
        <v>1.5</v>
      </c>
      <c r="K120" s="135">
        <v>1150.01</v>
      </c>
      <c r="L120" s="135">
        <v>12</v>
      </c>
    </row>
    <row r="122" spans="1:20" x14ac:dyDescent="0.2">
      <c r="B122" s="136" t="s">
        <v>48</v>
      </c>
      <c r="K122" s="135">
        <v>1000</v>
      </c>
      <c r="L122" s="135">
        <v>5</v>
      </c>
    </row>
    <row r="123" spans="1:20" x14ac:dyDescent="0.2">
      <c r="A123" s="135">
        <v>1</v>
      </c>
      <c r="B123" s="137" t="e">
        <f>'Shot overview'!#REF!</f>
        <v>#REF!</v>
      </c>
      <c r="K123" s="135">
        <v>1400</v>
      </c>
      <c r="L123" s="135">
        <v>5</v>
      </c>
    </row>
    <row r="124" spans="1:20" x14ac:dyDescent="0.2">
      <c r="A124" s="135">
        <v>2</v>
      </c>
      <c r="B124" s="137" t="e">
        <f>'Shot overview'!#REF!</f>
        <v>#REF!</v>
      </c>
    </row>
    <row r="125" spans="1:20" x14ac:dyDescent="0.2">
      <c r="A125" s="135">
        <v>3</v>
      </c>
      <c r="B125" s="137" t="e">
        <f>'Shot overview'!#REF!</f>
        <v>#REF!</v>
      </c>
    </row>
    <row r="126" spans="1:20" x14ac:dyDescent="0.2">
      <c r="A126" s="135">
        <v>4</v>
      </c>
      <c r="B126" s="137" t="e">
        <f>'Shot overview'!#REF!</f>
        <v>#REF!</v>
      </c>
    </row>
    <row r="127" spans="1:20" x14ac:dyDescent="0.2">
      <c r="A127" s="135">
        <v>5</v>
      </c>
      <c r="B127" s="137" t="e">
        <f>'Shot overview'!#REF!</f>
        <v>#REF!</v>
      </c>
      <c r="T127" s="138" t="s">
        <v>65</v>
      </c>
    </row>
    <row r="128" spans="1:20" x14ac:dyDescent="0.2">
      <c r="A128" s="135">
        <v>6</v>
      </c>
      <c r="B128" s="137" t="e">
        <f>'Shot overview'!#REF!</f>
        <v>#REF!</v>
      </c>
    </row>
    <row r="129" spans="1:4" x14ac:dyDescent="0.2">
      <c r="A129" s="135">
        <v>7</v>
      </c>
      <c r="B129" s="137" t="e">
        <f>'Shot overview'!#REF!</f>
        <v>#REF!</v>
      </c>
    </row>
    <row r="130" spans="1:4" x14ac:dyDescent="0.2">
      <c r="A130" s="135">
        <v>8</v>
      </c>
      <c r="B130" s="137" t="e">
        <f>'Shot overview'!#REF!</f>
        <v>#REF!</v>
      </c>
    </row>
    <row r="131" spans="1:4" x14ac:dyDescent="0.2">
      <c r="A131" s="135">
        <v>9</v>
      </c>
      <c r="C131" s="137" t="e">
        <f>'Shot overview'!#REF!</f>
        <v>#REF!</v>
      </c>
    </row>
    <row r="132" spans="1:4" x14ac:dyDescent="0.2">
      <c r="A132" s="135">
        <v>10</v>
      </c>
      <c r="C132" s="137" t="e">
        <f>'Shot overview'!#REF!</f>
        <v>#REF!</v>
      </c>
    </row>
    <row r="133" spans="1:4" x14ac:dyDescent="0.2">
      <c r="A133" s="135">
        <v>11</v>
      </c>
      <c r="C133" s="137" t="e">
        <f>'Shot overview'!#REF!</f>
        <v>#REF!</v>
      </c>
    </row>
    <row r="134" spans="1:4" x14ac:dyDescent="0.2">
      <c r="A134" s="135">
        <v>12</v>
      </c>
      <c r="C134" s="137" t="e">
        <f>'Shot overview'!#REF!</f>
        <v>#REF!</v>
      </c>
    </row>
    <row r="135" spans="1:4" x14ac:dyDescent="0.2">
      <c r="A135" s="135">
        <v>13</v>
      </c>
      <c r="D135" s="137" t="e">
        <f>'Shot overview'!#REF!</f>
        <v>#REF!</v>
      </c>
    </row>
    <row r="136" spans="1:4" x14ac:dyDescent="0.2">
      <c r="A136" s="135">
        <v>14</v>
      </c>
      <c r="D136" s="137" t="e">
        <f>'Shot overview'!#REF!</f>
        <v>#REF!</v>
      </c>
    </row>
    <row r="137" spans="1:4" x14ac:dyDescent="0.2">
      <c r="A137" s="135">
        <v>15</v>
      </c>
      <c r="D137" s="137" t="e">
        <f>'Shot overview'!#REF!</f>
        <v>#REF!</v>
      </c>
    </row>
    <row r="138" spans="1:4" x14ac:dyDescent="0.2">
      <c r="A138" s="135">
        <v>16</v>
      </c>
      <c r="D138" s="137" t="e">
        <f>'Shot overview'!#REF!</f>
        <v>#REF!</v>
      </c>
    </row>
    <row r="139" spans="1:4" x14ac:dyDescent="0.2">
      <c r="A139" s="135">
        <v>17</v>
      </c>
      <c r="D139" s="137" t="e">
        <f>'Shot overview'!#REF!</f>
        <v>#REF!</v>
      </c>
    </row>
    <row r="140" spans="1:4" x14ac:dyDescent="0.2">
      <c r="A140" s="135">
        <v>18</v>
      </c>
      <c r="D140" s="137" t="e">
        <f>'Shot overview'!#REF!</f>
        <v>#REF!</v>
      </c>
    </row>
    <row r="141" spans="1:4" x14ac:dyDescent="0.2">
      <c r="A141" s="135">
        <v>19</v>
      </c>
      <c r="D141" s="137" t="e">
        <f>'Shot overview'!#REF!</f>
        <v>#REF!</v>
      </c>
    </row>
    <row r="142" spans="1:4" x14ac:dyDescent="0.2">
      <c r="A142" s="135">
        <v>20</v>
      </c>
      <c r="D142" s="137" t="e">
        <f>'Shot overview'!#REF!</f>
        <v>#REF!</v>
      </c>
    </row>
    <row r="143" spans="1:4" x14ac:dyDescent="0.2">
      <c r="A143" s="135">
        <v>21</v>
      </c>
      <c r="D143" s="137" t="e">
        <f>'Shot overview'!#REF!</f>
        <v>#REF!</v>
      </c>
    </row>
    <row r="144" spans="1:4" x14ac:dyDescent="0.2">
      <c r="A144" s="135">
        <v>22</v>
      </c>
      <c r="D144" s="137" t="e">
        <f>'Shot overview'!#REF!</f>
        <v>#REF!</v>
      </c>
    </row>
    <row r="145" spans="1:4" x14ac:dyDescent="0.2">
      <c r="A145" s="135">
        <v>23</v>
      </c>
      <c r="D145" s="137" t="e">
        <f>'Shot overview'!#REF!</f>
        <v>#REF!</v>
      </c>
    </row>
    <row r="148" spans="1:4" x14ac:dyDescent="0.2">
      <c r="B148" s="137"/>
    </row>
    <row r="149" spans="1:4" x14ac:dyDescent="0.2">
      <c r="B149" s="137"/>
    </row>
    <row r="150" spans="1:4" x14ac:dyDescent="0.2">
      <c r="B150" s="137"/>
    </row>
    <row r="151" spans="1:4" x14ac:dyDescent="0.2">
      <c r="B151" s="137"/>
    </row>
    <row r="152" spans="1:4" x14ac:dyDescent="0.2">
      <c r="B152" s="137"/>
    </row>
    <row r="153" spans="1:4" x14ac:dyDescent="0.2">
      <c r="B153" s="137"/>
    </row>
    <row r="154" spans="1:4" x14ac:dyDescent="0.2">
      <c r="B154" s="137"/>
    </row>
    <row r="155" spans="1:4" x14ac:dyDescent="0.2">
      <c r="B155" s="137"/>
    </row>
    <row r="157" spans="1:4" x14ac:dyDescent="0.2">
      <c r="B157" s="137"/>
    </row>
    <row r="159" spans="1:4" x14ac:dyDescent="0.2">
      <c r="B159" s="137"/>
    </row>
    <row r="161" spans="2:2" x14ac:dyDescent="0.2">
      <c r="B161" s="137"/>
    </row>
    <row r="163" spans="2:2" x14ac:dyDescent="0.2">
      <c r="B163" s="137"/>
    </row>
    <row r="164" spans="2:2" x14ac:dyDescent="0.2">
      <c r="B164" s="137"/>
    </row>
    <row r="165" spans="2:2" x14ac:dyDescent="0.2">
      <c r="B165" s="137"/>
    </row>
    <row r="166" spans="2:2" x14ac:dyDescent="0.2">
      <c r="B166" s="137"/>
    </row>
    <row r="167" spans="2:2" x14ac:dyDescent="0.2">
      <c r="B167" s="137"/>
    </row>
    <row r="170" spans="2:2" x14ac:dyDescent="0.2">
      <c r="B170" s="137"/>
    </row>
    <row r="171" spans="2:2" x14ac:dyDescent="0.2">
      <c r="B171" s="137"/>
    </row>
    <row r="172" spans="2:2" x14ac:dyDescent="0.2">
      <c r="B172" s="137"/>
    </row>
    <row r="173" spans="2:2" x14ac:dyDescent="0.2">
      <c r="B173" s="137"/>
    </row>
    <row r="174" spans="2:2" x14ac:dyDescent="0.2">
      <c r="B174" s="137"/>
    </row>
    <row r="175" spans="2:2" x14ac:dyDescent="0.2">
      <c r="B175" s="137"/>
    </row>
    <row r="177" spans="2:2" x14ac:dyDescent="0.2">
      <c r="B177" s="137"/>
    </row>
    <row r="179" spans="2:2" x14ac:dyDescent="0.2">
      <c r="B179" s="137"/>
    </row>
    <row r="181" spans="2:2" x14ac:dyDescent="0.2">
      <c r="B181" s="137"/>
    </row>
    <row r="182" spans="2:2" x14ac:dyDescent="0.2">
      <c r="B182" s="137"/>
    </row>
    <row r="183" spans="2:2" x14ac:dyDescent="0.2">
      <c r="B183" s="137"/>
    </row>
    <row r="185" spans="2:2" x14ac:dyDescent="0.2">
      <c r="B185" s="137"/>
    </row>
    <row r="187" spans="2:2" x14ac:dyDescent="0.2">
      <c r="B187" s="137"/>
    </row>
    <row r="188" spans="2:2" x14ac:dyDescent="0.2">
      <c r="B188" s="137"/>
    </row>
    <row r="190" spans="2:2" x14ac:dyDescent="0.2">
      <c r="B190" s="137"/>
    </row>
    <row r="192" spans="2:2" x14ac:dyDescent="0.2">
      <c r="B192" s="137"/>
    </row>
    <row r="193" spans="2:2" x14ac:dyDescent="0.2">
      <c r="B193" s="137"/>
    </row>
    <row r="195" spans="2:2" x14ac:dyDescent="0.2">
      <c r="B195" s="137"/>
    </row>
    <row r="197" spans="2:2" x14ac:dyDescent="0.2">
      <c r="B197" s="137"/>
    </row>
    <row r="198" spans="2:2" x14ac:dyDescent="0.2">
      <c r="B198" s="137"/>
    </row>
    <row r="199" spans="2:2" x14ac:dyDescent="0.2">
      <c r="B199" s="137"/>
    </row>
    <row r="200" spans="2:2" x14ac:dyDescent="0.2">
      <c r="B200" s="137"/>
    </row>
    <row r="201" spans="2:2" x14ac:dyDescent="0.2">
      <c r="B201" s="137"/>
    </row>
    <row r="202" spans="2:2" x14ac:dyDescent="0.2">
      <c r="B202" s="137"/>
    </row>
    <row r="203" spans="2:2" x14ac:dyDescent="0.2">
      <c r="B203" s="137"/>
    </row>
    <row r="204" spans="2:2" x14ac:dyDescent="0.2">
      <c r="B204" s="137"/>
    </row>
    <row r="205" spans="2:2" x14ac:dyDescent="0.2">
      <c r="B205" s="137"/>
    </row>
    <row r="206" spans="2:2" x14ac:dyDescent="0.2">
      <c r="B206" s="137"/>
    </row>
    <row r="207" spans="2:2" x14ac:dyDescent="0.2">
      <c r="B207" s="137"/>
    </row>
    <row r="208" spans="2:2" x14ac:dyDescent="0.2">
      <c r="B208" s="137"/>
    </row>
    <row r="209" spans="2:2" x14ac:dyDescent="0.2">
      <c r="B209" s="137"/>
    </row>
    <row r="210" spans="2:2" x14ac:dyDescent="0.2">
      <c r="B210" s="137"/>
    </row>
    <row r="211" spans="2:2" x14ac:dyDescent="0.2">
      <c r="B211" s="137"/>
    </row>
    <row r="212" spans="2:2" x14ac:dyDescent="0.2">
      <c r="B212" s="137"/>
    </row>
    <row r="213" spans="2:2" x14ac:dyDescent="0.2">
      <c r="B213" s="137"/>
    </row>
    <row r="214" spans="2:2" x14ac:dyDescent="0.2">
      <c r="B214" s="137"/>
    </row>
    <row r="215" spans="2:2" x14ac:dyDescent="0.2">
      <c r="B215" s="137"/>
    </row>
    <row r="216" spans="2:2" x14ac:dyDescent="0.2">
      <c r="B216" s="137"/>
    </row>
    <row r="217" spans="2:2" x14ac:dyDescent="0.2">
      <c r="B217" s="137"/>
    </row>
    <row r="218" spans="2:2" x14ac:dyDescent="0.2">
      <c r="B218" s="137"/>
    </row>
    <row r="219" spans="2:2" x14ac:dyDescent="0.2">
      <c r="B219" s="137"/>
    </row>
    <row r="220" spans="2:2" x14ac:dyDescent="0.2">
      <c r="B220" s="137"/>
    </row>
    <row r="221" spans="2:2" x14ac:dyDescent="0.2">
      <c r="B221" s="137"/>
    </row>
    <row r="222" spans="2:2" x14ac:dyDescent="0.2">
      <c r="B222" s="137"/>
    </row>
    <row r="223" spans="2:2" x14ac:dyDescent="0.2">
      <c r="B223" s="137"/>
    </row>
    <row r="224" spans="2:2" x14ac:dyDescent="0.2">
      <c r="B224" s="137"/>
    </row>
    <row r="225" spans="2:2" x14ac:dyDescent="0.2">
      <c r="B225" s="137"/>
    </row>
    <row r="226" spans="2:2" x14ac:dyDescent="0.2">
      <c r="B226" s="137"/>
    </row>
    <row r="227" spans="2:2" x14ac:dyDescent="0.2">
      <c r="B227" s="137"/>
    </row>
    <row r="228" spans="2:2" x14ac:dyDescent="0.2">
      <c r="B228" s="137"/>
    </row>
    <row r="229" spans="2:2" x14ac:dyDescent="0.2">
      <c r="B229" s="137"/>
    </row>
    <row r="230" spans="2:2" x14ac:dyDescent="0.2">
      <c r="B230" s="137"/>
    </row>
    <row r="231" spans="2:2" x14ac:dyDescent="0.2">
      <c r="B231" s="137"/>
    </row>
    <row r="232" spans="2:2" x14ac:dyDescent="0.2">
      <c r="B232" s="137"/>
    </row>
    <row r="233" spans="2:2" x14ac:dyDescent="0.2">
      <c r="B233" s="137"/>
    </row>
    <row r="234" spans="2:2" x14ac:dyDescent="0.2">
      <c r="B234" s="137"/>
    </row>
    <row r="235" spans="2:2" x14ac:dyDescent="0.2">
      <c r="B235" s="137"/>
    </row>
    <row r="236" spans="2:2" x14ac:dyDescent="0.2">
      <c r="B236" s="137"/>
    </row>
    <row r="237" spans="2:2" x14ac:dyDescent="0.2">
      <c r="B237" s="137"/>
    </row>
    <row r="238" spans="2:2" x14ac:dyDescent="0.2">
      <c r="B238" s="137"/>
    </row>
    <row r="239" spans="2:2" x14ac:dyDescent="0.2">
      <c r="B239" s="137"/>
    </row>
    <row r="240" spans="2:2" x14ac:dyDescent="0.2">
      <c r="B240" s="137"/>
    </row>
    <row r="241" spans="2:2" x14ac:dyDescent="0.2">
      <c r="B241" s="137"/>
    </row>
    <row r="242" spans="2:2" x14ac:dyDescent="0.2">
      <c r="B242" s="137"/>
    </row>
    <row r="243" spans="2:2" x14ac:dyDescent="0.2">
      <c r="B243" s="137"/>
    </row>
    <row r="244" spans="2:2" x14ac:dyDescent="0.2">
      <c r="B244" s="137"/>
    </row>
    <row r="245" spans="2:2" x14ac:dyDescent="0.2">
      <c r="B245" s="137"/>
    </row>
    <row r="246" spans="2:2" x14ac:dyDescent="0.2">
      <c r="B246" s="137"/>
    </row>
    <row r="247" spans="2:2" x14ac:dyDescent="0.2">
      <c r="B247" s="137"/>
    </row>
    <row r="248" spans="2:2" x14ac:dyDescent="0.2">
      <c r="B248" s="137"/>
    </row>
    <row r="249" spans="2:2" x14ac:dyDescent="0.2">
      <c r="B249" s="137"/>
    </row>
    <row r="250" spans="2:2" x14ac:dyDescent="0.2">
      <c r="B250" s="137"/>
    </row>
    <row r="251" spans="2:2" x14ac:dyDescent="0.2">
      <c r="B251" s="137"/>
    </row>
    <row r="252" spans="2:2" x14ac:dyDescent="0.2">
      <c r="B252" s="137"/>
    </row>
    <row r="253" spans="2:2" x14ac:dyDescent="0.2">
      <c r="B253" s="137"/>
    </row>
    <row r="254" spans="2:2" x14ac:dyDescent="0.2">
      <c r="B254" s="137"/>
    </row>
    <row r="255" spans="2:2" x14ac:dyDescent="0.2">
      <c r="B255" s="137"/>
    </row>
    <row r="256" spans="2:2" x14ac:dyDescent="0.2">
      <c r="B256" s="137"/>
    </row>
    <row r="257" spans="2:2" x14ac:dyDescent="0.2">
      <c r="B257" s="137"/>
    </row>
    <row r="258" spans="2:2" x14ac:dyDescent="0.2">
      <c r="B258" s="137"/>
    </row>
    <row r="259" spans="2:2" x14ac:dyDescent="0.2">
      <c r="B259" s="137"/>
    </row>
    <row r="260" spans="2:2" x14ac:dyDescent="0.2">
      <c r="B260" s="137"/>
    </row>
    <row r="261" spans="2:2" x14ac:dyDescent="0.2">
      <c r="B261" s="137"/>
    </row>
    <row r="262" spans="2:2" x14ac:dyDescent="0.2">
      <c r="B262" s="137"/>
    </row>
    <row r="263" spans="2:2" x14ac:dyDescent="0.2">
      <c r="B263" s="137"/>
    </row>
    <row r="264" spans="2:2" x14ac:dyDescent="0.2">
      <c r="B264" s="137"/>
    </row>
    <row r="265" spans="2:2" x14ac:dyDescent="0.2">
      <c r="B265" s="137"/>
    </row>
    <row r="266" spans="2:2" x14ac:dyDescent="0.2">
      <c r="B266" s="137"/>
    </row>
    <row r="267" spans="2:2" x14ac:dyDescent="0.2">
      <c r="B267" s="137"/>
    </row>
    <row r="268" spans="2:2" x14ac:dyDescent="0.2">
      <c r="B268" s="137"/>
    </row>
    <row r="269" spans="2:2" x14ac:dyDescent="0.2">
      <c r="B269" s="137"/>
    </row>
    <row r="270" spans="2:2" x14ac:dyDescent="0.2">
      <c r="B270" s="137"/>
    </row>
    <row r="271" spans="2:2" x14ac:dyDescent="0.2">
      <c r="B271" s="137"/>
    </row>
    <row r="272" spans="2:2" x14ac:dyDescent="0.2">
      <c r="B272" s="137"/>
    </row>
    <row r="273" spans="2:2" x14ac:dyDescent="0.2">
      <c r="B273" s="137"/>
    </row>
    <row r="274" spans="2:2" x14ac:dyDescent="0.2">
      <c r="B274" s="137"/>
    </row>
    <row r="275" spans="2:2" x14ac:dyDescent="0.2">
      <c r="B275" s="137"/>
    </row>
    <row r="276" spans="2:2" x14ac:dyDescent="0.2">
      <c r="B276" s="137"/>
    </row>
    <row r="277" spans="2:2" x14ac:dyDescent="0.2">
      <c r="B277" s="137"/>
    </row>
    <row r="278" spans="2:2" x14ac:dyDescent="0.2">
      <c r="B278" s="137"/>
    </row>
    <row r="279" spans="2:2" x14ac:dyDescent="0.2">
      <c r="B279" s="137"/>
    </row>
    <row r="280" spans="2:2" x14ac:dyDescent="0.2">
      <c r="B280" s="137"/>
    </row>
    <row r="281" spans="2:2" x14ac:dyDescent="0.2">
      <c r="B281" s="137"/>
    </row>
    <row r="282" spans="2:2" x14ac:dyDescent="0.2">
      <c r="B282" s="137"/>
    </row>
    <row r="283" spans="2:2" x14ac:dyDescent="0.2">
      <c r="B283" s="137"/>
    </row>
    <row r="284" spans="2:2" x14ac:dyDescent="0.2">
      <c r="B284" s="137"/>
    </row>
    <row r="285" spans="2:2" x14ac:dyDescent="0.2">
      <c r="B285" s="137"/>
    </row>
    <row r="286" spans="2:2" x14ac:dyDescent="0.2">
      <c r="B286" s="137"/>
    </row>
    <row r="287" spans="2:2" x14ac:dyDescent="0.2">
      <c r="B287" s="137"/>
    </row>
    <row r="288" spans="2:2" x14ac:dyDescent="0.2">
      <c r="B288" s="137"/>
    </row>
    <row r="289" spans="2:2" x14ac:dyDescent="0.2">
      <c r="B289" s="137"/>
    </row>
    <row r="290" spans="2:2" x14ac:dyDescent="0.2">
      <c r="B290" s="137"/>
    </row>
    <row r="291" spans="2:2" x14ac:dyDescent="0.2">
      <c r="B291" s="137"/>
    </row>
    <row r="292" spans="2:2" x14ac:dyDescent="0.2">
      <c r="B292" s="137"/>
    </row>
    <row r="293" spans="2:2" x14ac:dyDescent="0.2">
      <c r="B293" s="137"/>
    </row>
    <row r="294" spans="2:2" x14ac:dyDescent="0.2">
      <c r="B294" s="137"/>
    </row>
    <row r="295" spans="2:2" x14ac:dyDescent="0.2">
      <c r="B295" s="137"/>
    </row>
    <row r="296" spans="2:2" x14ac:dyDescent="0.2">
      <c r="B296" s="137"/>
    </row>
    <row r="297" spans="2:2" x14ac:dyDescent="0.2">
      <c r="B297" s="137"/>
    </row>
    <row r="298" spans="2:2" x14ac:dyDescent="0.2">
      <c r="B298" s="137"/>
    </row>
    <row r="299" spans="2:2" x14ac:dyDescent="0.2">
      <c r="B299" s="137"/>
    </row>
    <row r="300" spans="2:2" x14ac:dyDescent="0.2">
      <c r="B300" s="137"/>
    </row>
    <row r="301" spans="2:2" x14ac:dyDescent="0.2">
      <c r="B301" s="137"/>
    </row>
    <row r="302" spans="2:2" x14ac:dyDescent="0.2">
      <c r="B302" s="137"/>
    </row>
    <row r="303" spans="2:2" x14ac:dyDescent="0.2">
      <c r="B303" s="137"/>
    </row>
    <row r="304" spans="2:2" x14ac:dyDescent="0.2">
      <c r="B304" s="137"/>
    </row>
    <row r="305" spans="2:2" x14ac:dyDescent="0.2">
      <c r="B305" s="137"/>
    </row>
    <row r="306" spans="2:2" x14ac:dyDescent="0.2">
      <c r="B306" s="137"/>
    </row>
    <row r="307" spans="2:2" x14ac:dyDescent="0.2">
      <c r="B307" s="137"/>
    </row>
    <row r="308" spans="2:2" x14ac:dyDescent="0.2">
      <c r="B308" s="137"/>
    </row>
    <row r="309" spans="2:2" x14ac:dyDescent="0.2">
      <c r="B309" s="137"/>
    </row>
    <row r="310" spans="2:2" x14ac:dyDescent="0.2">
      <c r="B310" s="137"/>
    </row>
    <row r="311" spans="2:2" x14ac:dyDescent="0.2">
      <c r="B311" s="137"/>
    </row>
    <row r="312" spans="2:2" x14ac:dyDescent="0.2">
      <c r="B312" s="137"/>
    </row>
    <row r="313" spans="2:2" x14ac:dyDescent="0.2">
      <c r="B313" s="137"/>
    </row>
    <row r="314" spans="2:2" x14ac:dyDescent="0.2">
      <c r="B314" s="137"/>
    </row>
    <row r="315" spans="2:2" x14ac:dyDescent="0.2">
      <c r="B315" s="137"/>
    </row>
    <row r="316" spans="2:2" x14ac:dyDescent="0.2">
      <c r="B316" s="137"/>
    </row>
    <row r="317" spans="2:2" x14ac:dyDescent="0.2">
      <c r="B317" s="137"/>
    </row>
    <row r="318" spans="2:2" x14ac:dyDescent="0.2">
      <c r="B318" s="137"/>
    </row>
    <row r="319" spans="2:2" x14ac:dyDescent="0.2">
      <c r="B319" s="137"/>
    </row>
    <row r="320" spans="2:2" x14ac:dyDescent="0.2">
      <c r="B320" s="137"/>
    </row>
    <row r="321" spans="2:2" x14ac:dyDescent="0.2">
      <c r="B321" s="137"/>
    </row>
    <row r="322" spans="2:2" x14ac:dyDescent="0.2">
      <c r="B322" s="137"/>
    </row>
    <row r="323" spans="2:2" x14ac:dyDescent="0.2">
      <c r="B323" s="137"/>
    </row>
    <row r="324" spans="2:2" x14ac:dyDescent="0.2">
      <c r="B324" s="137"/>
    </row>
    <row r="325" spans="2:2" x14ac:dyDescent="0.2">
      <c r="B325" s="137"/>
    </row>
    <row r="326" spans="2:2" x14ac:dyDescent="0.2">
      <c r="B326" s="137"/>
    </row>
    <row r="327" spans="2:2" x14ac:dyDescent="0.2">
      <c r="B327" s="137"/>
    </row>
    <row r="328" spans="2:2" x14ac:dyDescent="0.2">
      <c r="B328" s="137"/>
    </row>
    <row r="329" spans="2:2" x14ac:dyDescent="0.2">
      <c r="B329" s="137"/>
    </row>
    <row r="330" spans="2:2" x14ac:dyDescent="0.2">
      <c r="B330" s="137"/>
    </row>
    <row r="331" spans="2:2" x14ac:dyDescent="0.2">
      <c r="B331" s="137"/>
    </row>
    <row r="332" spans="2:2" x14ac:dyDescent="0.2">
      <c r="B332" s="137"/>
    </row>
    <row r="333" spans="2:2" x14ac:dyDescent="0.2">
      <c r="B333" s="137"/>
    </row>
    <row r="334" spans="2:2" x14ac:dyDescent="0.2">
      <c r="B334" s="137"/>
    </row>
    <row r="335" spans="2:2" x14ac:dyDescent="0.2">
      <c r="B335" s="137"/>
    </row>
    <row r="336" spans="2:2" x14ac:dyDescent="0.2">
      <c r="B336" s="137"/>
    </row>
    <row r="337" spans="2:2" x14ac:dyDescent="0.2">
      <c r="B337" s="137"/>
    </row>
    <row r="338" spans="2:2" x14ac:dyDescent="0.2">
      <c r="B338" s="137"/>
    </row>
    <row r="339" spans="2:2" x14ac:dyDescent="0.2">
      <c r="B339" s="137"/>
    </row>
    <row r="340" spans="2:2" x14ac:dyDescent="0.2">
      <c r="B340" s="137"/>
    </row>
    <row r="341" spans="2:2" x14ac:dyDescent="0.2">
      <c r="B341" s="137"/>
    </row>
    <row r="342" spans="2:2" x14ac:dyDescent="0.2">
      <c r="B342" s="137"/>
    </row>
    <row r="343" spans="2:2" x14ac:dyDescent="0.2">
      <c r="B343" s="137"/>
    </row>
    <row r="344" spans="2:2" x14ac:dyDescent="0.2">
      <c r="B344" s="137"/>
    </row>
    <row r="345" spans="2:2" x14ac:dyDescent="0.2">
      <c r="B345" s="137"/>
    </row>
    <row r="346" spans="2:2" x14ac:dyDescent="0.2">
      <c r="B346" s="137"/>
    </row>
    <row r="347" spans="2:2" x14ac:dyDescent="0.2">
      <c r="B347" s="137"/>
    </row>
    <row r="348" spans="2:2" x14ac:dyDescent="0.2">
      <c r="B348" s="137"/>
    </row>
    <row r="349" spans="2:2" x14ac:dyDescent="0.2">
      <c r="B349" s="137"/>
    </row>
    <row r="350" spans="2:2" x14ac:dyDescent="0.2">
      <c r="B350" s="137"/>
    </row>
    <row r="351" spans="2:2" x14ac:dyDescent="0.2">
      <c r="B351" s="137"/>
    </row>
    <row r="352" spans="2:2" x14ac:dyDescent="0.2">
      <c r="B352" s="137"/>
    </row>
    <row r="353" spans="2:2" x14ac:dyDescent="0.2">
      <c r="B353" s="137"/>
    </row>
    <row r="354" spans="2:2" x14ac:dyDescent="0.2">
      <c r="B354" s="137"/>
    </row>
    <row r="355" spans="2:2" x14ac:dyDescent="0.2">
      <c r="B355" s="137"/>
    </row>
    <row r="356" spans="2:2" x14ac:dyDescent="0.2">
      <c r="B356" s="137"/>
    </row>
    <row r="357" spans="2:2" x14ac:dyDescent="0.2">
      <c r="B357" s="137"/>
    </row>
    <row r="358" spans="2:2" x14ac:dyDescent="0.2">
      <c r="B358" s="137"/>
    </row>
    <row r="359" spans="2:2" x14ac:dyDescent="0.2">
      <c r="B359" s="137"/>
    </row>
    <row r="360" spans="2:2" x14ac:dyDescent="0.2">
      <c r="B360" s="137"/>
    </row>
    <row r="361" spans="2:2" x14ac:dyDescent="0.2">
      <c r="B361" s="137"/>
    </row>
    <row r="362" spans="2:2" x14ac:dyDescent="0.2">
      <c r="B362" s="137"/>
    </row>
    <row r="363" spans="2:2" x14ac:dyDescent="0.2">
      <c r="B363" s="137"/>
    </row>
    <row r="364" spans="2:2" x14ac:dyDescent="0.2">
      <c r="B364" s="137"/>
    </row>
    <row r="365" spans="2:2" x14ac:dyDescent="0.2">
      <c r="B365" s="137"/>
    </row>
    <row r="366" spans="2:2" x14ac:dyDescent="0.2">
      <c r="B366" s="137"/>
    </row>
    <row r="367" spans="2:2" x14ac:dyDescent="0.2">
      <c r="B367" s="137"/>
    </row>
    <row r="368" spans="2:2" x14ac:dyDescent="0.2">
      <c r="B368" s="137"/>
    </row>
    <row r="369" spans="2:2" x14ac:dyDescent="0.2">
      <c r="B369" s="137"/>
    </row>
    <row r="370" spans="2:2" x14ac:dyDescent="0.2">
      <c r="B370" s="137"/>
    </row>
    <row r="371" spans="2:2" x14ac:dyDescent="0.2">
      <c r="B371" s="137"/>
    </row>
    <row r="372" spans="2:2" x14ac:dyDescent="0.2">
      <c r="B372" s="137"/>
    </row>
    <row r="373" spans="2:2" x14ac:dyDescent="0.2">
      <c r="B373" s="137"/>
    </row>
    <row r="374" spans="2:2" x14ac:dyDescent="0.2">
      <c r="B374" s="137"/>
    </row>
    <row r="375" spans="2:2" x14ac:dyDescent="0.2">
      <c r="B375" s="137"/>
    </row>
    <row r="376" spans="2:2" x14ac:dyDescent="0.2">
      <c r="B376" s="137"/>
    </row>
    <row r="377" spans="2:2" x14ac:dyDescent="0.2">
      <c r="B377" s="137"/>
    </row>
    <row r="378" spans="2:2" x14ac:dyDescent="0.2">
      <c r="B378" s="137"/>
    </row>
    <row r="379" spans="2:2" x14ac:dyDescent="0.2">
      <c r="B379" s="137"/>
    </row>
    <row r="380" spans="2:2" x14ac:dyDescent="0.2">
      <c r="B380" s="137"/>
    </row>
    <row r="381" spans="2:2" x14ac:dyDescent="0.2">
      <c r="B381" s="137"/>
    </row>
    <row r="382" spans="2:2" x14ac:dyDescent="0.2">
      <c r="B382" s="137"/>
    </row>
    <row r="383" spans="2:2" x14ac:dyDescent="0.2">
      <c r="B383" s="137"/>
    </row>
    <row r="384" spans="2:2" x14ac:dyDescent="0.2">
      <c r="B384" s="137"/>
    </row>
    <row r="385" spans="2:2" x14ac:dyDescent="0.2">
      <c r="B385" s="137"/>
    </row>
    <row r="386" spans="2:2" x14ac:dyDescent="0.2">
      <c r="B386" s="137"/>
    </row>
    <row r="387" spans="2:2" x14ac:dyDescent="0.2">
      <c r="B387" s="137"/>
    </row>
    <row r="388" spans="2:2" x14ac:dyDescent="0.2">
      <c r="B388" s="137"/>
    </row>
    <row r="389" spans="2:2" x14ac:dyDescent="0.2">
      <c r="B389" s="137"/>
    </row>
    <row r="390" spans="2:2" x14ac:dyDescent="0.2">
      <c r="B390" s="137"/>
    </row>
    <row r="391" spans="2:2" x14ac:dyDescent="0.2">
      <c r="B391" s="137"/>
    </row>
    <row r="392" spans="2:2" x14ac:dyDescent="0.2">
      <c r="B392" s="137"/>
    </row>
    <row r="393" spans="2:2" x14ac:dyDescent="0.2">
      <c r="B393" s="137"/>
    </row>
    <row r="394" spans="2:2" x14ac:dyDescent="0.2">
      <c r="B394" s="137"/>
    </row>
    <row r="395" spans="2:2" x14ac:dyDescent="0.2">
      <c r="B395" s="137"/>
    </row>
    <row r="396" spans="2:2" x14ac:dyDescent="0.2">
      <c r="B396" s="137"/>
    </row>
    <row r="397" spans="2:2" x14ac:dyDescent="0.2">
      <c r="B397" s="137"/>
    </row>
    <row r="398" spans="2:2" x14ac:dyDescent="0.2">
      <c r="B398" s="137"/>
    </row>
    <row r="399" spans="2:2" x14ac:dyDescent="0.2">
      <c r="B399" s="137"/>
    </row>
    <row r="400" spans="2:2" x14ac:dyDescent="0.2">
      <c r="B400" s="137"/>
    </row>
    <row r="401" spans="2:2" x14ac:dyDescent="0.2">
      <c r="B401" s="137"/>
    </row>
    <row r="402" spans="2:2" x14ac:dyDescent="0.2">
      <c r="B402" s="137"/>
    </row>
    <row r="403" spans="2:2" x14ac:dyDescent="0.2">
      <c r="B403" s="137"/>
    </row>
    <row r="404" spans="2:2" x14ac:dyDescent="0.2">
      <c r="B404" s="137"/>
    </row>
    <row r="405" spans="2:2" x14ac:dyDescent="0.2">
      <c r="B405" s="137"/>
    </row>
    <row r="406" spans="2:2" x14ac:dyDescent="0.2">
      <c r="B406" s="137"/>
    </row>
    <row r="407" spans="2:2" x14ac:dyDescent="0.2">
      <c r="B407" s="137"/>
    </row>
    <row r="408" spans="2:2" x14ac:dyDescent="0.2">
      <c r="B408" s="137"/>
    </row>
    <row r="409" spans="2:2" x14ac:dyDescent="0.2">
      <c r="B409" s="137"/>
    </row>
    <row r="410" spans="2:2" x14ac:dyDescent="0.2">
      <c r="B410" s="137"/>
    </row>
    <row r="411" spans="2:2" x14ac:dyDescent="0.2">
      <c r="B411" s="137"/>
    </row>
    <row r="412" spans="2:2" x14ac:dyDescent="0.2">
      <c r="B412" s="137"/>
    </row>
    <row r="413" spans="2:2" x14ac:dyDescent="0.2">
      <c r="B413" s="137"/>
    </row>
    <row r="414" spans="2:2" x14ac:dyDescent="0.2">
      <c r="B414" s="137"/>
    </row>
    <row r="415" spans="2:2" x14ac:dyDescent="0.2">
      <c r="B415" s="137"/>
    </row>
    <row r="416" spans="2:2" x14ac:dyDescent="0.2">
      <c r="B416" s="137"/>
    </row>
    <row r="417" spans="2:2" x14ac:dyDescent="0.2">
      <c r="B417" s="137"/>
    </row>
    <row r="418" spans="2:2" x14ac:dyDescent="0.2">
      <c r="B418" s="137"/>
    </row>
    <row r="419" spans="2:2" x14ac:dyDescent="0.2">
      <c r="B419" s="137"/>
    </row>
    <row r="420" spans="2:2" x14ac:dyDescent="0.2">
      <c r="B420" s="137"/>
    </row>
    <row r="421" spans="2:2" x14ac:dyDescent="0.2">
      <c r="B421" s="137"/>
    </row>
    <row r="422" spans="2:2" x14ac:dyDescent="0.2">
      <c r="B422" s="137"/>
    </row>
    <row r="423" spans="2:2" x14ac:dyDescent="0.2">
      <c r="B423" s="137"/>
    </row>
    <row r="424" spans="2:2" x14ac:dyDescent="0.2">
      <c r="B424" s="137"/>
    </row>
    <row r="425" spans="2:2" x14ac:dyDescent="0.2">
      <c r="B425" s="137"/>
    </row>
    <row r="426" spans="2:2" x14ac:dyDescent="0.2">
      <c r="B426" s="137"/>
    </row>
    <row r="427" spans="2:2" x14ac:dyDescent="0.2">
      <c r="B427" s="137"/>
    </row>
    <row r="428" spans="2:2" x14ac:dyDescent="0.2">
      <c r="B428" s="137"/>
    </row>
    <row r="429" spans="2:2" x14ac:dyDescent="0.2">
      <c r="B429" s="137"/>
    </row>
    <row r="430" spans="2:2" x14ac:dyDescent="0.2">
      <c r="B430" s="137"/>
    </row>
    <row r="431" spans="2:2" x14ac:dyDescent="0.2">
      <c r="B431" s="137"/>
    </row>
    <row r="432" spans="2:2" x14ac:dyDescent="0.2">
      <c r="B432" s="137"/>
    </row>
    <row r="433" spans="2:2" x14ac:dyDescent="0.2">
      <c r="B433" s="137"/>
    </row>
    <row r="434" spans="2:2" x14ac:dyDescent="0.2">
      <c r="B434" s="137"/>
    </row>
    <row r="435" spans="2:2" x14ac:dyDescent="0.2">
      <c r="B435" s="137"/>
    </row>
    <row r="436" spans="2:2" x14ac:dyDescent="0.2">
      <c r="B436" s="137"/>
    </row>
    <row r="437" spans="2:2" x14ac:dyDescent="0.2">
      <c r="B437" s="137"/>
    </row>
    <row r="438" spans="2:2" x14ac:dyDescent="0.2">
      <c r="B438" s="137"/>
    </row>
    <row r="439" spans="2:2" x14ac:dyDescent="0.2">
      <c r="B439" s="137"/>
    </row>
    <row r="440" spans="2:2" x14ac:dyDescent="0.2">
      <c r="B440" s="137"/>
    </row>
    <row r="441" spans="2:2" x14ac:dyDescent="0.2">
      <c r="B441" s="137"/>
    </row>
    <row r="442" spans="2:2" x14ac:dyDescent="0.2">
      <c r="B442" s="137"/>
    </row>
    <row r="443" spans="2:2" x14ac:dyDescent="0.2">
      <c r="B443" s="137"/>
    </row>
    <row r="444" spans="2:2" x14ac:dyDescent="0.2">
      <c r="B444" s="137"/>
    </row>
    <row r="445" spans="2:2" x14ac:dyDescent="0.2">
      <c r="B445" s="137"/>
    </row>
    <row r="446" spans="2:2" x14ac:dyDescent="0.2">
      <c r="B446" s="137"/>
    </row>
    <row r="447" spans="2:2" x14ac:dyDescent="0.2">
      <c r="B447" s="137"/>
    </row>
    <row r="448" spans="2:2" x14ac:dyDescent="0.2">
      <c r="B448" s="137"/>
    </row>
    <row r="449" spans="2:2" x14ac:dyDescent="0.2">
      <c r="B449" s="137"/>
    </row>
    <row r="450" spans="2:2" x14ac:dyDescent="0.2">
      <c r="B450" s="137"/>
    </row>
    <row r="451" spans="2:2" x14ac:dyDescent="0.2">
      <c r="B451" s="137"/>
    </row>
    <row r="452" spans="2:2" x14ac:dyDescent="0.2">
      <c r="B452" s="137"/>
    </row>
    <row r="453" spans="2:2" x14ac:dyDescent="0.2">
      <c r="B453" s="137"/>
    </row>
    <row r="454" spans="2:2" x14ac:dyDescent="0.2">
      <c r="B454" s="137"/>
    </row>
    <row r="455" spans="2:2" x14ac:dyDescent="0.2">
      <c r="B455" s="137"/>
    </row>
    <row r="456" spans="2:2" x14ac:dyDescent="0.2">
      <c r="B456" s="137"/>
    </row>
    <row r="457" spans="2:2" x14ac:dyDescent="0.2">
      <c r="B457" s="137"/>
    </row>
    <row r="458" spans="2:2" x14ac:dyDescent="0.2">
      <c r="B458" s="137"/>
    </row>
    <row r="459" spans="2:2" x14ac:dyDescent="0.2">
      <c r="B459" s="137"/>
    </row>
    <row r="460" spans="2:2" x14ac:dyDescent="0.2">
      <c r="B460" s="137"/>
    </row>
    <row r="461" spans="2:2" x14ac:dyDescent="0.2">
      <c r="B461" s="137"/>
    </row>
    <row r="462" spans="2:2" x14ac:dyDescent="0.2">
      <c r="B462" s="137"/>
    </row>
    <row r="463" spans="2:2" x14ac:dyDescent="0.2">
      <c r="B463" s="137"/>
    </row>
    <row r="464" spans="2:2" x14ac:dyDescent="0.2">
      <c r="B464" s="137"/>
    </row>
    <row r="465" spans="2:2" x14ac:dyDescent="0.2">
      <c r="B465" s="137"/>
    </row>
    <row r="466" spans="2:2" x14ac:dyDescent="0.2">
      <c r="B466" s="137"/>
    </row>
    <row r="467" spans="2:2" x14ac:dyDescent="0.2">
      <c r="B467" s="137"/>
    </row>
    <row r="468" spans="2:2" x14ac:dyDescent="0.2">
      <c r="B468" s="137"/>
    </row>
    <row r="469" spans="2:2" x14ac:dyDescent="0.2">
      <c r="B469" s="137"/>
    </row>
    <row r="470" spans="2:2" x14ac:dyDescent="0.2">
      <c r="B470" s="137"/>
    </row>
    <row r="471" spans="2:2" x14ac:dyDescent="0.2">
      <c r="B471" s="137"/>
    </row>
    <row r="472" spans="2:2" x14ac:dyDescent="0.2">
      <c r="B472" s="137"/>
    </row>
    <row r="473" spans="2:2" x14ac:dyDescent="0.2">
      <c r="B473" s="137"/>
    </row>
    <row r="474" spans="2:2" x14ac:dyDescent="0.2">
      <c r="B474" s="137"/>
    </row>
    <row r="475" spans="2:2" x14ac:dyDescent="0.2">
      <c r="B475" s="137"/>
    </row>
    <row r="476" spans="2:2" x14ac:dyDescent="0.2">
      <c r="B476" s="137"/>
    </row>
    <row r="477" spans="2:2" x14ac:dyDescent="0.2">
      <c r="B477" s="137"/>
    </row>
    <row r="478" spans="2:2" x14ac:dyDescent="0.2">
      <c r="B478" s="137"/>
    </row>
    <row r="479" spans="2:2" x14ac:dyDescent="0.2">
      <c r="B479" s="137"/>
    </row>
    <row r="480" spans="2:2" x14ac:dyDescent="0.2">
      <c r="B480" s="137"/>
    </row>
    <row r="481" spans="2:2" x14ac:dyDescent="0.2">
      <c r="B481" s="137"/>
    </row>
    <row r="482" spans="2:2" x14ac:dyDescent="0.2">
      <c r="B482" s="137"/>
    </row>
    <row r="483" spans="2:2" x14ac:dyDescent="0.2">
      <c r="B483" s="137"/>
    </row>
    <row r="484" spans="2:2" x14ac:dyDescent="0.2">
      <c r="B484" s="137"/>
    </row>
    <row r="485" spans="2:2" x14ac:dyDescent="0.2">
      <c r="B485" s="137"/>
    </row>
    <row r="486" spans="2:2" x14ac:dyDescent="0.2">
      <c r="B486" s="137"/>
    </row>
    <row r="487" spans="2:2" x14ac:dyDescent="0.2">
      <c r="B487" s="137"/>
    </row>
    <row r="488" spans="2:2" x14ac:dyDescent="0.2">
      <c r="B488" s="137"/>
    </row>
    <row r="489" spans="2:2" x14ac:dyDescent="0.2">
      <c r="B489" s="137"/>
    </row>
    <row r="490" spans="2:2" x14ac:dyDescent="0.2">
      <c r="B490" s="137"/>
    </row>
    <row r="491" spans="2:2" x14ac:dyDescent="0.2">
      <c r="B491" s="137"/>
    </row>
    <row r="492" spans="2:2" x14ac:dyDescent="0.2">
      <c r="B492" s="137"/>
    </row>
    <row r="493" spans="2:2" x14ac:dyDescent="0.2">
      <c r="B493" s="137"/>
    </row>
    <row r="494" spans="2:2" x14ac:dyDescent="0.2">
      <c r="B494" s="137"/>
    </row>
    <row r="495" spans="2:2" x14ac:dyDescent="0.2">
      <c r="B495" s="137"/>
    </row>
    <row r="496" spans="2:2" x14ac:dyDescent="0.2">
      <c r="B496" s="137"/>
    </row>
    <row r="497" spans="2:2" x14ac:dyDescent="0.2">
      <c r="B497" s="137"/>
    </row>
    <row r="498" spans="2:2" x14ac:dyDescent="0.2">
      <c r="B498" s="137"/>
    </row>
    <row r="499" spans="2:2" x14ac:dyDescent="0.2">
      <c r="B499" s="137"/>
    </row>
    <row r="500" spans="2:2" x14ac:dyDescent="0.2">
      <c r="B500" s="137"/>
    </row>
    <row r="501" spans="2:2" x14ac:dyDescent="0.2">
      <c r="B501" s="137"/>
    </row>
    <row r="502" spans="2:2" x14ac:dyDescent="0.2">
      <c r="B502" s="137"/>
    </row>
    <row r="503" spans="2:2" x14ac:dyDescent="0.2">
      <c r="B503" s="137"/>
    </row>
    <row r="504" spans="2:2" x14ac:dyDescent="0.2">
      <c r="B504" s="137"/>
    </row>
    <row r="505" spans="2:2" x14ac:dyDescent="0.2">
      <c r="B505" s="137"/>
    </row>
    <row r="506" spans="2:2" x14ac:dyDescent="0.2">
      <c r="B506" s="137"/>
    </row>
    <row r="507" spans="2:2" x14ac:dyDescent="0.2">
      <c r="B507" s="137"/>
    </row>
    <row r="508" spans="2:2" x14ac:dyDescent="0.2">
      <c r="B508" s="137"/>
    </row>
    <row r="509" spans="2:2" x14ac:dyDescent="0.2">
      <c r="B509" s="137"/>
    </row>
    <row r="510" spans="2:2" x14ac:dyDescent="0.2">
      <c r="B510" s="137"/>
    </row>
    <row r="511" spans="2:2" x14ac:dyDescent="0.2">
      <c r="B511" s="137"/>
    </row>
    <row r="512" spans="2:2" x14ac:dyDescent="0.2">
      <c r="B512" s="137"/>
    </row>
    <row r="513" spans="2:2" x14ac:dyDescent="0.2">
      <c r="B513" s="137"/>
    </row>
    <row r="514" spans="2:2" x14ac:dyDescent="0.2">
      <c r="B514" s="137"/>
    </row>
    <row r="515" spans="2:2" x14ac:dyDescent="0.2">
      <c r="B515" s="137"/>
    </row>
    <row r="516" spans="2:2" x14ac:dyDescent="0.2">
      <c r="B516" s="137"/>
    </row>
    <row r="517" spans="2:2" x14ac:dyDescent="0.2">
      <c r="B517" s="137"/>
    </row>
    <row r="518" spans="2:2" x14ac:dyDescent="0.2">
      <c r="B518" s="137"/>
    </row>
    <row r="519" spans="2:2" x14ac:dyDescent="0.2">
      <c r="B519" s="137"/>
    </row>
    <row r="520" spans="2:2" x14ac:dyDescent="0.2">
      <c r="B520" s="137"/>
    </row>
    <row r="521" spans="2:2" x14ac:dyDescent="0.2">
      <c r="B521" s="137"/>
    </row>
    <row r="522" spans="2:2" x14ac:dyDescent="0.2">
      <c r="B522" s="137"/>
    </row>
    <row r="523" spans="2:2" x14ac:dyDescent="0.2">
      <c r="B523" s="137"/>
    </row>
    <row r="524" spans="2:2" x14ac:dyDescent="0.2">
      <c r="B524" s="137"/>
    </row>
    <row r="525" spans="2:2" x14ac:dyDescent="0.2">
      <c r="B525" s="137"/>
    </row>
    <row r="526" spans="2:2" x14ac:dyDescent="0.2">
      <c r="B526" s="137"/>
    </row>
    <row r="527" spans="2:2" x14ac:dyDescent="0.2">
      <c r="B527" s="137"/>
    </row>
    <row r="528" spans="2:2" x14ac:dyDescent="0.2">
      <c r="B528" s="137"/>
    </row>
    <row r="529" spans="2:2" x14ac:dyDescent="0.2">
      <c r="B529" s="137"/>
    </row>
    <row r="530" spans="2:2" x14ac:dyDescent="0.2">
      <c r="B530" s="137"/>
    </row>
    <row r="531" spans="2:2" x14ac:dyDescent="0.2">
      <c r="B531" s="137"/>
    </row>
    <row r="532" spans="2:2" x14ac:dyDescent="0.2">
      <c r="B532" s="137"/>
    </row>
    <row r="533" spans="2:2" x14ac:dyDescent="0.2">
      <c r="B533" s="137"/>
    </row>
    <row r="534" spans="2:2" x14ac:dyDescent="0.2">
      <c r="B534" s="137"/>
    </row>
    <row r="535" spans="2:2" x14ac:dyDescent="0.2">
      <c r="B535" s="137"/>
    </row>
    <row r="536" spans="2:2" x14ac:dyDescent="0.2">
      <c r="B536" s="137"/>
    </row>
    <row r="537" spans="2:2" x14ac:dyDescent="0.2">
      <c r="B537" s="137"/>
    </row>
    <row r="538" spans="2:2" x14ac:dyDescent="0.2">
      <c r="B538" s="137"/>
    </row>
    <row r="539" spans="2:2" x14ac:dyDescent="0.2">
      <c r="B539" s="137"/>
    </row>
    <row r="540" spans="2:2" x14ac:dyDescent="0.2">
      <c r="B540" s="137"/>
    </row>
    <row r="541" spans="2:2" x14ac:dyDescent="0.2">
      <c r="B541" s="137"/>
    </row>
    <row r="542" spans="2:2" x14ac:dyDescent="0.2">
      <c r="B542" s="137"/>
    </row>
    <row r="543" spans="2:2" x14ac:dyDescent="0.2">
      <c r="B543" s="137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zoomScale="89" zoomScaleNormal="89" workbookViewId="0"/>
  </sheetViews>
  <sheetFormatPr baseColWidth="10" defaultColWidth="9.140625" defaultRowHeight="12.75" x14ac:dyDescent="0.2"/>
  <cols>
    <col min="1" max="16384" width="9.140625" style="19"/>
  </cols>
  <sheetData/>
  <phoneticPr fontId="1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3" sqref="B3"/>
    </sheetView>
  </sheetViews>
  <sheetFormatPr baseColWidth="10" defaultColWidth="9.140625" defaultRowHeight="12.75" x14ac:dyDescent="0.2"/>
  <cols>
    <col min="1" max="1" width="21" customWidth="1"/>
  </cols>
  <sheetData>
    <row r="1" spans="1:2" ht="13.5" thickBot="1" x14ac:dyDescent="0.25"/>
    <row r="2" spans="1:2" ht="13.5" thickBot="1" x14ac:dyDescent="0.25">
      <c r="A2" s="125" t="s">
        <v>71</v>
      </c>
      <c r="B2" s="144">
        <v>1400</v>
      </c>
    </row>
    <row r="3" spans="1:2" x14ac:dyDescent="0.2">
      <c r="A3" s="125" t="s">
        <v>72</v>
      </c>
      <c r="B3" s="6">
        <f>B2*2-110</f>
        <v>2690</v>
      </c>
    </row>
    <row r="4" spans="1:2" x14ac:dyDescent="0.2">
      <c r="A4" s="125" t="s">
        <v>73</v>
      </c>
      <c r="B4" s="6">
        <f>B3+1</f>
        <v>2691</v>
      </c>
    </row>
    <row r="6" spans="1:2" x14ac:dyDescent="0.2">
      <c r="A6" s="125" t="s">
        <v>74</v>
      </c>
      <c r="B6">
        <f>55/2</f>
        <v>27.5</v>
      </c>
    </row>
    <row r="7" spans="1:2" x14ac:dyDescent="0.2">
      <c r="A7" s="145" t="s">
        <v>75</v>
      </c>
      <c r="B7">
        <v>2000</v>
      </c>
    </row>
    <row r="8" spans="1:2" x14ac:dyDescent="0.2">
      <c r="A8" s="145" t="s">
        <v>76</v>
      </c>
      <c r="B8" s="146">
        <f>(B7-B2)/B6</f>
        <v>21.818181818181817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Contents</vt:lpstr>
      <vt:lpstr>Shot overview</vt:lpstr>
      <vt:lpstr>Comments</vt:lpstr>
      <vt:lpstr>OPEN Graphical evaluation</vt:lpstr>
      <vt:lpstr>CLOSE Graphical evaluation</vt:lpstr>
      <vt:lpstr>GENERAL Graphical Evaluation</vt:lpstr>
      <vt:lpstr>Typical travel curve</vt:lpstr>
      <vt:lpstr>Calculation shotnumbers</vt:lpstr>
      <vt:lpstr>'Shot overview'!Druckbereich</vt:lpstr>
    </vt:vector>
  </TitlesOfParts>
  <Company>ABBCH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Jonsson</dc:creator>
  <cp:lastModifiedBy>Rene Irion</cp:lastModifiedBy>
  <cp:lastPrinted>2014-03-19T08:52:57Z</cp:lastPrinted>
  <dcterms:created xsi:type="dcterms:W3CDTF">2004-01-22T08:49:38Z</dcterms:created>
  <dcterms:modified xsi:type="dcterms:W3CDTF">2017-04-26T11:36:27Z</dcterms:modified>
</cp:coreProperties>
</file>