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2"/>
  </bookViews>
  <sheets>
    <sheet name="Instrumento" sheetId="1" r:id="rId1"/>
    <sheet name="Voz" sheetId="2" r:id="rId2"/>
    <sheet name="Lugar" sheetId="3" r:id="rId3"/>
    <sheet name="Nacionalidad" sheetId="4" r:id="rId4"/>
  </sheets>
  <definedNames>
    <definedName name="_xlnm._FilterDatabase" localSheetId="2" hidden="1">Lugar!$E$1:$E$243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3" l="1"/>
  <c r="M5" i="3"/>
  <c r="O5" i="3"/>
  <c r="S5" i="3"/>
  <c r="K6" i="3"/>
  <c r="M6" i="3"/>
  <c r="O6" i="3"/>
  <c r="S6" i="3"/>
  <c r="K7" i="3"/>
  <c r="M7" i="3"/>
  <c r="O7" i="3"/>
  <c r="S7" i="3"/>
  <c r="K8" i="3"/>
  <c r="M8" i="3"/>
  <c r="O8" i="3"/>
  <c r="S8" i="3"/>
  <c r="K9" i="3"/>
  <c r="M9" i="3"/>
  <c r="O9" i="3"/>
  <c r="S9" i="3"/>
  <c r="K10" i="3"/>
  <c r="M10" i="3"/>
  <c r="O10" i="3"/>
  <c r="S10" i="3"/>
  <c r="K11" i="3"/>
  <c r="M11" i="3"/>
  <c r="O11" i="3"/>
  <c r="S11" i="3"/>
  <c r="K12" i="3"/>
  <c r="M12" i="3"/>
  <c r="O12" i="3"/>
  <c r="S12" i="3"/>
  <c r="K13" i="3"/>
  <c r="M13" i="3"/>
  <c r="O13" i="3"/>
  <c r="S13" i="3"/>
  <c r="K14" i="3"/>
  <c r="M14" i="3"/>
  <c r="O14" i="3"/>
  <c r="S14" i="3"/>
  <c r="K15" i="3"/>
  <c r="M15" i="3"/>
  <c r="O15" i="3"/>
  <c r="S15" i="3"/>
  <c r="K16" i="3"/>
  <c r="M16" i="3"/>
  <c r="O16" i="3"/>
  <c r="S16" i="3"/>
  <c r="K17" i="3"/>
  <c r="M17" i="3"/>
  <c r="O17" i="3"/>
  <c r="S17" i="3"/>
  <c r="K18" i="3"/>
  <c r="M18" i="3"/>
  <c r="O18" i="3"/>
  <c r="S18" i="3"/>
  <c r="K19" i="3"/>
  <c r="M19" i="3"/>
  <c r="O19" i="3"/>
  <c r="S19" i="3"/>
  <c r="K20" i="3"/>
  <c r="M20" i="3"/>
  <c r="O20" i="3"/>
  <c r="S20" i="3"/>
  <c r="K21" i="3"/>
  <c r="M21" i="3"/>
  <c r="O21" i="3"/>
  <c r="S21" i="3"/>
  <c r="K22" i="3"/>
  <c r="M22" i="3"/>
  <c r="O22" i="3"/>
  <c r="S22" i="3"/>
  <c r="K23" i="3"/>
  <c r="M23" i="3"/>
  <c r="O23" i="3"/>
  <c r="S23" i="3"/>
  <c r="K24" i="3"/>
  <c r="M24" i="3"/>
  <c r="O24" i="3"/>
  <c r="S24" i="3"/>
  <c r="K25" i="3"/>
  <c r="M25" i="3"/>
  <c r="O25" i="3"/>
  <c r="S25" i="3"/>
  <c r="K26" i="3"/>
  <c r="M26" i="3"/>
  <c r="O26" i="3"/>
  <c r="S26" i="3"/>
  <c r="K27" i="3"/>
  <c r="M27" i="3"/>
  <c r="O27" i="3"/>
  <c r="S27" i="3"/>
  <c r="K28" i="3"/>
  <c r="M28" i="3"/>
  <c r="O28" i="3"/>
  <c r="S28" i="3"/>
  <c r="K29" i="3"/>
  <c r="M29" i="3"/>
  <c r="O29" i="3"/>
  <c r="S29" i="3"/>
  <c r="K30" i="3"/>
  <c r="M30" i="3"/>
  <c r="O30" i="3"/>
  <c r="S30" i="3"/>
  <c r="K31" i="3"/>
  <c r="M31" i="3"/>
  <c r="O31" i="3"/>
  <c r="S31" i="3"/>
  <c r="K32" i="3"/>
  <c r="M32" i="3"/>
  <c r="O32" i="3"/>
  <c r="S32" i="3"/>
  <c r="K33" i="3"/>
  <c r="M33" i="3"/>
  <c r="O33" i="3"/>
  <c r="S33" i="3"/>
  <c r="K34" i="3"/>
  <c r="M34" i="3"/>
  <c r="O34" i="3"/>
  <c r="S34" i="3"/>
  <c r="K35" i="3"/>
  <c r="M35" i="3"/>
  <c r="O35" i="3"/>
  <c r="S35" i="3"/>
  <c r="K36" i="3"/>
  <c r="M36" i="3"/>
  <c r="O36" i="3"/>
  <c r="S36" i="3"/>
  <c r="K37" i="3"/>
  <c r="M37" i="3"/>
  <c r="O37" i="3"/>
  <c r="S37" i="3"/>
  <c r="K38" i="3"/>
  <c r="M38" i="3"/>
  <c r="O38" i="3"/>
  <c r="S38" i="3"/>
  <c r="K39" i="3"/>
  <c r="M39" i="3"/>
  <c r="O39" i="3"/>
  <c r="S39" i="3"/>
  <c r="K40" i="3"/>
  <c r="M40" i="3"/>
  <c r="O40" i="3"/>
  <c r="S40" i="3"/>
  <c r="K41" i="3"/>
  <c r="M41" i="3"/>
  <c r="O41" i="3"/>
  <c r="S41" i="3"/>
  <c r="K42" i="3"/>
  <c r="M42" i="3"/>
  <c r="O42" i="3"/>
  <c r="S42" i="3"/>
  <c r="K43" i="3"/>
  <c r="M43" i="3"/>
  <c r="O43" i="3"/>
  <c r="S43" i="3"/>
  <c r="K44" i="3"/>
  <c r="M44" i="3"/>
  <c r="O44" i="3"/>
  <c r="S44" i="3"/>
  <c r="K45" i="3"/>
  <c r="M45" i="3"/>
  <c r="O45" i="3"/>
  <c r="S45" i="3"/>
  <c r="K46" i="3"/>
  <c r="M46" i="3"/>
  <c r="O46" i="3"/>
  <c r="S46" i="3"/>
  <c r="K47" i="3"/>
  <c r="M47" i="3"/>
  <c r="O47" i="3"/>
  <c r="S47" i="3"/>
  <c r="K48" i="3"/>
  <c r="M48" i="3"/>
  <c r="O48" i="3"/>
  <c r="S48" i="3"/>
  <c r="K49" i="3"/>
  <c r="M49" i="3"/>
  <c r="O49" i="3"/>
  <c r="S49" i="3"/>
  <c r="K50" i="3"/>
  <c r="M50" i="3"/>
  <c r="O50" i="3"/>
  <c r="S50" i="3"/>
  <c r="K51" i="3"/>
  <c r="M51" i="3"/>
  <c r="O51" i="3"/>
  <c r="S51" i="3"/>
  <c r="K52" i="3"/>
  <c r="M52" i="3"/>
  <c r="O52" i="3"/>
  <c r="S52" i="3"/>
  <c r="K53" i="3"/>
  <c r="M53" i="3"/>
  <c r="O53" i="3"/>
  <c r="S53" i="3"/>
  <c r="K54" i="3"/>
  <c r="M54" i="3"/>
  <c r="O54" i="3"/>
  <c r="S54" i="3"/>
  <c r="K55" i="3"/>
  <c r="M55" i="3"/>
  <c r="O55" i="3"/>
  <c r="S55" i="3"/>
  <c r="K56" i="3"/>
  <c r="M56" i="3"/>
  <c r="O56" i="3"/>
  <c r="S56" i="3"/>
  <c r="K57" i="3"/>
  <c r="M57" i="3"/>
  <c r="O57" i="3"/>
  <c r="S57" i="3"/>
  <c r="K58" i="3"/>
  <c r="M58" i="3"/>
  <c r="O58" i="3"/>
  <c r="S58" i="3"/>
  <c r="K59" i="3"/>
  <c r="M59" i="3"/>
  <c r="O59" i="3"/>
  <c r="S59" i="3"/>
  <c r="K60" i="3"/>
  <c r="M60" i="3"/>
  <c r="O60" i="3"/>
  <c r="S60" i="3"/>
  <c r="K61" i="3"/>
  <c r="M61" i="3"/>
  <c r="O61" i="3"/>
  <c r="S61" i="3"/>
  <c r="K62" i="3"/>
  <c r="M62" i="3"/>
  <c r="O62" i="3"/>
  <c r="S62" i="3"/>
  <c r="K63" i="3"/>
  <c r="M63" i="3"/>
  <c r="O63" i="3"/>
  <c r="S63" i="3"/>
  <c r="K64" i="3"/>
  <c r="M64" i="3"/>
  <c r="O64" i="3"/>
  <c r="S64" i="3"/>
  <c r="K65" i="3"/>
  <c r="M65" i="3"/>
  <c r="O65" i="3"/>
  <c r="S65" i="3"/>
  <c r="K66" i="3"/>
  <c r="M66" i="3"/>
  <c r="O66" i="3"/>
  <c r="S66" i="3"/>
  <c r="K67" i="3"/>
  <c r="M67" i="3"/>
  <c r="O67" i="3"/>
  <c r="S67" i="3"/>
  <c r="K68" i="3"/>
  <c r="M68" i="3"/>
  <c r="O68" i="3"/>
  <c r="S68" i="3"/>
  <c r="K69" i="3"/>
  <c r="M69" i="3"/>
  <c r="O69" i="3"/>
  <c r="S69" i="3"/>
  <c r="K70" i="3"/>
  <c r="M70" i="3"/>
  <c r="O70" i="3"/>
  <c r="S70" i="3"/>
  <c r="K71" i="3"/>
  <c r="M71" i="3"/>
  <c r="O71" i="3"/>
  <c r="S71" i="3"/>
  <c r="K72" i="3"/>
  <c r="M72" i="3"/>
  <c r="O72" i="3"/>
  <c r="S72" i="3"/>
  <c r="K73" i="3"/>
  <c r="M73" i="3"/>
  <c r="O73" i="3"/>
  <c r="S73" i="3"/>
  <c r="K74" i="3"/>
  <c r="M74" i="3"/>
  <c r="O74" i="3"/>
  <c r="S74" i="3"/>
  <c r="K75" i="3"/>
  <c r="M75" i="3"/>
  <c r="O75" i="3"/>
  <c r="S75" i="3"/>
  <c r="K76" i="3"/>
  <c r="M76" i="3"/>
  <c r="O76" i="3"/>
  <c r="S76" i="3"/>
  <c r="K77" i="3"/>
  <c r="M77" i="3"/>
  <c r="O77" i="3"/>
  <c r="S77" i="3"/>
  <c r="K78" i="3"/>
  <c r="M78" i="3"/>
  <c r="O78" i="3"/>
  <c r="S78" i="3"/>
  <c r="K79" i="3"/>
  <c r="M79" i="3"/>
  <c r="O79" i="3"/>
  <c r="S79" i="3"/>
  <c r="K80" i="3"/>
  <c r="M80" i="3"/>
  <c r="O80" i="3"/>
  <c r="S80" i="3"/>
  <c r="K81" i="3"/>
  <c r="M81" i="3"/>
  <c r="O81" i="3"/>
  <c r="S81" i="3"/>
  <c r="K82" i="3"/>
  <c r="M82" i="3"/>
  <c r="O82" i="3"/>
  <c r="S82" i="3"/>
  <c r="K83" i="3"/>
  <c r="M83" i="3"/>
  <c r="O83" i="3"/>
  <c r="S83" i="3"/>
  <c r="K84" i="3"/>
  <c r="M84" i="3"/>
  <c r="O84" i="3"/>
  <c r="S84" i="3"/>
  <c r="K85" i="3"/>
  <c r="M85" i="3"/>
  <c r="O85" i="3"/>
  <c r="S85" i="3"/>
  <c r="K86" i="3"/>
  <c r="M86" i="3"/>
  <c r="O86" i="3"/>
  <c r="S86" i="3"/>
  <c r="K87" i="3"/>
  <c r="M87" i="3"/>
  <c r="O87" i="3"/>
  <c r="S87" i="3"/>
  <c r="K88" i="3"/>
  <c r="M88" i="3"/>
  <c r="O88" i="3"/>
  <c r="S88" i="3"/>
  <c r="K89" i="3"/>
  <c r="M89" i="3"/>
  <c r="O89" i="3"/>
  <c r="S89" i="3"/>
  <c r="K90" i="3"/>
  <c r="M90" i="3"/>
  <c r="O90" i="3"/>
  <c r="S90" i="3"/>
  <c r="K91" i="3"/>
  <c r="M91" i="3"/>
  <c r="O91" i="3"/>
  <c r="S91" i="3"/>
  <c r="K92" i="3"/>
  <c r="M92" i="3"/>
  <c r="O92" i="3"/>
  <c r="S92" i="3"/>
  <c r="K93" i="3"/>
  <c r="M93" i="3"/>
  <c r="O93" i="3"/>
  <c r="S93" i="3"/>
  <c r="K94" i="3"/>
  <c r="M94" i="3"/>
  <c r="O94" i="3"/>
  <c r="S94" i="3"/>
  <c r="K95" i="3"/>
  <c r="M95" i="3"/>
  <c r="O95" i="3"/>
  <c r="S95" i="3"/>
  <c r="K96" i="3"/>
  <c r="M96" i="3"/>
  <c r="O96" i="3"/>
  <c r="S96" i="3"/>
  <c r="K97" i="3"/>
  <c r="M97" i="3"/>
  <c r="O97" i="3"/>
  <c r="S97" i="3"/>
  <c r="K98" i="3"/>
  <c r="M98" i="3"/>
  <c r="O98" i="3"/>
  <c r="S98" i="3"/>
  <c r="K99" i="3"/>
  <c r="M99" i="3"/>
  <c r="O99" i="3"/>
  <c r="S99" i="3"/>
  <c r="K100" i="3"/>
  <c r="M100" i="3"/>
  <c r="O100" i="3"/>
  <c r="S100" i="3"/>
  <c r="K101" i="3"/>
  <c r="M101" i="3"/>
  <c r="O101" i="3"/>
  <c r="S101" i="3"/>
  <c r="K102" i="3"/>
  <c r="M102" i="3"/>
  <c r="O102" i="3"/>
  <c r="S102" i="3"/>
  <c r="K103" i="3"/>
  <c r="M103" i="3"/>
  <c r="O103" i="3"/>
  <c r="S103" i="3"/>
  <c r="K104" i="3"/>
  <c r="M104" i="3"/>
  <c r="O104" i="3"/>
  <c r="S104" i="3"/>
  <c r="K105" i="3"/>
  <c r="M105" i="3"/>
  <c r="O105" i="3"/>
  <c r="S105" i="3"/>
  <c r="K106" i="3"/>
  <c r="M106" i="3"/>
  <c r="O106" i="3"/>
  <c r="S106" i="3"/>
  <c r="K107" i="3"/>
  <c r="M107" i="3"/>
  <c r="O107" i="3"/>
  <c r="S107" i="3"/>
  <c r="K108" i="3"/>
  <c r="M108" i="3"/>
  <c r="O108" i="3"/>
  <c r="S108" i="3"/>
  <c r="K109" i="3"/>
  <c r="M109" i="3"/>
  <c r="O109" i="3"/>
  <c r="S109" i="3"/>
  <c r="K110" i="3"/>
  <c r="M110" i="3"/>
  <c r="O110" i="3"/>
  <c r="S110" i="3"/>
  <c r="K111" i="3"/>
  <c r="M111" i="3"/>
  <c r="O111" i="3"/>
  <c r="S111" i="3"/>
  <c r="K112" i="3"/>
  <c r="M112" i="3"/>
  <c r="O112" i="3"/>
  <c r="S112" i="3"/>
  <c r="K113" i="3"/>
  <c r="M113" i="3"/>
  <c r="O113" i="3"/>
  <c r="S113" i="3"/>
  <c r="K114" i="3"/>
  <c r="M114" i="3"/>
  <c r="O114" i="3"/>
  <c r="S114" i="3"/>
  <c r="K115" i="3"/>
  <c r="M115" i="3"/>
  <c r="O115" i="3"/>
  <c r="S115" i="3"/>
  <c r="K116" i="3"/>
  <c r="M116" i="3"/>
  <c r="O116" i="3"/>
  <c r="S116" i="3"/>
  <c r="K117" i="3"/>
  <c r="M117" i="3"/>
  <c r="O117" i="3"/>
  <c r="S117" i="3"/>
  <c r="K118" i="3"/>
  <c r="M118" i="3"/>
  <c r="O118" i="3"/>
  <c r="S118" i="3"/>
  <c r="K119" i="3"/>
  <c r="M119" i="3"/>
  <c r="O119" i="3"/>
  <c r="S119" i="3"/>
  <c r="K120" i="3"/>
  <c r="M120" i="3"/>
  <c r="O120" i="3"/>
  <c r="S120" i="3"/>
  <c r="K121" i="3"/>
  <c r="M121" i="3"/>
  <c r="O121" i="3"/>
  <c r="S121" i="3"/>
  <c r="K122" i="3"/>
  <c r="M122" i="3"/>
  <c r="O122" i="3"/>
  <c r="S122" i="3"/>
  <c r="K123" i="3"/>
  <c r="M123" i="3"/>
  <c r="O123" i="3"/>
  <c r="S123" i="3"/>
  <c r="K124" i="3"/>
  <c r="M124" i="3"/>
  <c r="O124" i="3"/>
  <c r="S124" i="3"/>
  <c r="K125" i="3"/>
  <c r="M125" i="3"/>
  <c r="O125" i="3"/>
  <c r="S125" i="3"/>
  <c r="K126" i="3"/>
  <c r="M126" i="3"/>
  <c r="O126" i="3"/>
  <c r="S126" i="3"/>
  <c r="K127" i="3"/>
  <c r="M127" i="3"/>
  <c r="O127" i="3"/>
  <c r="S127" i="3"/>
  <c r="K128" i="3"/>
  <c r="M128" i="3"/>
  <c r="O128" i="3"/>
  <c r="S128" i="3"/>
  <c r="K129" i="3"/>
  <c r="M129" i="3"/>
  <c r="O129" i="3"/>
  <c r="S129" i="3"/>
  <c r="K130" i="3"/>
  <c r="M130" i="3"/>
  <c r="O130" i="3"/>
  <c r="S130" i="3"/>
  <c r="K131" i="3"/>
  <c r="M131" i="3"/>
  <c r="O131" i="3"/>
  <c r="S131" i="3"/>
  <c r="K132" i="3"/>
  <c r="M132" i="3"/>
  <c r="O132" i="3"/>
  <c r="S132" i="3"/>
  <c r="K133" i="3"/>
  <c r="M133" i="3"/>
  <c r="O133" i="3"/>
  <c r="S133" i="3"/>
  <c r="K134" i="3"/>
  <c r="M134" i="3"/>
  <c r="O134" i="3"/>
  <c r="S134" i="3"/>
  <c r="K135" i="3"/>
  <c r="M135" i="3"/>
  <c r="O135" i="3"/>
  <c r="S135" i="3"/>
  <c r="K136" i="3"/>
  <c r="M136" i="3"/>
  <c r="O136" i="3"/>
  <c r="S136" i="3"/>
  <c r="K137" i="3"/>
  <c r="M137" i="3"/>
  <c r="O137" i="3"/>
  <c r="S137" i="3"/>
  <c r="K138" i="3"/>
  <c r="M138" i="3"/>
  <c r="O138" i="3"/>
  <c r="S138" i="3"/>
  <c r="K139" i="3"/>
  <c r="M139" i="3"/>
  <c r="O139" i="3"/>
  <c r="S139" i="3"/>
  <c r="K140" i="3"/>
  <c r="M140" i="3"/>
  <c r="O140" i="3"/>
  <c r="S140" i="3"/>
  <c r="K141" i="3"/>
  <c r="M141" i="3"/>
  <c r="O141" i="3"/>
  <c r="S141" i="3"/>
  <c r="K142" i="3"/>
  <c r="M142" i="3"/>
  <c r="O142" i="3"/>
  <c r="S142" i="3"/>
  <c r="K143" i="3"/>
  <c r="M143" i="3"/>
  <c r="O143" i="3"/>
  <c r="S143" i="3"/>
  <c r="K144" i="3"/>
  <c r="M144" i="3"/>
  <c r="O144" i="3"/>
  <c r="S144" i="3"/>
  <c r="K145" i="3"/>
  <c r="M145" i="3"/>
  <c r="O145" i="3"/>
  <c r="S145" i="3"/>
  <c r="K146" i="3"/>
  <c r="M146" i="3"/>
  <c r="O146" i="3"/>
  <c r="S146" i="3"/>
  <c r="K147" i="3"/>
  <c r="M147" i="3"/>
  <c r="O147" i="3"/>
  <c r="S147" i="3"/>
  <c r="K148" i="3"/>
  <c r="M148" i="3"/>
  <c r="O148" i="3"/>
  <c r="S148" i="3"/>
  <c r="K149" i="3"/>
  <c r="M149" i="3"/>
  <c r="O149" i="3"/>
  <c r="S149" i="3"/>
  <c r="K150" i="3"/>
  <c r="M150" i="3"/>
  <c r="O150" i="3"/>
  <c r="S150" i="3"/>
  <c r="K151" i="3"/>
  <c r="M151" i="3"/>
  <c r="O151" i="3"/>
  <c r="S151" i="3"/>
  <c r="K152" i="3"/>
  <c r="M152" i="3"/>
  <c r="O152" i="3"/>
  <c r="S152" i="3"/>
  <c r="K153" i="3"/>
  <c r="M153" i="3"/>
  <c r="O153" i="3"/>
  <c r="S153" i="3"/>
  <c r="K154" i="3"/>
  <c r="M154" i="3"/>
  <c r="O154" i="3"/>
  <c r="S154" i="3"/>
  <c r="K155" i="3"/>
  <c r="M155" i="3"/>
  <c r="O155" i="3"/>
  <c r="S155" i="3"/>
  <c r="K156" i="3"/>
  <c r="M156" i="3"/>
  <c r="O156" i="3"/>
  <c r="S156" i="3"/>
  <c r="K157" i="3"/>
  <c r="M157" i="3"/>
  <c r="O157" i="3"/>
  <c r="S157" i="3"/>
  <c r="K158" i="3"/>
  <c r="M158" i="3"/>
  <c r="O158" i="3"/>
  <c r="S158" i="3"/>
  <c r="K159" i="3"/>
  <c r="M159" i="3"/>
  <c r="O159" i="3"/>
  <c r="S159" i="3"/>
  <c r="K160" i="3"/>
  <c r="M160" i="3"/>
  <c r="O160" i="3"/>
  <c r="S160" i="3"/>
  <c r="K161" i="3"/>
  <c r="M161" i="3"/>
  <c r="O161" i="3"/>
  <c r="S161" i="3"/>
  <c r="K162" i="3"/>
  <c r="M162" i="3"/>
  <c r="O162" i="3"/>
  <c r="S162" i="3"/>
  <c r="K163" i="3"/>
  <c r="M163" i="3"/>
  <c r="O163" i="3"/>
  <c r="S163" i="3"/>
  <c r="K164" i="3"/>
  <c r="M164" i="3"/>
  <c r="O164" i="3"/>
  <c r="S164" i="3"/>
  <c r="K165" i="3"/>
  <c r="M165" i="3"/>
  <c r="O165" i="3"/>
  <c r="S165" i="3"/>
  <c r="K166" i="3"/>
  <c r="M166" i="3"/>
  <c r="O166" i="3"/>
  <c r="S166" i="3"/>
  <c r="K167" i="3"/>
  <c r="M167" i="3"/>
  <c r="O167" i="3"/>
  <c r="S167" i="3"/>
  <c r="K168" i="3"/>
  <c r="M168" i="3"/>
  <c r="O168" i="3"/>
  <c r="S168" i="3"/>
  <c r="K169" i="3"/>
  <c r="M169" i="3"/>
  <c r="O169" i="3"/>
  <c r="S169" i="3"/>
  <c r="K170" i="3"/>
  <c r="M170" i="3"/>
  <c r="O170" i="3"/>
  <c r="S170" i="3"/>
  <c r="K171" i="3"/>
  <c r="M171" i="3"/>
  <c r="O171" i="3"/>
  <c r="S171" i="3"/>
  <c r="K172" i="3"/>
  <c r="M172" i="3"/>
  <c r="O172" i="3"/>
  <c r="S172" i="3"/>
  <c r="K173" i="3"/>
  <c r="M173" i="3"/>
  <c r="O173" i="3"/>
  <c r="S173" i="3"/>
  <c r="K174" i="3"/>
  <c r="M174" i="3"/>
  <c r="O174" i="3"/>
  <c r="S174" i="3"/>
  <c r="K175" i="3"/>
  <c r="M175" i="3"/>
  <c r="O175" i="3"/>
  <c r="S175" i="3"/>
  <c r="K176" i="3"/>
  <c r="M176" i="3"/>
  <c r="O176" i="3"/>
  <c r="S176" i="3"/>
  <c r="K177" i="3"/>
  <c r="M177" i="3"/>
  <c r="O177" i="3"/>
  <c r="S177" i="3"/>
  <c r="K178" i="3"/>
  <c r="M178" i="3"/>
  <c r="O178" i="3"/>
  <c r="S178" i="3"/>
  <c r="K179" i="3"/>
  <c r="M179" i="3"/>
  <c r="O179" i="3"/>
  <c r="S179" i="3"/>
  <c r="K180" i="3"/>
  <c r="M180" i="3"/>
  <c r="O180" i="3"/>
  <c r="S180" i="3"/>
  <c r="K181" i="3"/>
  <c r="M181" i="3"/>
  <c r="O181" i="3"/>
  <c r="S181" i="3"/>
  <c r="K182" i="3"/>
  <c r="M182" i="3"/>
  <c r="O182" i="3"/>
  <c r="S182" i="3"/>
  <c r="K183" i="3"/>
  <c r="M183" i="3"/>
  <c r="O183" i="3"/>
  <c r="S183" i="3"/>
  <c r="K184" i="3"/>
  <c r="M184" i="3"/>
  <c r="O184" i="3"/>
  <c r="S184" i="3"/>
  <c r="K185" i="3"/>
  <c r="M185" i="3"/>
  <c r="O185" i="3"/>
  <c r="S185" i="3"/>
  <c r="K186" i="3"/>
  <c r="M186" i="3"/>
  <c r="O186" i="3"/>
  <c r="S186" i="3"/>
  <c r="K187" i="3"/>
  <c r="M187" i="3"/>
  <c r="O187" i="3"/>
  <c r="S187" i="3"/>
  <c r="K188" i="3"/>
  <c r="M188" i="3"/>
  <c r="O188" i="3"/>
  <c r="S188" i="3"/>
  <c r="K189" i="3"/>
  <c r="M189" i="3"/>
  <c r="O189" i="3"/>
  <c r="S189" i="3"/>
  <c r="K190" i="3"/>
  <c r="M190" i="3"/>
  <c r="O190" i="3"/>
  <c r="S190" i="3"/>
  <c r="K191" i="3"/>
  <c r="M191" i="3"/>
  <c r="O191" i="3"/>
  <c r="S191" i="3"/>
  <c r="K192" i="3"/>
  <c r="M192" i="3"/>
  <c r="O192" i="3"/>
  <c r="S192" i="3"/>
  <c r="K193" i="3"/>
  <c r="M193" i="3"/>
  <c r="O193" i="3"/>
  <c r="S193" i="3"/>
  <c r="K194" i="3"/>
  <c r="M194" i="3"/>
  <c r="O194" i="3"/>
  <c r="S194" i="3"/>
  <c r="K195" i="3"/>
  <c r="M195" i="3"/>
  <c r="O195" i="3"/>
  <c r="S195" i="3"/>
  <c r="K196" i="3"/>
  <c r="M196" i="3"/>
  <c r="O196" i="3"/>
  <c r="S196" i="3"/>
  <c r="K197" i="3"/>
  <c r="M197" i="3"/>
  <c r="O197" i="3"/>
  <c r="S197" i="3"/>
  <c r="K198" i="3"/>
  <c r="M198" i="3"/>
  <c r="O198" i="3"/>
  <c r="S198" i="3"/>
  <c r="K199" i="3"/>
  <c r="M199" i="3"/>
  <c r="O199" i="3"/>
  <c r="S199" i="3"/>
  <c r="K200" i="3"/>
  <c r="M200" i="3"/>
  <c r="O200" i="3"/>
  <c r="S200" i="3"/>
  <c r="K201" i="3"/>
  <c r="M201" i="3"/>
  <c r="O201" i="3"/>
  <c r="S201" i="3"/>
  <c r="K202" i="3"/>
  <c r="M202" i="3"/>
  <c r="O202" i="3"/>
  <c r="S202" i="3"/>
  <c r="K203" i="3"/>
  <c r="M203" i="3"/>
  <c r="O203" i="3"/>
  <c r="S203" i="3"/>
  <c r="K204" i="3"/>
  <c r="M204" i="3"/>
  <c r="O204" i="3"/>
  <c r="S204" i="3"/>
  <c r="K205" i="3"/>
  <c r="M205" i="3"/>
  <c r="O205" i="3"/>
  <c r="S205" i="3"/>
  <c r="K206" i="3"/>
  <c r="M206" i="3"/>
  <c r="O206" i="3"/>
  <c r="S206" i="3"/>
  <c r="K207" i="3"/>
  <c r="M207" i="3"/>
  <c r="O207" i="3"/>
  <c r="S207" i="3"/>
  <c r="K208" i="3"/>
  <c r="M208" i="3"/>
  <c r="O208" i="3"/>
  <c r="S208" i="3"/>
  <c r="K209" i="3"/>
  <c r="M209" i="3"/>
  <c r="O209" i="3"/>
  <c r="S209" i="3"/>
  <c r="K210" i="3"/>
  <c r="M210" i="3"/>
  <c r="O210" i="3"/>
  <c r="S210" i="3"/>
  <c r="K211" i="3"/>
  <c r="M211" i="3"/>
  <c r="O211" i="3"/>
  <c r="S211" i="3"/>
  <c r="K212" i="3"/>
  <c r="M212" i="3"/>
  <c r="O212" i="3"/>
  <c r="S212" i="3"/>
  <c r="K213" i="3"/>
  <c r="M213" i="3"/>
  <c r="O213" i="3"/>
  <c r="S213" i="3"/>
  <c r="K214" i="3"/>
  <c r="M214" i="3"/>
  <c r="O214" i="3"/>
  <c r="S214" i="3"/>
  <c r="K215" i="3"/>
  <c r="M215" i="3"/>
  <c r="O215" i="3"/>
  <c r="S215" i="3"/>
  <c r="K216" i="3"/>
  <c r="M216" i="3"/>
  <c r="O216" i="3"/>
  <c r="S216" i="3"/>
  <c r="K217" i="3"/>
  <c r="M217" i="3"/>
  <c r="O217" i="3"/>
  <c r="S217" i="3"/>
  <c r="K218" i="3"/>
  <c r="M218" i="3"/>
  <c r="O218" i="3"/>
  <c r="S218" i="3"/>
  <c r="K219" i="3"/>
  <c r="M219" i="3"/>
  <c r="O219" i="3"/>
  <c r="S219" i="3"/>
  <c r="K220" i="3"/>
  <c r="M220" i="3"/>
  <c r="O220" i="3"/>
  <c r="S220" i="3"/>
  <c r="K221" i="3"/>
  <c r="M221" i="3"/>
  <c r="O221" i="3"/>
  <c r="S221" i="3"/>
  <c r="K222" i="3"/>
  <c r="M222" i="3"/>
  <c r="O222" i="3"/>
  <c r="S222" i="3"/>
  <c r="K223" i="3"/>
  <c r="M223" i="3"/>
  <c r="O223" i="3"/>
  <c r="S223" i="3"/>
  <c r="K224" i="3"/>
  <c r="M224" i="3"/>
  <c r="O224" i="3"/>
  <c r="S224" i="3"/>
  <c r="K225" i="3"/>
  <c r="M225" i="3"/>
  <c r="O225" i="3"/>
  <c r="S225" i="3"/>
  <c r="K226" i="3"/>
  <c r="M226" i="3"/>
  <c r="O226" i="3"/>
  <c r="S226" i="3"/>
  <c r="K227" i="3"/>
  <c r="M227" i="3"/>
  <c r="O227" i="3"/>
  <c r="S227" i="3"/>
  <c r="K228" i="3"/>
  <c r="M228" i="3"/>
  <c r="O228" i="3"/>
  <c r="S228" i="3"/>
  <c r="K229" i="3"/>
  <c r="M229" i="3"/>
  <c r="O229" i="3"/>
  <c r="S229" i="3"/>
  <c r="K230" i="3"/>
  <c r="M230" i="3"/>
  <c r="O230" i="3"/>
  <c r="S230" i="3"/>
  <c r="K231" i="3"/>
  <c r="M231" i="3"/>
  <c r="O231" i="3"/>
  <c r="S231" i="3"/>
  <c r="K232" i="3"/>
  <c r="M232" i="3"/>
  <c r="O232" i="3"/>
  <c r="S232" i="3"/>
  <c r="K233" i="3"/>
  <c r="M233" i="3"/>
  <c r="O233" i="3"/>
  <c r="S233" i="3"/>
  <c r="K234" i="3"/>
  <c r="M234" i="3"/>
  <c r="O234" i="3"/>
  <c r="S234" i="3"/>
  <c r="K235" i="3"/>
  <c r="M235" i="3"/>
  <c r="O235" i="3"/>
  <c r="S235" i="3"/>
  <c r="K236" i="3"/>
  <c r="M236" i="3"/>
  <c r="O236" i="3"/>
  <c r="S236" i="3"/>
  <c r="K237" i="3"/>
  <c r="M237" i="3"/>
  <c r="O237" i="3"/>
  <c r="S237" i="3"/>
  <c r="K238" i="3"/>
  <c r="M238" i="3"/>
  <c r="O238" i="3"/>
  <c r="S238" i="3"/>
  <c r="K239" i="3"/>
  <c r="M239" i="3"/>
  <c r="O239" i="3"/>
  <c r="S239" i="3"/>
  <c r="K240" i="3"/>
  <c r="M240" i="3"/>
  <c r="O240" i="3"/>
  <c r="S240" i="3"/>
  <c r="K241" i="3"/>
  <c r="M241" i="3"/>
  <c r="O241" i="3"/>
  <c r="S241" i="3"/>
  <c r="K242" i="3"/>
  <c r="M242" i="3"/>
  <c r="O242" i="3"/>
  <c r="S242" i="3"/>
  <c r="K243" i="3"/>
  <c r="M243" i="3"/>
  <c r="O243" i="3"/>
  <c r="S243" i="3"/>
  <c r="K244" i="3"/>
  <c r="M244" i="3"/>
  <c r="O244" i="3"/>
  <c r="S244" i="3"/>
  <c r="K245" i="3"/>
  <c r="M245" i="3"/>
  <c r="O245" i="3"/>
  <c r="S245" i="3"/>
  <c r="K246" i="3"/>
  <c r="M246" i="3"/>
  <c r="O246" i="3"/>
  <c r="S246" i="3"/>
  <c r="K247" i="3"/>
  <c r="M247" i="3"/>
  <c r="O247" i="3"/>
  <c r="S247" i="3"/>
  <c r="S4" i="3"/>
  <c r="O4" i="3"/>
  <c r="M4" i="3"/>
  <c r="K4" i="3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4" i="4"/>
  <c r="K5" i="4"/>
  <c r="M5" i="4"/>
  <c r="O5" i="4"/>
  <c r="K6" i="4"/>
  <c r="M6" i="4"/>
  <c r="O6" i="4"/>
  <c r="K7" i="4"/>
  <c r="M7" i="4"/>
  <c r="O7" i="4"/>
  <c r="K8" i="4"/>
  <c r="M8" i="4"/>
  <c r="O8" i="4"/>
  <c r="K9" i="4"/>
  <c r="M9" i="4"/>
  <c r="O9" i="4"/>
  <c r="K10" i="4"/>
  <c r="M10" i="4"/>
  <c r="O10" i="4"/>
  <c r="K11" i="4"/>
  <c r="M11" i="4"/>
  <c r="O11" i="4"/>
  <c r="K12" i="4"/>
  <c r="M12" i="4"/>
  <c r="O12" i="4"/>
  <c r="K13" i="4"/>
  <c r="M13" i="4"/>
  <c r="O13" i="4"/>
  <c r="K14" i="4"/>
  <c r="M14" i="4"/>
  <c r="O14" i="4"/>
  <c r="K15" i="4"/>
  <c r="M15" i="4"/>
  <c r="O15" i="4"/>
  <c r="K16" i="4"/>
  <c r="M16" i="4"/>
  <c r="O16" i="4"/>
  <c r="K17" i="4"/>
  <c r="M17" i="4"/>
  <c r="O17" i="4"/>
  <c r="K18" i="4"/>
  <c r="M18" i="4"/>
  <c r="O18" i="4"/>
  <c r="K19" i="4"/>
  <c r="M19" i="4"/>
  <c r="O19" i="4"/>
  <c r="K20" i="4"/>
  <c r="M20" i="4"/>
  <c r="O20" i="4"/>
  <c r="K21" i="4"/>
  <c r="M21" i="4"/>
  <c r="O21" i="4"/>
  <c r="K22" i="4"/>
  <c r="M22" i="4"/>
  <c r="O22" i="4"/>
  <c r="K23" i="4"/>
  <c r="M23" i="4"/>
  <c r="O23" i="4"/>
  <c r="K24" i="4"/>
  <c r="M24" i="4"/>
  <c r="O24" i="4"/>
  <c r="K25" i="4"/>
  <c r="M25" i="4"/>
  <c r="O25" i="4"/>
  <c r="K26" i="4"/>
  <c r="M26" i="4"/>
  <c r="O26" i="4"/>
  <c r="K27" i="4"/>
  <c r="M27" i="4"/>
  <c r="O27" i="4"/>
  <c r="K28" i="4"/>
  <c r="M28" i="4"/>
  <c r="O28" i="4"/>
  <c r="K29" i="4"/>
  <c r="M29" i="4"/>
  <c r="O29" i="4"/>
  <c r="K30" i="4"/>
  <c r="M30" i="4"/>
  <c r="O30" i="4"/>
  <c r="K31" i="4"/>
  <c r="M31" i="4"/>
  <c r="O31" i="4"/>
  <c r="K32" i="4"/>
  <c r="M32" i="4"/>
  <c r="O32" i="4"/>
  <c r="K33" i="4"/>
  <c r="M33" i="4"/>
  <c r="O33" i="4"/>
  <c r="K34" i="4"/>
  <c r="M34" i="4"/>
  <c r="O34" i="4"/>
  <c r="K35" i="4"/>
  <c r="M35" i="4"/>
  <c r="O35" i="4"/>
  <c r="K36" i="4"/>
  <c r="M36" i="4"/>
  <c r="O36" i="4"/>
  <c r="K37" i="4"/>
  <c r="M37" i="4"/>
  <c r="O37" i="4"/>
  <c r="K38" i="4"/>
  <c r="M38" i="4"/>
  <c r="O38" i="4"/>
  <c r="K39" i="4"/>
  <c r="M39" i="4"/>
  <c r="O39" i="4"/>
  <c r="K40" i="4"/>
  <c r="M40" i="4"/>
  <c r="O40" i="4"/>
  <c r="K41" i="4"/>
  <c r="M41" i="4"/>
  <c r="O41" i="4"/>
  <c r="K42" i="4"/>
  <c r="M42" i="4"/>
  <c r="O42" i="4"/>
  <c r="K43" i="4"/>
  <c r="M43" i="4"/>
  <c r="O43" i="4"/>
  <c r="K44" i="4"/>
  <c r="M44" i="4"/>
  <c r="O44" i="4"/>
  <c r="K45" i="4"/>
  <c r="M45" i="4"/>
  <c r="O45" i="4"/>
  <c r="K46" i="4"/>
  <c r="M46" i="4"/>
  <c r="O46" i="4"/>
  <c r="K47" i="4"/>
  <c r="M47" i="4"/>
  <c r="O47" i="4"/>
  <c r="K48" i="4"/>
  <c r="M48" i="4"/>
  <c r="O48" i="4"/>
  <c r="K49" i="4"/>
  <c r="M49" i="4"/>
  <c r="O49" i="4"/>
  <c r="K50" i="4"/>
  <c r="M50" i="4"/>
  <c r="O50" i="4"/>
  <c r="K51" i="4"/>
  <c r="M51" i="4"/>
  <c r="O51" i="4"/>
  <c r="K52" i="4"/>
  <c r="M52" i="4"/>
  <c r="O52" i="4"/>
  <c r="K53" i="4"/>
  <c r="M53" i="4"/>
  <c r="O53" i="4"/>
  <c r="K54" i="4"/>
  <c r="M54" i="4"/>
  <c r="O54" i="4"/>
  <c r="K55" i="4"/>
  <c r="M55" i="4"/>
  <c r="O55" i="4"/>
  <c r="K56" i="4"/>
  <c r="M56" i="4"/>
  <c r="O56" i="4"/>
  <c r="K57" i="4"/>
  <c r="M57" i="4"/>
  <c r="O57" i="4"/>
  <c r="K58" i="4"/>
  <c r="M58" i="4"/>
  <c r="O58" i="4"/>
  <c r="K59" i="4"/>
  <c r="M59" i="4"/>
  <c r="O59" i="4"/>
  <c r="K60" i="4"/>
  <c r="M60" i="4"/>
  <c r="O60" i="4"/>
  <c r="K61" i="4"/>
  <c r="M61" i="4"/>
  <c r="O61" i="4"/>
  <c r="K62" i="4"/>
  <c r="M62" i="4"/>
  <c r="O62" i="4"/>
  <c r="K63" i="4"/>
  <c r="M63" i="4"/>
  <c r="O63" i="4"/>
  <c r="K64" i="4"/>
  <c r="M64" i="4"/>
  <c r="O64" i="4"/>
  <c r="K65" i="4"/>
  <c r="M65" i="4"/>
  <c r="O65" i="4"/>
  <c r="K66" i="4"/>
  <c r="M66" i="4"/>
  <c r="O66" i="4"/>
  <c r="K67" i="4"/>
  <c r="M67" i="4"/>
  <c r="O67" i="4"/>
  <c r="K68" i="4"/>
  <c r="M68" i="4"/>
  <c r="O68" i="4"/>
  <c r="K69" i="4"/>
  <c r="M69" i="4"/>
  <c r="O69" i="4"/>
  <c r="K70" i="4"/>
  <c r="M70" i="4"/>
  <c r="O70" i="4"/>
  <c r="K71" i="4"/>
  <c r="M71" i="4"/>
  <c r="O71" i="4"/>
  <c r="K72" i="4"/>
  <c r="M72" i="4"/>
  <c r="O72" i="4"/>
  <c r="K73" i="4"/>
  <c r="M73" i="4"/>
  <c r="O73" i="4"/>
  <c r="K74" i="4"/>
  <c r="M74" i="4"/>
  <c r="O74" i="4"/>
  <c r="K75" i="4"/>
  <c r="M75" i="4"/>
  <c r="O75" i="4"/>
  <c r="K76" i="4"/>
  <c r="M76" i="4"/>
  <c r="O76" i="4"/>
  <c r="K77" i="4"/>
  <c r="M77" i="4"/>
  <c r="O77" i="4"/>
  <c r="K78" i="4"/>
  <c r="M78" i="4"/>
  <c r="O78" i="4"/>
  <c r="K79" i="4"/>
  <c r="M79" i="4"/>
  <c r="O79" i="4"/>
  <c r="K80" i="4"/>
  <c r="M80" i="4"/>
  <c r="O80" i="4"/>
  <c r="K81" i="4"/>
  <c r="M81" i="4"/>
  <c r="O81" i="4"/>
  <c r="K82" i="4"/>
  <c r="M82" i="4"/>
  <c r="O82" i="4"/>
  <c r="K83" i="4"/>
  <c r="M83" i="4"/>
  <c r="O83" i="4"/>
  <c r="K84" i="4"/>
  <c r="M84" i="4"/>
  <c r="O84" i="4"/>
  <c r="K85" i="4"/>
  <c r="M85" i="4"/>
  <c r="O85" i="4"/>
  <c r="K86" i="4"/>
  <c r="M86" i="4"/>
  <c r="O86" i="4"/>
  <c r="K87" i="4"/>
  <c r="M87" i="4"/>
  <c r="O87" i="4"/>
  <c r="K88" i="4"/>
  <c r="M88" i="4"/>
  <c r="O88" i="4"/>
  <c r="K89" i="4"/>
  <c r="M89" i="4"/>
  <c r="O89" i="4"/>
  <c r="K90" i="4"/>
  <c r="M90" i="4"/>
  <c r="O90" i="4"/>
  <c r="K91" i="4"/>
  <c r="M91" i="4"/>
  <c r="O91" i="4"/>
  <c r="K92" i="4"/>
  <c r="M92" i="4"/>
  <c r="O92" i="4"/>
  <c r="K93" i="4"/>
  <c r="M93" i="4"/>
  <c r="O93" i="4"/>
  <c r="K94" i="4"/>
  <c r="M94" i="4"/>
  <c r="O94" i="4"/>
  <c r="K95" i="4"/>
  <c r="M95" i="4"/>
  <c r="O95" i="4"/>
  <c r="K96" i="4"/>
  <c r="M96" i="4"/>
  <c r="O96" i="4"/>
  <c r="K97" i="4"/>
  <c r="M97" i="4"/>
  <c r="O97" i="4"/>
  <c r="K98" i="4"/>
  <c r="M98" i="4"/>
  <c r="O98" i="4"/>
  <c r="K99" i="4"/>
  <c r="M99" i="4"/>
  <c r="O99" i="4"/>
  <c r="K100" i="4"/>
  <c r="M100" i="4"/>
  <c r="O100" i="4"/>
  <c r="K101" i="4"/>
  <c r="M101" i="4"/>
  <c r="O101" i="4"/>
  <c r="K102" i="4"/>
  <c r="M102" i="4"/>
  <c r="O102" i="4"/>
  <c r="K103" i="4"/>
  <c r="M103" i="4"/>
  <c r="O103" i="4"/>
  <c r="K104" i="4"/>
  <c r="M104" i="4"/>
  <c r="O104" i="4"/>
  <c r="K105" i="4"/>
  <c r="M105" i="4"/>
  <c r="O105" i="4"/>
  <c r="K106" i="4"/>
  <c r="M106" i="4"/>
  <c r="O106" i="4"/>
  <c r="K107" i="4"/>
  <c r="M107" i="4"/>
  <c r="O107" i="4"/>
  <c r="K108" i="4"/>
  <c r="M108" i="4"/>
  <c r="O108" i="4"/>
  <c r="K109" i="4"/>
  <c r="M109" i="4"/>
  <c r="O109" i="4"/>
  <c r="K110" i="4"/>
  <c r="M110" i="4"/>
  <c r="O110" i="4"/>
  <c r="K111" i="4"/>
  <c r="M111" i="4"/>
  <c r="O111" i="4"/>
  <c r="K112" i="4"/>
  <c r="M112" i="4"/>
  <c r="O112" i="4"/>
  <c r="K113" i="4"/>
  <c r="M113" i="4"/>
  <c r="O113" i="4"/>
  <c r="K114" i="4"/>
  <c r="M114" i="4"/>
  <c r="O114" i="4"/>
  <c r="K115" i="4"/>
  <c r="M115" i="4"/>
  <c r="O115" i="4"/>
  <c r="K116" i="4"/>
  <c r="M116" i="4"/>
  <c r="O116" i="4"/>
  <c r="K117" i="4"/>
  <c r="M117" i="4"/>
  <c r="O117" i="4"/>
  <c r="K118" i="4"/>
  <c r="M118" i="4"/>
  <c r="O118" i="4"/>
  <c r="K119" i="4"/>
  <c r="M119" i="4"/>
  <c r="O119" i="4"/>
  <c r="K120" i="4"/>
  <c r="M120" i="4"/>
  <c r="O120" i="4"/>
  <c r="K121" i="4"/>
  <c r="M121" i="4"/>
  <c r="O121" i="4"/>
  <c r="K122" i="4"/>
  <c r="M122" i="4"/>
  <c r="O122" i="4"/>
  <c r="K123" i="4"/>
  <c r="M123" i="4"/>
  <c r="O123" i="4"/>
  <c r="K124" i="4"/>
  <c r="M124" i="4"/>
  <c r="O124" i="4"/>
  <c r="K125" i="4"/>
  <c r="M125" i="4"/>
  <c r="O125" i="4"/>
  <c r="K126" i="4"/>
  <c r="M126" i="4"/>
  <c r="O126" i="4"/>
  <c r="K127" i="4"/>
  <c r="M127" i="4"/>
  <c r="O127" i="4"/>
  <c r="K128" i="4"/>
  <c r="M128" i="4"/>
  <c r="O128" i="4"/>
  <c r="K129" i="4"/>
  <c r="M129" i="4"/>
  <c r="O129" i="4"/>
  <c r="O4" i="4"/>
  <c r="M4" i="4"/>
  <c r="K4" i="4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4" i="2"/>
  <c r="L11" i="2"/>
  <c r="L12" i="2"/>
  <c r="L13" i="2"/>
  <c r="L14" i="2"/>
  <c r="L15" i="2"/>
  <c r="L16" i="2"/>
  <c r="L17" i="2"/>
  <c r="L18" i="2"/>
  <c r="L19" i="2"/>
  <c r="L20" i="2"/>
  <c r="L21" i="2"/>
  <c r="L22" i="2"/>
  <c r="L10" i="2"/>
  <c r="L6" i="2"/>
  <c r="L7" i="2"/>
  <c r="L9" i="2"/>
  <c r="L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" i="1"/>
</calcChain>
</file>

<file path=xl/sharedStrings.xml><?xml version="1.0" encoding="utf-8"?>
<sst xmlns="http://schemas.openxmlformats.org/spreadsheetml/2006/main" count="4213" uniqueCount="409">
  <si>
    <t>idInstrumento</t>
  </si>
  <si>
    <t>nombreInstrumento</t>
  </si>
  <si>
    <t>arpa</t>
  </si>
  <si>
    <t>bombo</t>
  </si>
  <si>
    <t>chelo</t>
  </si>
  <si>
    <t>clarinete</t>
  </si>
  <si>
    <t>clarinete bajo</t>
  </si>
  <si>
    <t>clavecin</t>
  </si>
  <si>
    <t>contrabajo</t>
  </si>
  <si>
    <t>contrafagot</t>
  </si>
  <si>
    <t>corno</t>
  </si>
  <si>
    <t>corno ingles</t>
  </si>
  <si>
    <t>fagot</t>
  </si>
  <si>
    <t>flauta</t>
  </si>
  <si>
    <t>flautin</t>
  </si>
  <si>
    <t>guitarra</t>
  </si>
  <si>
    <t>obo</t>
  </si>
  <si>
    <t>organo</t>
  </si>
  <si>
    <t>piano</t>
  </si>
  <si>
    <t>plato</t>
  </si>
  <si>
    <t>timbal</t>
  </si>
  <si>
    <t>triangulo</t>
  </si>
  <si>
    <t>trompa</t>
  </si>
  <si>
    <t>trompeta</t>
  </si>
  <si>
    <t>trompon</t>
  </si>
  <si>
    <t>tuba</t>
  </si>
  <si>
    <t>violin</t>
  </si>
  <si>
    <t>violonchelo</t>
  </si>
  <si>
    <t>insert into INSTRUMENTO values (</t>
  </si>
  <si>
    <t>,</t>
  </si>
  <si>
    <t>);</t>
  </si>
  <si>
    <t>'</t>
  </si>
  <si>
    <t>insert into VOZ values (</t>
  </si>
  <si>
    <t>soprano</t>
  </si>
  <si>
    <t>null</t>
  </si>
  <si>
    <t>mezzosoprano</t>
  </si>
  <si>
    <t>contralto</t>
  </si>
  <si>
    <t>tenor</t>
  </si>
  <si>
    <t>baritono</t>
  </si>
  <si>
    <t>bajo</t>
  </si>
  <si>
    <t>ligera</t>
  </si>
  <si>
    <t>lirica</t>
  </si>
  <si>
    <t>dramatica</t>
  </si>
  <si>
    <t>mezzo ligera</t>
  </si>
  <si>
    <t>mezzo dramatica</t>
  </si>
  <si>
    <t>ligero</t>
  </si>
  <si>
    <t>lirico</t>
  </si>
  <si>
    <t>dramatico</t>
  </si>
  <si>
    <t>cantante</t>
  </si>
  <si>
    <t>baritono-bajo</t>
  </si>
  <si>
    <t>profundo</t>
  </si>
  <si>
    <t>idVoz</t>
  </si>
  <si>
    <t>nombreVoz</t>
  </si>
  <si>
    <t>descripcionVoz</t>
  </si>
  <si>
    <t>fkVoz</t>
  </si>
  <si>
    <t>afganistan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</si>
  <si>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</si>
  <si>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</si>
  <si>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</si>
  <si>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</si>
  <si>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</si>
  <si>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</si>
  <si>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</si>
  <si>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</si>
  <si>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</si>
  <si>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australia</t>
  </si>
  <si>
    <t>austria</t>
  </si>
  <si>
    <t>azerbaijan</t>
  </si>
  <si>
    <t>bahamas</t>
  </si>
  <si>
    <t>bahrein</t>
  </si>
  <si>
    <t>bangledesh</t>
  </si>
  <si>
    <t>barbados</t>
  </si>
  <si>
    <t>belgica</t>
  </si>
  <si>
    <t>belice</t>
  </si>
  <si>
    <t>banin</t>
  </si>
  <si>
    <t>bhutan</t>
  </si>
  <si>
    <t>bielorrusia</t>
  </si>
  <si>
    <t>bolivia</t>
  </si>
  <si>
    <t>bosnia-herzegovina</t>
  </si>
  <si>
    <t>bottswana</t>
  </si>
  <si>
    <t>brasil</t>
  </si>
  <si>
    <t>brunei</t>
  </si>
  <si>
    <t>bulgaria</t>
  </si>
  <si>
    <t>cabo verde</t>
  </si>
  <si>
    <t>camboya</t>
  </si>
  <si>
    <t>chile</t>
  </si>
  <si>
    <t>china</t>
  </si>
  <si>
    <t>chipre</t>
  </si>
  <si>
    <t>colombia</t>
  </si>
  <si>
    <t>comores</t>
  </si>
  <si>
    <t>republica del congo</t>
  </si>
  <si>
    <t>republica democratica del congo</t>
  </si>
  <si>
    <t>corea del norte</t>
  </si>
  <si>
    <t>corea del sur</t>
  </si>
  <si>
    <t>costa de marfil</t>
  </si>
  <si>
    <t>costa rica</t>
  </si>
  <si>
    <t>croacia</t>
  </si>
  <si>
    <t>cuba</t>
  </si>
  <si>
    <t>dinamarca</t>
  </si>
  <si>
    <t>djibuti</t>
  </si>
  <si>
    <t>dominica</t>
  </si>
  <si>
    <t>republica dominicana</t>
  </si>
  <si>
    <t>ecuador</t>
  </si>
  <si>
    <t>egipto</t>
  </si>
  <si>
    <t>emiratos arabes unidos</t>
  </si>
  <si>
    <t>eritrea</t>
  </si>
  <si>
    <t>eslovaquia</t>
  </si>
  <si>
    <t>eslovenia</t>
  </si>
  <si>
    <t>espana</t>
  </si>
  <si>
    <t>estados unidos</t>
  </si>
  <si>
    <t>estonia</t>
  </si>
  <si>
    <t>etiopia</t>
  </si>
  <si>
    <t>fidji</t>
  </si>
  <si>
    <t>filipinas</t>
  </si>
  <si>
    <t>finlandia</t>
  </si>
  <si>
    <t>francia</t>
  </si>
  <si>
    <t>gabon</t>
  </si>
  <si>
    <t>gambia</t>
  </si>
  <si>
    <t>georgia</t>
  </si>
  <si>
    <t>ghana</t>
  </si>
  <si>
    <t>gran bretana</t>
  </si>
  <si>
    <t>granada</t>
  </si>
  <si>
    <t>grecia</t>
  </si>
  <si>
    <t>guatemala</t>
  </si>
  <si>
    <t>guinea</t>
  </si>
  <si>
    <t>guinea ecuatorial</t>
  </si>
  <si>
    <t>guinea-bissau</t>
  </si>
  <si>
    <t>guyana</t>
  </si>
  <si>
    <t>haiti</t>
  </si>
  <si>
    <t>honduras</t>
  </si>
  <si>
    <t>hungria</t>
  </si>
  <si>
    <t>india</t>
  </si>
  <si>
    <t>indonesia</t>
  </si>
  <si>
    <t>iran</t>
  </si>
  <si>
    <t>iraq</t>
  </si>
  <si>
    <t>irlanda</t>
  </si>
  <si>
    <t>islandia</t>
  </si>
  <si>
    <t>israel</t>
  </si>
  <si>
    <t>italia</t>
  </si>
  <si>
    <t>jamaica</t>
  </si>
  <si>
    <t>japon</t>
  </si>
  <si>
    <t>jordania</t>
  </si>
  <si>
    <t>kazajstan</t>
  </si>
  <si>
    <t>kenya</t>
  </si>
  <si>
    <t>kirguisistan</t>
  </si>
  <si>
    <t>kiribati</t>
  </si>
  <si>
    <t>kuwait</t>
  </si>
  <si>
    <t>laos</t>
  </si>
  <si>
    <t>lesotho</t>
  </si>
  <si>
    <t>letonia</t>
  </si>
  <si>
    <t>libano</t>
  </si>
  <si>
    <t>madagascar</t>
  </si>
  <si>
    <t>malasia</t>
  </si>
  <si>
    <t>malawi</t>
  </si>
  <si>
    <t>maldivas</t>
  </si>
  <si>
    <t>mali</t>
  </si>
  <si>
    <t>malta</t>
  </si>
  <si>
    <t>marruecos</t>
  </si>
  <si>
    <t>islas marshall</t>
  </si>
  <si>
    <t>mauricio</t>
  </si>
  <si>
    <t>mauritania</t>
  </si>
  <si>
    <t>mexico</t>
  </si>
  <si>
    <t>micronesia</t>
  </si>
  <si>
    <t>moldavia</t>
  </si>
  <si>
    <t>monaco</t>
  </si>
  <si>
    <t>mongolia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</si>
  <si>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</si>
  <si>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</si>
  <si>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</si>
  <si>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</si>
  <si>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</si>
  <si>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</si>
  <si>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</si>
  <si>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</si>
  <si>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noruega</t>
  </si>
  <si>
    <t>nueva zelanda</t>
  </si>
  <si>
    <t>oman</t>
  </si>
  <si>
    <t>paises bajos</t>
  </si>
  <si>
    <t>pakistan</t>
  </si>
  <si>
    <t>palau</t>
  </si>
  <si>
    <t>panama</t>
  </si>
  <si>
    <t>papua nueva guinea</t>
  </si>
  <si>
    <t>paraguay</t>
  </si>
  <si>
    <t>peru</t>
  </si>
  <si>
    <t>polonia</t>
  </si>
  <si>
    <t>portugal</t>
  </si>
  <si>
    <t>qatar</t>
  </si>
  <si>
    <t>ruanda</t>
  </si>
  <si>
    <t>rumania</t>
  </si>
  <si>
    <t>rusia</t>
  </si>
  <si>
    <t>saint kitts y nevis</t>
  </si>
  <si>
    <t>islas salomon</t>
  </si>
  <si>
    <t>el salvador</t>
  </si>
  <si>
    <t>samoa</t>
  </si>
  <si>
    <t>san marino</t>
  </si>
  <si>
    <t>santa lucia</t>
  </si>
  <si>
    <t>santo tome y principe</t>
  </si>
  <si>
    <t>senegal</t>
  </si>
  <si>
    <t>serbia y montenegro</t>
  </si>
  <si>
    <t>seychelles</t>
  </si>
  <si>
    <t>sierra leona</t>
  </si>
  <si>
    <t>singapur</t>
  </si>
  <si>
    <t>siria</t>
  </si>
  <si>
    <t>somalia</t>
  </si>
  <si>
    <t>sri lanka</t>
  </si>
  <si>
    <t>sudafrica</t>
  </si>
  <si>
    <t>sudan</t>
  </si>
  <si>
    <t>suecia</t>
  </si>
  <si>
    <t>suiza</t>
  </si>
  <si>
    <t>surinam</t>
  </si>
  <si>
    <t>swazilandia</t>
  </si>
  <si>
    <t>tadjiskistan</t>
  </si>
  <si>
    <t>tailandia</t>
  </si>
  <si>
    <t>taiwan</t>
  </si>
  <si>
    <t>tanzania</t>
  </si>
  <si>
    <t>timor oriental</t>
  </si>
  <si>
    <t>togo</t>
  </si>
  <si>
    <t>tonga</t>
  </si>
  <si>
    <t>trinidad y tobago</t>
  </si>
  <si>
    <t>tunez</t>
  </si>
  <si>
    <t>turkmenistan</t>
  </si>
  <si>
    <t>turquia</t>
  </si>
  <si>
    <t>tuvali</t>
  </si>
  <si>
    <t>ucrania</t>
  </si>
  <si>
    <t>uganda</t>
  </si>
  <si>
    <t>uruguay</t>
  </si>
  <si>
    <t>uzbekistan</t>
  </si>
  <si>
    <t>vanuatu</t>
  </si>
  <si>
    <t>vaticano</t>
  </si>
  <si>
    <t>venezuela</t>
  </si>
  <si>
    <t>vietnam</t>
  </si>
  <si>
    <t>yemen</t>
  </si>
  <si>
    <t>zambia</t>
  </si>
  <si>
    <t>zimbabwe</t>
  </si>
  <si>
    <t>inglaterra</t>
  </si>
  <si>
    <t>p</t>
  </si>
  <si>
    <t>afgano</t>
  </si>
  <si>
    <t>afgana</t>
  </si>
  <si>
    <t>aleman</t>
  </si>
  <si>
    <t>alemana</t>
  </si>
  <si>
    <t>arabe</t>
  </si>
  <si>
    <t>argentino</t>
  </si>
  <si>
    <t>australiano</t>
  </si>
  <si>
    <t>australiana</t>
  </si>
  <si>
    <t>belga</t>
  </si>
  <si>
    <t>boliviano</t>
  </si>
  <si>
    <t>boliviana</t>
  </si>
  <si>
    <t>camboyano</t>
  </si>
  <si>
    <t>camboyana</t>
  </si>
  <si>
    <t>brasilero</t>
  </si>
  <si>
    <t>brasilera</t>
  </si>
  <si>
    <t>aguda</t>
  </si>
  <si>
    <t>grave</t>
  </si>
  <si>
    <t>canadiense</t>
  </si>
  <si>
    <t>chileno</t>
  </si>
  <si>
    <t>chilena</t>
  </si>
  <si>
    <t>chino</t>
  </si>
  <si>
    <t>colombiano</t>
  </si>
  <si>
    <t>colombiana</t>
  </si>
  <si>
    <t>coreano</t>
  </si>
  <si>
    <t>coreana</t>
  </si>
  <si>
    <t>costarricense</t>
  </si>
  <si>
    <t>cubano</t>
  </si>
  <si>
    <t>cubana</t>
  </si>
  <si>
    <t>canada</t>
  </si>
  <si>
    <t>m</t>
  </si>
  <si>
    <t>f</t>
  </si>
  <si>
    <t>a</t>
  </si>
  <si>
    <t>danes</t>
  </si>
  <si>
    <t>danesa</t>
  </si>
  <si>
    <t>ecuatoriano</t>
  </si>
  <si>
    <t>ecuatoriana</t>
  </si>
  <si>
    <t>egipcio</t>
  </si>
  <si>
    <t>egipcia</t>
  </si>
  <si>
    <t>salvadoreno</t>
  </si>
  <si>
    <t>salvadorena</t>
  </si>
  <si>
    <t>espanol</t>
  </si>
  <si>
    <t>espanola</t>
  </si>
  <si>
    <t>estadounidense</t>
  </si>
  <si>
    <t>estonio</t>
  </si>
  <si>
    <t>etiope</t>
  </si>
  <si>
    <t>filipino</t>
  </si>
  <si>
    <t>filipina</t>
  </si>
  <si>
    <t>finlandes</t>
  </si>
  <si>
    <t>finlandesa</t>
  </si>
  <si>
    <t>frances</t>
  </si>
  <si>
    <t>francesa</t>
  </si>
  <si>
    <t>gales</t>
  </si>
  <si>
    <t>galesa</t>
  </si>
  <si>
    <t>griego</t>
  </si>
  <si>
    <t>griega</t>
  </si>
  <si>
    <t>guatemalteco</t>
  </si>
  <si>
    <t>gutemalteca</t>
  </si>
  <si>
    <t>haitiano</t>
  </si>
  <si>
    <t>hatiana</t>
  </si>
  <si>
    <t>holandes</t>
  </si>
  <si>
    <t>holandesa</t>
  </si>
  <si>
    <t>hondureno</t>
  </si>
  <si>
    <t>hondurena</t>
  </si>
  <si>
    <t>indones</t>
  </si>
  <si>
    <t>indonesa</t>
  </si>
  <si>
    <t>ingles</t>
  </si>
  <si>
    <t>inglesa</t>
  </si>
  <si>
    <t>holanda</t>
  </si>
  <si>
    <t>lituania</t>
  </si>
  <si>
    <t>irlandes</t>
  </si>
  <si>
    <t>irlandesa</t>
  </si>
  <si>
    <t>israeli</t>
  </si>
  <si>
    <t>italiano</t>
  </si>
  <si>
    <t>italiana</t>
  </si>
  <si>
    <t>japones</t>
  </si>
  <si>
    <t>japonesa</t>
  </si>
  <si>
    <t>jordano</t>
  </si>
  <si>
    <t>jordana</t>
  </si>
  <si>
    <t>laosiano</t>
  </si>
  <si>
    <t>laosiana</t>
  </si>
  <si>
    <t>leton</t>
  </si>
  <si>
    <t>letona</t>
  </si>
  <si>
    <t>letones</t>
  </si>
  <si>
    <t>letonesa</t>
  </si>
  <si>
    <t>malayo</t>
  </si>
  <si>
    <t>malaya</t>
  </si>
  <si>
    <t>marroqui</t>
  </si>
  <si>
    <t>mexicano</t>
  </si>
  <si>
    <t>mexicana</t>
  </si>
  <si>
    <t>nicaraguense</t>
  </si>
  <si>
    <t>noruego</t>
  </si>
  <si>
    <t>neocelandes</t>
  </si>
  <si>
    <t>neocelandesa</t>
  </si>
  <si>
    <t>panameno</t>
  </si>
  <si>
    <t>panamena</t>
  </si>
  <si>
    <t>paraguaya</t>
  </si>
  <si>
    <t>paraguayo</t>
  </si>
  <si>
    <t>peruano</t>
  </si>
  <si>
    <t>polaco</t>
  </si>
  <si>
    <t>polaca</t>
  </si>
  <si>
    <t>portugues</t>
  </si>
  <si>
    <t>portuguesa</t>
  </si>
  <si>
    <t>puertorriqueno</t>
  </si>
  <si>
    <t>puertorriquena</t>
  </si>
  <si>
    <t>dominicano</t>
  </si>
  <si>
    <t>dominicana</t>
  </si>
  <si>
    <t>rumano</t>
  </si>
  <si>
    <t>rumana</t>
  </si>
  <si>
    <t>ruso</t>
  </si>
  <si>
    <t>rusa</t>
  </si>
  <si>
    <t>sueco</t>
  </si>
  <si>
    <t>sueca</t>
  </si>
  <si>
    <t>suizo</t>
  </si>
  <si>
    <t>tailandes</t>
  </si>
  <si>
    <t>tailandesa</t>
  </si>
  <si>
    <t>taiwanes</t>
  </si>
  <si>
    <t>taiwanesa</t>
  </si>
  <si>
    <t>turca</t>
  </si>
  <si>
    <t>turco</t>
  </si>
  <si>
    <t>peruana</t>
  </si>
  <si>
    <t>puerto rico</t>
  </si>
  <si>
    <t>ucraniano</t>
  </si>
  <si>
    <t>ucraniana</t>
  </si>
  <si>
    <t>uruguayo</t>
  </si>
  <si>
    <t>uruguaya</t>
  </si>
  <si>
    <t>venezolano</t>
  </si>
  <si>
    <t>venezolana</t>
  </si>
  <si>
    <t>vietnamita</t>
  </si>
  <si>
    <t>nombreNacionalidad</t>
  </si>
  <si>
    <t>idNacionalidad</t>
  </si>
  <si>
    <t>sexoNacionalidad</t>
  </si>
  <si>
    <t>fkPais</t>
  </si>
  <si>
    <t>insert into NACIONALIDAD values (</t>
  </si>
  <si>
    <t>idLugar</t>
  </si>
  <si>
    <t>nombreLugar</t>
  </si>
  <si>
    <t>tipoLugar</t>
  </si>
  <si>
    <t>banderaLugar</t>
  </si>
  <si>
    <t>fkLugar</t>
  </si>
  <si>
    <t>insert into LUGAR values (</t>
  </si>
  <si>
    <t>con</t>
  </si>
  <si>
    <t>gran londres</t>
  </si>
  <si>
    <t>londres</t>
  </si>
  <si>
    <t>c</t>
  </si>
  <si>
    <t>merseyside</t>
  </si>
  <si>
    <t>liverpool</t>
  </si>
  <si>
    <t>gran manchester</t>
  </si>
  <si>
    <t>manchester</t>
  </si>
  <si>
    <t>oxfordshire</t>
  </si>
  <si>
    <t>oxford</t>
  </si>
  <si>
    <t>florida</t>
  </si>
  <si>
    <t>e</t>
  </si>
  <si>
    <t>nueva york</t>
  </si>
  <si>
    <t>washington</t>
  </si>
  <si>
    <t>texas</t>
  </si>
  <si>
    <t>miami</t>
  </si>
  <si>
    <t>tampa</t>
  </si>
  <si>
    <t>orlando</t>
  </si>
  <si>
    <t>fort lauderdale</t>
  </si>
  <si>
    <t>atlanta</t>
  </si>
  <si>
    <t>columbus</t>
  </si>
  <si>
    <t>savannah</t>
  </si>
  <si>
    <t>ganesville</t>
  </si>
  <si>
    <t>seattle</t>
  </si>
  <si>
    <t>houston</t>
  </si>
  <si>
    <t>dallas</t>
  </si>
  <si>
    <t>distrito capital</t>
  </si>
  <si>
    <t>miranda</t>
  </si>
  <si>
    <t>zulia</t>
  </si>
  <si>
    <t>carabobo</t>
  </si>
  <si>
    <t>caracas</t>
  </si>
  <si>
    <t>los teques</t>
  </si>
  <si>
    <t>maracaibo</t>
  </si>
  <si>
    <t>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</si>
</sst>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color rgb="FFA6A6A6"/>
      <name val="Calibri"/>
      <scheme val="minor"/>
    </font>
    <font>
      <sz val="12"/>
      <color rgb="FF000000"/>
      <name val="Calibri"/>
      <scheme val="minor"/>
    </font>
    <font>
      <sz val="9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quotePrefix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/>
    <xf numFmtId="0" fontId="0" fillId="0" borderId="0" xfId="0" applyFont="1"/>
    <xf numFmtId="0" fontId="6" fillId="2" borderId="0" xfId="0" quotePrefix="1" applyFont="1" applyFill="1" applyAlignment="1">
      <alignment horizontal="center" vertical="center" textRotation="255"/>
    </xf>
    <xf numFmtId="0" fontId="0" fillId="3" borderId="0" xfId="0" quotePrefix="1" applyFill="1" applyAlignment="1">
      <alignment horizontal="center" vertical="center" textRotation="255"/>
    </xf>
  </cellXfs>
  <cellStyles count="6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95B3D7"/>
        </bottom>
      </border>
    </dxf>
    <dxf>
      <numFmt numFmtId="164" formatCode="\'0\'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a4" displayName="Tabla4" ref="C3:D29" totalsRowShown="0">
  <autoFilter ref="C3:D29"/>
  <tableColumns count="2">
    <tableColumn id="1" name="idInstrumento" dataDxfId="25"/>
    <tableColumn id="2" name="nombreInstrumento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D3:G22" totalsRowShown="0" dataDxfId="22" headerRowBorderDxfId="23" tableBorderDxfId="21" totalsRowBorderDxfId="20">
  <autoFilter ref="D3:G22"/>
  <tableColumns count="4">
    <tableColumn id="1" name="idVoz" dataDxfId="19"/>
    <tableColumn id="2" name="nombreVoz" dataDxfId="18"/>
    <tableColumn id="3" name="descripcionVoz" dataDxfId="17"/>
    <tableColumn id="4" name="fkVoz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D3:H247" totalsRowShown="0" headerRowDxfId="15" dataDxfId="14">
  <autoFilter ref="D3:H247"/>
  <tableColumns count="5">
    <tableColumn id="1" name="idLugar" dataDxfId="13"/>
    <tableColumn id="2" name="nombreLugar" dataDxfId="12"/>
    <tableColumn id="3" name="tipoLugar" dataDxfId="11"/>
    <tableColumn id="4" name="banderaLugar" dataDxfId="10"/>
    <tableColumn id="5" name="fkLugar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a7" displayName="Tabla7" ref="C3:F129" totalsRowShown="0" headerRowDxfId="8" dataDxfId="7">
  <autoFilter ref="C3:F129"/>
  <tableColumns count="4">
    <tableColumn id="1" name="idNacionalidad" dataDxfId="6"/>
    <tableColumn id="2" name="nombreNacionalidad" dataDxfId="5"/>
    <tableColumn id="3" name="sexoNacionalidad" dataDxfId="4"/>
    <tableColumn id="4" name="fkPai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3"/>
  <sheetViews>
    <sheetView workbookViewId="0">
      <selection activeCell="E34" sqref="E34"/>
    </sheetView>
  </sheetViews>
  <sheetFormatPr baseColWidth="10" defaultRowHeight="15" x14ac:dyDescent="0"/>
  <cols>
    <col min="2" max="2" width="0" hidden="1" customWidth="1"/>
    <col min="3" max="3" width="17.5" customWidth="1"/>
    <col min="4" max="4" width="21.5" customWidth="1"/>
    <col min="6" max="6" width="30.33203125" customWidth="1"/>
    <col min="7" max="7" width="5.83203125" customWidth="1"/>
    <col min="8" max="8" width="5.33203125" customWidth="1"/>
    <col min="9" max="9" width="14" customWidth="1"/>
    <col min="10" max="10" width="4.6640625" customWidth="1"/>
  </cols>
  <sheetData>
    <row r="3" spans="2:10">
      <c r="B3" s="6" t="s">
        <v>31</v>
      </c>
      <c r="C3" s="1" t="s">
        <v>0</v>
      </c>
      <c r="D3" s="2" t="s">
        <v>1</v>
      </c>
    </row>
    <row r="4" spans="2:10">
      <c r="B4" s="6" t="s">
        <v>31</v>
      </c>
      <c r="C4" s="1">
        <v>1</v>
      </c>
      <c r="D4" s="2" t="s">
        <v>2</v>
      </c>
      <c r="F4" s="4" t="s">
        <v>28</v>
      </c>
      <c r="G4" s="1">
        <f t="shared" ref="G4:G29" si="0">(C4)</f>
        <v>1</v>
      </c>
      <c r="H4" s="5" t="s">
        <v>29</v>
      </c>
      <c r="I4" s="2" t="str">
        <f t="shared" ref="I4:I29" si="1">CONCATENATE(B3,D4,B3)</f>
        <v>'arpa'</v>
      </c>
      <c r="J4" s="5" t="s">
        <v>30</v>
      </c>
    </row>
    <row r="5" spans="2:10">
      <c r="B5" s="6" t="s">
        <v>31</v>
      </c>
      <c r="C5" s="1">
        <v>2</v>
      </c>
      <c r="D5" s="2" t="s">
        <v>3</v>
      </c>
      <c r="F5" s="4" t="s">
        <v>28</v>
      </c>
      <c r="G5" s="1">
        <f t="shared" si="0"/>
        <v>2</v>
      </c>
      <c r="H5" s="5" t="s">
        <v>29</v>
      </c>
      <c r="I5" s="2" t="str">
        <f t="shared" si="1"/>
        <v>'bombo'</v>
      </c>
      <c r="J5" s="5" t="s">
        <v>30</v>
      </c>
    </row>
    <row r="6" spans="2:10">
      <c r="B6" s="6" t="s">
        <v>31</v>
      </c>
      <c r="C6" s="1">
        <v>3</v>
      </c>
      <c r="D6" s="2" t="s">
        <v>4</v>
      </c>
      <c r="F6" s="4" t="s">
        <v>28</v>
      </c>
      <c r="G6" s="1">
        <f t="shared" si="0"/>
        <v>3</v>
      </c>
      <c r="H6" s="5" t="s">
        <v>29</v>
      </c>
      <c r="I6" s="2" t="str">
        <f t="shared" si="1"/>
        <v>'chelo'</v>
      </c>
      <c r="J6" s="5" t="s">
        <v>30</v>
      </c>
    </row>
    <row r="7" spans="2:10">
      <c r="B7" s="6" t="s">
        <v>31</v>
      </c>
      <c r="C7" s="1">
        <v>4</v>
      </c>
      <c r="D7" s="2" t="s">
        <v>5</v>
      </c>
      <c r="F7" s="4" t="s">
        <v>28</v>
      </c>
      <c r="G7" s="1">
        <f t="shared" si="0"/>
        <v>4</v>
      </c>
      <c r="H7" s="5" t="s">
        <v>29</v>
      </c>
      <c r="I7" s="2" t="str">
        <f t="shared" si="1"/>
        <v>'clarinete'</v>
      </c>
      <c r="J7" s="5" t="s">
        <v>30</v>
      </c>
    </row>
    <row r="8" spans="2:10">
      <c r="B8" s="6" t="s">
        <v>31</v>
      </c>
      <c r="C8" s="1">
        <v>5</v>
      </c>
      <c r="D8" s="2" t="s">
        <v>6</v>
      </c>
      <c r="F8" s="4" t="s">
        <v>28</v>
      </c>
      <c r="G8" s="1">
        <f t="shared" si="0"/>
        <v>5</v>
      </c>
      <c r="H8" s="5" t="s">
        <v>29</v>
      </c>
      <c r="I8" s="2" t="str">
        <f t="shared" si="1"/>
        <v>'clarinete bajo'</v>
      </c>
      <c r="J8" s="5" t="s">
        <v>30</v>
      </c>
    </row>
    <row r="9" spans="2:10">
      <c r="B9" s="6" t="s">
        <v>31</v>
      </c>
      <c r="C9" s="1">
        <v>6</v>
      </c>
      <c r="D9" s="2" t="s">
        <v>7</v>
      </c>
      <c r="F9" s="4" t="s">
        <v>28</v>
      </c>
      <c r="G9" s="1">
        <f t="shared" si="0"/>
        <v>6</v>
      </c>
      <c r="H9" s="5" t="s">
        <v>29</v>
      </c>
      <c r="I9" s="2" t="str">
        <f t="shared" si="1"/>
        <v>'clavecin'</v>
      </c>
      <c r="J9" s="5" t="s">
        <v>30</v>
      </c>
    </row>
    <row r="10" spans="2:10">
      <c r="B10" s="6" t="s">
        <v>31</v>
      </c>
      <c r="C10" s="1">
        <v>7</v>
      </c>
      <c r="D10" s="2" t="s">
        <v>8</v>
      </c>
      <c r="F10" s="4" t="s">
        <v>28</v>
      </c>
      <c r="G10" s="1">
        <f t="shared" si="0"/>
        <v>7</v>
      </c>
      <c r="H10" s="5" t="s">
        <v>29</v>
      </c>
      <c r="I10" s="2" t="str">
        <f t="shared" si="1"/>
        <v>'contrabajo'</v>
      </c>
      <c r="J10" s="5" t="s">
        <v>30</v>
      </c>
    </row>
    <row r="11" spans="2:10">
      <c r="B11" s="6" t="s">
        <v>31</v>
      </c>
      <c r="C11" s="1">
        <v>8</v>
      </c>
      <c r="D11" s="2" t="s">
        <v>9</v>
      </c>
      <c r="F11" s="4" t="s">
        <v>28</v>
      </c>
      <c r="G11" s="1">
        <f t="shared" si="0"/>
        <v>8</v>
      </c>
      <c r="H11" s="5" t="s">
        <v>29</v>
      </c>
      <c r="I11" s="2" t="str">
        <f t="shared" si="1"/>
        <v>'contrafagot'</v>
      </c>
      <c r="J11" s="5" t="s">
        <v>30</v>
      </c>
    </row>
    <row r="12" spans="2:10">
      <c r="B12" s="6" t="s">
        <v>31</v>
      </c>
      <c r="C12" s="1">
        <v>9</v>
      </c>
      <c r="D12" s="2" t="s">
        <v>10</v>
      </c>
      <c r="F12" s="4" t="s">
        <v>28</v>
      </c>
      <c r="G12" s="1">
        <f t="shared" si="0"/>
        <v>9</v>
      </c>
      <c r="H12" s="5" t="s">
        <v>29</v>
      </c>
      <c r="I12" s="2" t="str">
        <f t="shared" si="1"/>
        <v>'corno'</v>
      </c>
      <c r="J12" s="5" t="s">
        <v>30</v>
      </c>
    </row>
    <row r="13" spans="2:10">
      <c r="B13" s="6" t="s">
        <v>31</v>
      </c>
      <c r="C13" s="1">
        <v>10</v>
      </c>
      <c r="D13" s="2" t="s">
        <v>11</v>
      </c>
      <c r="F13" s="4" t="s">
        <v>28</v>
      </c>
      <c r="G13" s="1">
        <f t="shared" si="0"/>
        <v>10</v>
      </c>
      <c r="H13" s="5" t="s">
        <v>29</v>
      </c>
      <c r="I13" s="2" t="str">
        <f t="shared" si="1"/>
        <v>'corno ingles'</v>
      </c>
      <c r="J13" s="5" t="s">
        <v>30</v>
      </c>
    </row>
    <row r="14" spans="2:10">
      <c r="B14" s="6" t="s">
        <v>31</v>
      </c>
      <c r="C14" s="1">
        <v>11</v>
      </c>
      <c r="D14" s="2" t="s">
        <v>12</v>
      </c>
      <c r="F14" s="4" t="s">
        <v>28</v>
      </c>
      <c r="G14" s="1">
        <f t="shared" si="0"/>
        <v>11</v>
      </c>
      <c r="H14" s="5" t="s">
        <v>29</v>
      </c>
      <c r="I14" s="2" t="str">
        <f t="shared" si="1"/>
        <v>'fagot'</v>
      </c>
      <c r="J14" s="5" t="s">
        <v>30</v>
      </c>
    </row>
    <row r="15" spans="2:10">
      <c r="B15" s="6" t="s">
        <v>31</v>
      </c>
      <c r="C15" s="1">
        <v>12</v>
      </c>
      <c r="D15" s="2" t="s">
        <v>13</v>
      </c>
      <c r="F15" s="4" t="s">
        <v>28</v>
      </c>
      <c r="G15" s="1">
        <f t="shared" si="0"/>
        <v>12</v>
      </c>
      <c r="H15" s="5" t="s">
        <v>29</v>
      </c>
      <c r="I15" s="2" t="str">
        <f t="shared" si="1"/>
        <v>'flauta'</v>
      </c>
      <c r="J15" s="5" t="s">
        <v>30</v>
      </c>
    </row>
    <row r="16" spans="2:10">
      <c r="B16" s="6" t="s">
        <v>31</v>
      </c>
      <c r="C16" s="1">
        <v>13</v>
      </c>
      <c r="D16" s="2" t="s">
        <v>14</v>
      </c>
      <c r="F16" s="4" t="s">
        <v>28</v>
      </c>
      <c r="G16" s="1">
        <f t="shared" si="0"/>
        <v>13</v>
      </c>
      <c r="H16" s="5" t="s">
        <v>29</v>
      </c>
      <c r="I16" s="2" t="str">
        <f t="shared" si="1"/>
        <v>'flautin'</v>
      </c>
      <c r="J16" s="5" t="s">
        <v>30</v>
      </c>
    </row>
    <row r="17" spans="2:10">
      <c r="B17" s="6" t="s">
        <v>31</v>
      </c>
      <c r="C17" s="1">
        <v>14</v>
      </c>
      <c r="D17" s="2" t="s">
        <v>15</v>
      </c>
      <c r="F17" s="4" t="s">
        <v>28</v>
      </c>
      <c r="G17" s="1">
        <f t="shared" si="0"/>
        <v>14</v>
      </c>
      <c r="H17" s="5" t="s">
        <v>29</v>
      </c>
      <c r="I17" s="2" t="str">
        <f t="shared" si="1"/>
        <v>'guitarra'</v>
      </c>
      <c r="J17" s="5" t="s">
        <v>30</v>
      </c>
    </row>
    <row r="18" spans="2:10">
      <c r="B18" s="6" t="s">
        <v>31</v>
      </c>
      <c r="C18" s="1">
        <v>15</v>
      </c>
      <c r="D18" s="2" t="s">
        <v>16</v>
      </c>
      <c r="F18" s="4" t="s">
        <v>28</v>
      </c>
      <c r="G18" s="1">
        <f t="shared" si="0"/>
        <v>15</v>
      </c>
      <c r="H18" s="5" t="s">
        <v>29</v>
      </c>
      <c r="I18" s="2" t="str">
        <f t="shared" si="1"/>
        <v>'obo'</v>
      </c>
      <c r="J18" s="5" t="s">
        <v>30</v>
      </c>
    </row>
    <row r="19" spans="2:10">
      <c r="B19" s="6" t="s">
        <v>31</v>
      </c>
      <c r="C19" s="1">
        <v>16</v>
      </c>
      <c r="D19" s="2" t="s">
        <v>17</v>
      </c>
      <c r="F19" s="4" t="s">
        <v>28</v>
      </c>
      <c r="G19" s="1">
        <f t="shared" si="0"/>
        <v>16</v>
      </c>
      <c r="H19" s="5" t="s">
        <v>29</v>
      </c>
      <c r="I19" s="2" t="str">
        <f t="shared" si="1"/>
        <v>'organo'</v>
      </c>
      <c r="J19" s="5" t="s">
        <v>30</v>
      </c>
    </row>
    <row r="20" spans="2:10">
      <c r="B20" s="6" t="s">
        <v>31</v>
      </c>
      <c r="C20" s="1">
        <v>17</v>
      </c>
      <c r="D20" s="2" t="s">
        <v>18</v>
      </c>
      <c r="F20" s="4" t="s">
        <v>28</v>
      </c>
      <c r="G20" s="1">
        <f t="shared" si="0"/>
        <v>17</v>
      </c>
      <c r="H20" s="5" t="s">
        <v>29</v>
      </c>
      <c r="I20" s="2" t="str">
        <f t="shared" si="1"/>
        <v>'piano'</v>
      </c>
      <c r="J20" s="5" t="s">
        <v>30</v>
      </c>
    </row>
    <row r="21" spans="2:10">
      <c r="B21" s="6" t="s">
        <v>31</v>
      </c>
      <c r="C21" s="1">
        <v>18</v>
      </c>
      <c r="D21" s="2" t="s">
        <v>19</v>
      </c>
      <c r="F21" s="4" t="s">
        <v>28</v>
      </c>
      <c r="G21" s="1">
        <f t="shared" si="0"/>
        <v>18</v>
      </c>
      <c r="H21" s="5" t="s">
        <v>29</v>
      </c>
      <c r="I21" s="2" t="str">
        <f t="shared" si="1"/>
        <v>'plato'</v>
      </c>
      <c r="J21" s="5" t="s">
        <v>30</v>
      </c>
    </row>
    <row r="22" spans="2:10">
      <c r="B22" s="6" t="s">
        <v>31</v>
      </c>
      <c r="C22" s="1">
        <v>19</v>
      </c>
      <c r="D22" s="2" t="s">
        <v>20</v>
      </c>
      <c r="F22" s="4" t="s">
        <v>28</v>
      </c>
      <c r="G22" s="1">
        <f t="shared" si="0"/>
        <v>19</v>
      </c>
      <c r="H22" s="5" t="s">
        <v>29</v>
      </c>
      <c r="I22" s="2" t="str">
        <f t="shared" si="1"/>
        <v>'timbal'</v>
      </c>
      <c r="J22" s="5" t="s">
        <v>30</v>
      </c>
    </row>
    <row r="23" spans="2:10">
      <c r="B23" s="6" t="s">
        <v>31</v>
      </c>
      <c r="C23" s="1">
        <v>20</v>
      </c>
      <c r="D23" s="2" t="s">
        <v>21</v>
      </c>
      <c r="F23" s="4" t="s">
        <v>28</v>
      </c>
      <c r="G23" s="1">
        <f t="shared" si="0"/>
        <v>20</v>
      </c>
      <c r="H23" s="5" t="s">
        <v>29</v>
      </c>
      <c r="I23" s="2" t="str">
        <f t="shared" si="1"/>
        <v>'triangulo'</v>
      </c>
      <c r="J23" s="5" t="s">
        <v>30</v>
      </c>
    </row>
    <row r="24" spans="2:10">
      <c r="B24" s="6" t="s">
        <v>31</v>
      </c>
      <c r="C24" s="1">
        <v>21</v>
      </c>
      <c r="D24" s="2" t="s">
        <v>22</v>
      </c>
      <c r="F24" s="4" t="s">
        <v>28</v>
      </c>
      <c r="G24" s="1">
        <f t="shared" si="0"/>
        <v>21</v>
      </c>
      <c r="H24" s="5" t="s">
        <v>29</v>
      </c>
      <c r="I24" s="2" t="str">
        <f t="shared" si="1"/>
        <v>'trompa'</v>
      </c>
      <c r="J24" s="5" t="s">
        <v>30</v>
      </c>
    </row>
    <row r="25" spans="2:10">
      <c r="B25" s="6" t="s">
        <v>31</v>
      </c>
      <c r="C25" s="1">
        <v>22</v>
      </c>
      <c r="D25" s="2" t="s">
        <v>23</v>
      </c>
      <c r="F25" s="4" t="s">
        <v>28</v>
      </c>
      <c r="G25" s="1">
        <f t="shared" si="0"/>
        <v>22</v>
      </c>
      <c r="H25" s="5" t="s">
        <v>29</v>
      </c>
      <c r="I25" s="2" t="str">
        <f t="shared" si="1"/>
        <v>'trompeta'</v>
      </c>
      <c r="J25" s="5" t="s">
        <v>30</v>
      </c>
    </row>
    <row r="26" spans="2:10">
      <c r="B26" s="6" t="s">
        <v>31</v>
      </c>
      <c r="C26" s="1">
        <v>23</v>
      </c>
      <c r="D26" s="2" t="s">
        <v>24</v>
      </c>
      <c r="F26" s="4" t="s">
        <v>28</v>
      </c>
      <c r="G26" s="1">
        <f t="shared" si="0"/>
        <v>23</v>
      </c>
      <c r="H26" s="5" t="s">
        <v>29</v>
      </c>
      <c r="I26" s="2" t="str">
        <f t="shared" si="1"/>
        <v>'trompon'</v>
      </c>
      <c r="J26" s="5" t="s">
        <v>30</v>
      </c>
    </row>
    <row r="27" spans="2:10">
      <c r="B27" s="6" t="s">
        <v>31</v>
      </c>
      <c r="C27" s="1">
        <v>24</v>
      </c>
      <c r="D27" s="2" t="s">
        <v>25</v>
      </c>
      <c r="F27" s="4" t="s">
        <v>28</v>
      </c>
      <c r="G27" s="1">
        <f t="shared" si="0"/>
        <v>24</v>
      </c>
      <c r="H27" s="5" t="s">
        <v>29</v>
      </c>
      <c r="I27" s="2" t="str">
        <f t="shared" si="1"/>
        <v>'tuba'</v>
      </c>
      <c r="J27" s="5" t="s">
        <v>30</v>
      </c>
    </row>
    <row r="28" spans="2:10">
      <c r="B28" s="6" t="s">
        <v>31</v>
      </c>
      <c r="C28" s="1">
        <v>25</v>
      </c>
      <c r="D28" s="2" t="s">
        <v>26</v>
      </c>
      <c r="F28" s="4" t="s">
        <v>28</v>
      </c>
      <c r="G28" s="1">
        <f t="shared" si="0"/>
        <v>25</v>
      </c>
      <c r="H28" s="5" t="s">
        <v>29</v>
      </c>
      <c r="I28" s="2" t="str">
        <f t="shared" si="1"/>
        <v>'violin'</v>
      </c>
      <c r="J28" s="5" t="s">
        <v>30</v>
      </c>
    </row>
    <row r="29" spans="2:10">
      <c r="B29" s="6" t="s">
        <v>31</v>
      </c>
      <c r="C29" s="1">
        <v>26</v>
      </c>
      <c r="D29" s="2" t="s">
        <v>27</v>
      </c>
      <c r="F29" s="4" t="s">
        <v>28</v>
      </c>
      <c r="G29" s="1">
        <f t="shared" si="0"/>
        <v>26</v>
      </c>
      <c r="H29" s="5" t="s">
        <v>29</v>
      </c>
      <c r="I29" s="2" t="str">
        <f t="shared" si="1"/>
        <v>'violonchelo'</v>
      </c>
      <c r="J29" s="5" t="s">
        <v>30</v>
      </c>
    </row>
    <row r="30" spans="2:10">
      <c r="B30" s="6" t="s">
        <v>31</v>
      </c>
      <c r="C30" s="6"/>
    </row>
    <row r="31" spans="2:10">
      <c r="B31" s="6" t="s">
        <v>31</v>
      </c>
      <c r="C31" s="6"/>
    </row>
    <row r="32" spans="2:10">
      <c r="B32" s="6" t="s">
        <v>31</v>
      </c>
      <c r="C32" s="6"/>
    </row>
    <row r="33" spans="2:3">
      <c r="B33" s="6" t="s">
        <v>31</v>
      </c>
      <c r="C33" s="6"/>
    </row>
    <row r="34" spans="2:3">
      <c r="B34" s="6" t="s">
        <v>31</v>
      </c>
      <c r="C34" s="6"/>
    </row>
    <row r="35" spans="2:3">
      <c r="B35" s="6" t="s">
        <v>31</v>
      </c>
      <c r="C35" s="6"/>
    </row>
    <row r="36" spans="2:3">
      <c r="B36" s="6" t="s">
        <v>31</v>
      </c>
      <c r="C36" s="6"/>
    </row>
    <row r="37" spans="2:3">
      <c r="B37" s="6" t="s">
        <v>31</v>
      </c>
      <c r="C37" s="6"/>
    </row>
    <row r="38" spans="2:3">
      <c r="B38" s="6" t="s">
        <v>31</v>
      </c>
      <c r="C38" s="6"/>
    </row>
    <row r="39" spans="2:3">
      <c r="B39" s="6" t="s">
        <v>31</v>
      </c>
      <c r="C39" s="6"/>
    </row>
    <row r="40" spans="2:3">
      <c r="B40" s="6" t="s">
        <v>31</v>
      </c>
      <c r="C40" s="6"/>
    </row>
    <row r="41" spans="2:3">
      <c r="B41" s="6" t="s">
        <v>31</v>
      </c>
      <c r="C41" s="6"/>
    </row>
    <row r="42" spans="2:3">
      <c r="B42" s="6" t="s">
        <v>31</v>
      </c>
      <c r="C42" s="6"/>
    </row>
    <row r="43" spans="2:3">
      <c r="B43" s="6" t="s">
        <v>31</v>
      </c>
      <c r="C43" s="6"/>
    </row>
    <row r="44" spans="2:3">
      <c r="B44" s="6" t="s">
        <v>31</v>
      </c>
      <c r="C44" s="6"/>
    </row>
    <row r="45" spans="2:3">
      <c r="B45" s="6" t="s">
        <v>31</v>
      </c>
      <c r="C45" s="6"/>
    </row>
    <row r="46" spans="2:3">
      <c r="B46" s="6" t="s">
        <v>31</v>
      </c>
      <c r="C46" s="6"/>
    </row>
    <row r="47" spans="2:3">
      <c r="B47" s="6" t="s">
        <v>31</v>
      </c>
      <c r="C47" s="6"/>
    </row>
    <row r="48" spans="2:3">
      <c r="B48" s="6" t="s">
        <v>31</v>
      </c>
      <c r="C48" s="6"/>
    </row>
    <row r="49" spans="2:3">
      <c r="B49" s="6" t="s">
        <v>31</v>
      </c>
      <c r="C49" s="6"/>
    </row>
    <row r="50" spans="2:3">
      <c r="B50" s="6" t="s">
        <v>31</v>
      </c>
      <c r="C50" s="6"/>
    </row>
    <row r="51" spans="2:3">
      <c r="B51" s="6" t="s">
        <v>31</v>
      </c>
      <c r="C51" s="6"/>
    </row>
    <row r="52" spans="2:3">
      <c r="B52" s="6" t="s">
        <v>31</v>
      </c>
      <c r="C52" s="6"/>
    </row>
    <row r="53" spans="2:3">
      <c r="B53" s="6" t="s">
        <v>31</v>
      </c>
      <c r="C53" s="6"/>
    </row>
    <row r="54" spans="2:3">
      <c r="B54" s="6" t="s">
        <v>31</v>
      </c>
      <c r="C54" s="6"/>
    </row>
    <row r="55" spans="2:3">
      <c r="B55" s="6" t="s">
        <v>31</v>
      </c>
      <c r="C55" s="6"/>
    </row>
    <row r="56" spans="2:3">
      <c r="B56" s="6" t="s">
        <v>31</v>
      </c>
      <c r="C56" s="6"/>
    </row>
    <row r="57" spans="2:3">
      <c r="B57" s="6" t="s">
        <v>31</v>
      </c>
      <c r="C57" s="6"/>
    </row>
    <row r="58" spans="2:3">
      <c r="B58" s="6" t="s">
        <v>31</v>
      </c>
      <c r="C58" s="6"/>
    </row>
    <row r="59" spans="2:3">
      <c r="B59" s="6" t="s">
        <v>31</v>
      </c>
      <c r="C59" s="6"/>
    </row>
    <row r="60" spans="2:3">
      <c r="B60" s="6" t="s">
        <v>31</v>
      </c>
      <c r="C60" s="6"/>
    </row>
    <row r="61" spans="2:3">
      <c r="B61" s="6" t="s">
        <v>31</v>
      </c>
      <c r="C61" s="6"/>
    </row>
    <row r="62" spans="2:3">
      <c r="B62" s="6" t="s">
        <v>31</v>
      </c>
      <c r="C62" s="6"/>
    </row>
    <row r="63" spans="2:3">
      <c r="B63" s="6" t="s">
        <v>31</v>
      </c>
      <c r="C63" s="6"/>
    </row>
    <row r="64" spans="2:3">
      <c r="B64" s="6" t="s">
        <v>31</v>
      </c>
      <c r="C64" s="6"/>
    </row>
    <row r="65" spans="2:3">
      <c r="B65" s="6" t="s">
        <v>31</v>
      </c>
      <c r="C65" s="6"/>
    </row>
    <row r="66" spans="2:3">
      <c r="B66" s="6" t="s">
        <v>31</v>
      </c>
      <c r="C66" s="6"/>
    </row>
    <row r="67" spans="2:3">
      <c r="B67" s="6" t="s">
        <v>31</v>
      </c>
      <c r="C67" s="6"/>
    </row>
    <row r="68" spans="2:3">
      <c r="B68" s="6" t="s">
        <v>31</v>
      </c>
      <c r="C68" s="6"/>
    </row>
    <row r="69" spans="2:3">
      <c r="B69" s="6" t="s">
        <v>31</v>
      </c>
      <c r="C69" s="6"/>
    </row>
    <row r="70" spans="2:3">
      <c r="B70" s="6" t="s">
        <v>31</v>
      </c>
      <c r="C70" s="6"/>
    </row>
    <row r="71" spans="2:3">
      <c r="B71" s="6" t="s">
        <v>31</v>
      </c>
      <c r="C71" s="6"/>
    </row>
    <row r="72" spans="2:3">
      <c r="B72" s="6" t="s">
        <v>31</v>
      </c>
      <c r="C72" s="6"/>
    </row>
    <row r="73" spans="2:3">
      <c r="B73" s="6" t="s">
        <v>31</v>
      </c>
      <c r="C73" s="6"/>
    </row>
    <row r="74" spans="2:3">
      <c r="B74" s="6" t="s">
        <v>31</v>
      </c>
      <c r="C74" s="6"/>
    </row>
    <row r="75" spans="2:3">
      <c r="B75" s="6" t="s">
        <v>31</v>
      </c>
      <c r="C75" s="6"/>
    </row>
    <row r="76" spans="2:3">
      <c r="B76" s="6" t="s">
        <v>31</v>
      </c>
      <c r="C76" s="6"/>
    </row>
    <row r="77" spans="2:3">
      <c r="B77" s="6" t="s">
        <v>31</v>
      </c>
      <c r="C77" s="6"/>
    </row>
    <row r="78" spans="2:3">
      <c r="B78" s="6" t="s">
        <v>31</v>
      </c>
      <c r="C78" s="6"/>
    </row>
    <row r="79" spans="2:3">
      <c r="B79" s="6" t="s">
        <v>31</v>
      </c>
      <c r="C79" s="6"/>
    </row>
    <row r="80" spans="2:3">
      <c r="B80" s="6" t="s">
        <v>31</v>
      </c>
      <c r="C80" s="6"/>
    </row>
    <row r="81" spans="2:3">
      <c r="B81" s="6" t="s">
        <v>31</v>
      </c>
      <c r="C81" s="6"/>
    </row>
    <row r="82" spans="2:3">
      <c r="B82" s="6" t="s">
        <v>31</v>
      </c>
      <c r="C82" s="6"/>
    </row>
    <row r="83" spans="2:3">
      <c r="B83" s="6" t="s">
        <v>31</v>
      </c>
      <c r="C83" s="6"/>
    </row>
    <row r="84" spans="2:3">
      <c r="B84" s="6" t="s">
        <v>31</v>
      </c>
      <c r="C84" s="6"/>
    </row>
    <row r="85" spans="2:3">
      <c r="B85" s="6" t="s">
        <v>31</v>
      </c>
      <c r="C85" s="6"/>
    </row>
    <row r="86" spans="2:3">
      <c r="B86" s="6" t="s">
        <v>31</v>
      </c>
      <c r="C86" s="6"/>
    </row>
    <row r="87" spans="2:3">
      <c r="B87" s="6" t="s">
        <v>31</v>
      </c>
      <c r="C87" s="6"/>
    </row>
    <row r="88" spans="2:3">
      <c r="B88" s="6" t="s">
        <v>31</v>
      </c>
      <c r="C88" s="6"/>
    </row>
    <row r="89" spans="2:3">
      <c r="B89" s="6" t="s">
        <v>31</v>
      </c>
      <c r="C89" s="6"/>
    </row>
    <row r="90" spans="2:3">
      <c r="B90" s="6" t="s">
        <v>31</v>
      </c>
      <c r="C90" s="6"/>
    </row>
    <row r="91" spans="2:3">
      <c r="B91" s="6" t="s">
        <v>31</v>
      </c>
      <c r="C91" s="6"/>
    </row>
    <row r="92" spans="2:3">
      <c r="B92" s="6" t="s">
        <v>31</v>
      </c>
      <c r="C92" s="6"/>
    </row>
    <row r="93" spans="2:3">
      <c r="B93" s="6" t="s">
        <v>31</v>
      </c>
      <c r="C93" s="6"/>
    </row>
    <row r="94" spans="2:3">
      <c r="B94" s="6" t="s">
        <v>31</v>
      </c>
      <c r="C94" s="6"/>
    </row>
    <row r="95" spans="2:3">
      <c r="B95" s="6" t="s">
        <v>31</v>
      </c>
      <c r="C95" s="6"/>
    </row>
    <row r="96" spans="2:3">
      <c r="B96" s="6" t="s">
        <v>31</v>
      </c>
      <c r="C96" s="6"/>
    </row>
    <row r="97" spans="2:3">
      <c r="B97" s="6" t="s">
        <v>31</v>
      </c>
      <c r="C97" s="6"/>
    </row>
    <row r="98" spans="2:3">
      <c r="B98" s="6" t="s">
        <v>31</v>
      </c>
      <c r="C98" s="6"/>
    </row>
    <row r="99" spans="2:3">
      <c r="B99" s="6" t="s">
        <v>31</v>
      </c>
      <c r="C99" s="6"/>
    </row>
    <row r="100" spans="2:3">
      <c r="B100" s="6" t="s">
        <v>31</v>
      </c>
      <c r="C100" s="6"/>
    </row>
    <row r="101" spans="2:3">
      <c r="B101" s="6" t="s">
        <v>31</v>
      </c>
      <c r="C101" s="6"/>
    </row>
    <row r="102" spans="2:3">
      <c r="B102" s="6" t="s">
        <v>31</v>
      </c>
      <c r="C102" s="6"/>
    </row>
    <row r="103" spans="2:3">
      <c r="B103" s="6" t="s">
        <v>31</v>
      </c>
      <c r="C103" s="6"/>
    </row>
    <row r="104" spans="2:3">
      <c r="B104" s="6" t="s">
        <v>31</v>
      </c>
      <c r="C104" s="6"/>
    </row>
    <row r="105" spans="2:3">
      <c r="B105" s="6" t="s">
        <v>31</v>
      </c>
      <c r="C105" s="6"/>
    </row>
    <row r="106" spans="2:3">
      <c r="B106" s="6" t="s">
        <v>31</v>
      </c>
      <c r="C106" s="6"/>
    </row>
    <row r="107" spans="2:3">
      <c r="B107" s="6" t="s">
        <v>31</v>
      </c>
      <c r="C107" s="6"/>
    </row>
    <row r="108" spans="2:3">
      <c r="B108" s="6" t="s">
        <v>31</v>
      </c>
      <c r="C108" s="6"/>
    </row>
    <row r="109" spans="2:3">
      <c r="B109" s="6" t="s">
        <v>31</v>
      </c>
      <c r="C109" s="6"/>
    </row>
    <row r="110" spans="2:3">
      <c r="B110" s="6" t="s">
        <v>31</v>
      </c>
      <c r="C110" s="6"/>
    </row>
    <row r="111" spans="2:3">
      <c r="B111" s="6" t="s">
        <v>31</v>
      </c>
      <c r="C111" s="6"/>
    </row>
    <row r="112" spans="2:3">
      <c r="B112" s="6" t="s">
        <v>31</v>
      </c>
      <c r="C112" s="6"/>
    </row>
    <row r="113" spans="2:3">
      <c r="B113" s="6" t="s">
        <v>31</v>
      </c>
      <c r="C113" s="6"/>
    </row>
    <row r="114" spans="2:3">
      <c r="B114" s="6" t="s">
        <v>31</v>
      </c>
      <c r="C114" s="6"/>
    </row>
    <row r="115" spans="2:3">
      <c r="B115" s="6" t="s">
        <v>31</v>
      </c>
      <c r="C115" s="6"/>
    </row>
    <row r="116" spans="2:3">
      <c r="B116" s="6" t="s">
        <v>31</v>
      </c>
      <c r="C116" s="6"/>
    </row>
    <row r="117" spans="2:3">
      <c r="B117" s="6" t="s">
        <v>31</v>
      </c>
      <c r="C117" s="6"/>
    </row>
    <row r="118" spans="2:3">
      <c r="B118" s="6" t="s">
        <v>31</v>
      </c>
      <c r="C118" s="6"/>
    </row>
    <row r="119" spans="2:3">
      <c r="B119" s="6" t="s">
        <v>31</v>
      </c>
      <c r="C119" s="6"/>
    </row>
    <row r="120" spans="2:3">
      <c r="B120" s="6" t="s">
        <v>31</v>
      </c>
      <c r="C120" s="6"/>
    </row>
    <row r="121" spans="2:3">
      <c r="B121" s="6" t="s">
        <v>31</v>
      </c>
      <c r="C121" s="6"/>
    </row>
    <row r="122" spans="2:3">
      <c r="B122" s="6" t="s">
        <v>31</v>
      </c>
      <c r="C122" s="6"/>
    </row>
    <row r="123" spans="2:3">
      <c r="B123" s="6" t="s">
        <v>31</v>
      </c>
      <c r="C123" s="6"/>
    </row>
    <row r="124" spans="2:3">
      <c r="B124" s="6" t="s">
        <v>31</v>
      </c>
      <c r="C124" s="6"/>
    </row>
    <row r="125" spans="2:3">
      <c r="B125" s="6" t="s">
        <v>31</v>
      </c>
      <c r="C125" s="6"/>
    </row>
    <row r="126" spans="2:3">
      <c r="B126" s="6" t="s">
        <v>31</v>
      </c>
      <c r="C126" s="6"/>
    </row>
    <row r="127" spans="2:3">
      <c r="B127" s="6" t="s">
        <v>31</v>
      </c>
      <c r="C127" s="6"/>
    </row>
    <row r="128" spans="2:3">
      <c r="B128" s="6" t="s">
        <v>31</v>
      </c>
      <c r="C128" s="6"/>
    </row>
    <row r="129" spans="2:3">
      <c r="B129" s="6" t="s">
        <v>31</v>
      </c>
      <c r="C129" s="6"/>
    </row>
    <row r="130" spans="2:3">
      <c r="B130" s="6" t="s">
        <v>31</v>
      </c>
      <c r="C130" s="6"/>
    </row>
    <row r="131" spans="2:3">
      <c r="B131" s="6" t="s">
        <v>31</v>
      </c>
      <c r="C131" s="6"/>
    </row>
    <row r="132" spans="2:3">
      <c r="B132" s="6" t="s">
        <v>31</v>
      </c>
      <c r="C132" s="6"/>
    </row>
    <row r="133" spans="2:3">
      <c r="B133" s="6" t="s">
        <v>31</v>
      </c>
      <c r="C133" s="6"/>
    </row>
    <row r="134" spans="2:3">
      <c r="B134" s="6" t="s">
        <v>31</v>
      </c>
      <c r="C134" s="6"/>
    </row>
    <row r="135" spans="2:3">
      <c r="B135" s="6" t="s">
        <v>31</v>
      </c>
      <c r="C135" s="6"/>
    </row>
    <row r="136" spans="2:3">
      <c r="B136" s="6" t="s">
        <v>31</v>
      </c>
      <c r="C136" s="6"/>
    </row>
    <row r="137" spans="2:3">
      <c r="B137" s="6" t="s">
        <v>31</v>
      </c>
      <c r="C137" s="6"/>
    </row>
    <row r="138" spans="2:3">
      <c r="B138" s="6" t="s">
        <v>31</v>
      </c>
      <c r="C138" s="6"/>
    </row>
    <row r="139" spans="2:3">
      <c r="B139" s="6" t="s">
        <v>31</v>
      </c>
      <c r="C139" s="6"/>
    </row>
    <row r="140" spans="2:3">
      <c r="B140" s="6" t="s">
        <v>31</v>
      </c>
      <c r="C140" s="6"/>
    </row>
    <row r="141" spans="2:3">
      <c r="B141" s="6" t="s">
        <v>31</v>
      </c>
      <c r="C141" s="6"/>
    </row>
    <row r="142" spans="2:3">
      <c r="B142" s="6" t="s">
        <v>31</v>
      </c>
      <c r="C142" s="6"/>
    </row>
    <row r="143" spans="2:3">
      <c r="B143" s="6" t="s">
        <v>31</v>
      </c>
      <c r="C143" s="6"/>
    </row>
    <row r="144" spans="2:3">
      <c r="B144" s="6" t="s">
        <v>31</v>
      </c>
      <c r="C144" s="6"/>
    </row>
    <row r="145" spans="2:3">
      <c r="B145" s="6" t="s">
        <v>31</v>
      </c>
      <c r="C145" s="6"/>
    </row>
    <row r="146" spans="2:3">
      <c r="B146" s="6" t="s">
        <v>31</v>
      </c>
      <c r="C146" s="6"/>
    </row>
    <row r="147" spans="2:3">
      <c r="B147" s="6" t="s">
        <v>31</v>
      </c>
      <c r="C147" s="6"/>
    </row>
    <row r="148" spans="2:3">
      <c r="B148" s="6" t="s">
        <v>31</v>
      </c>
      <c r="C148" s="6"/>
    </row>
    <row r="149" spans="2:3">
      <c r="B149" s="6" t="s">
        <v>31</v>
      </c>
      <c r="C149" s="6"/>
    </row>
    <row r="150" spans="2:3">
      <c r="B150" s="6" t="s">
        <v>31</v>
      </c>
      <c r="C150" s="6"/>
    </row>
    <row r="151" spans="2:3">
      <c r="B151" s="6" t="s">
        <v>31</v>
      </c>
      <c r="C151" s="6"/>
    </row>
    <row r="152" spans="2:3">
      <c r="B152" s="6" t="s">
        <v>31</v>
      </c>
      <c r="C152" s="6"/>
    </row>
    <row r="153" spans="2:3">
      <c r="B153" s="6" t="s">
        <v>31</v>
      </c>
      <c r="C153" s="6"/>
    </row>
    <row r="154" spans="2:3">
      <c r="B154" s="6" t="s">
        <v>31</v>
      </c>
      <c r="C154" s="6"/>
    </row>
    <row r="155" spans="2:3">
      <c r="B155" s="6" t="s">
        <v>31</v>
      </c>
      <c r="C155" s="6"/>
    </row>
    <row r="156" spans="2:3">
      <c r="B156" s="6" t="s">
        <v>31</v>
      </c>
      <c r="C156" s="6"/>
    </row>
    <row r="157" spans="2:3">
      <c r="B157" s="6" t="s">
        <v>31</v>
      </c>
      <c r="C157" s="6"/>
    </row>
    <row r="158" spans="2:3">
      <c r="B158" s="6" t="s">
        <v>31</v>
      </c>
      <c r="C158" s="6"/>
    </row>
    <row r="159" spans="2:3">
      <c r="B159" s="6" t="s">
        <v>31</v>
      </c>
      <c r="C159" s="6"/>
    </row>
    <row r="160" spans="2:3">
      <c r="B160" s="6" t="s">
        <v>31</v>
      </c>
      <c r="C160" s="6"/>
    </row>
    <row r="161" spans="2:3">
      <c r="B161" s="6" t="s">
        <v>31</v>
      </c>
      <c r="C161" s="6"/>
    </row>
    <row r="162" spans="2:3">
      <c r="B162" s="6" t="s">
        <v>31</v>
      </c>
      <c r="C162" s="6"/>
    </row>
    <row r="163" spans="2:3">
      <c r="B163" s="6" t="s">
        <v>31</v>
      </c>
      <c r="C163" s="6"/>
    </row>
    <row r="164" spans="2:3">
      <c r="B164" s="6" t="s">
        <v>31</v>
      </c>
      <c r="C164" s="6"/>
    </row>
    <row r="165" spans="2:3">
      <c r="B165" s="6" t="s">
        <v>31</v>
      </c>
      <c r="C165" s="6"/>
    </row>
    <row r="166" spans="2:3">
      <c r="B166" s="6" t="s">
        <v>31</v>
      </c>
      <c r="C166" s="6"/>
    </row>
    <row r="167" spans="2:3">
      <c r="B167" s="6" t="s">
        <v>31</v>
      </c>
      <c r="C167" s="6"/>
    </row>
    <row r="168" spans="2:3">
      <c r="B168" s="6" t="s">
        <v>31</v>
      </c>
      <c r="C168" s="6"/>
    </row>
    <row r="169" spans="2:3">
      <c r="B169" s="6" t="s">
        <v>31</v>
      </c>
      <c r="C169" s="6"/>
    </row>
    <row r="170" spans="2:3">
      <c r="B170" s="6" t="s">
        <v>31</v>
      </c>
      <c r="C170" s="6"/>
    </row>
    <row r="171" spans="2:3">
      <c r="B171" s="6" t="s">
        <v>31</v>
      </c>
      <c r="C171" s="6"/>
    </row>
    <row r="172" spans="2:3">
      <c r="B172" s="6" t="s">
        <v>31</v>
      </c>
      <c r="C172" s="6"/>
    </row>
    <row r="173" spans="2:3">
      <c r="B173" s="6" t="s">
        <v>31</v>
      </c>
      <c r="C173" s="6"/>
    </row>
    <row r="174" spans="2:3">
      <c r="B174" s="6" t="s">
        <v>31</v>
      </c>
      <c r="C174" s="6"/>
    </row>
    <row r="175" spans="2:3">
      <c r="B175" s="6" t="s">
        <v>31</v>
      </c>
      <c r="C175" s="6"/>
    </row>
    <row r="176" spans="2:3">
      <c r="B176" s="6" t="s">
        <v>31</v>
      </c>
      <c r="C176" s="6"/>
    </row>
    <row r="177" spans="2:3">
      <c r="B177" s="6" t="s">
        <v>31</v>
      </c>
      <c r="C177" s="6"/>
    </row>
    <row r="178" spans="2:3">
      <c r="B178" s="6" t="s">
        <v>31</v>
      </c>
      <c r="C178" s="6"/>
    </row>
    <row r="179" spans="2:3">
      <c r="B179" s="6" t="s">
        <v>31</v>
      </c>
      <c r="C179" s="6"/>
    </row>
    <row r="180" spans="2:3">
      <c r="B180" s="6" t="s">
        <v>31</v>
      </c>
      <c r="C180" s="6"/>
    </row>
    <row r="181" spans="2:3">
      <c r="B181" s="6" t="s">
        <v>31</v>
      </c>
      <c r="C181" s="6"/>
    </row>
    <row r="182" spans="2:3">
      <c r="B182" s="6" t="s">
        <v>31</v>
      </c>
      <c r="C182" s="6"/>
    </row>
    <row r="183" spans="2:3">
      <c r="B183" s="6" t="s">
        <v>31</v>
      </c>
      <c r="C183" s="6"/>
    </row>
    <row r="184" spans="2:3">
      <c r="B184" s="6" t="s">
        <v>31</v>
      </c>
      <c r="C184" s="6"/>
    </row>
    <row r="185" spans="2:3">
      <c r="B185" s="6" t="s">
        <v>31</v>
      </c>
      <c r="C185" s="6"/>
    </row>
    <row r="186" spans="2:3">
      <c r="B186" s="6" t="s">
        <v>31</v>
      </c>
      <c r="C186" s="6"/>
    </row>
    <row r="187" spans="2:3">
      <c r="B187" s="6" t="s">
        <v>31</v>
      </c>
      <c r="C187" s="6"/>
    </row>
    <row r="188" spans="2:3">
      <c r="B188" s="6" t="s">
        <v>31</v>
      </c>
      <c r="C188" s="6"/>
    </row>
    <row r="189" spans="2:3">
      <c r="B189" s="6" t="s">
        <v>31</v>
      </c>
      <c r="C189" s="6"/>
    </row>
    <row r="190" spans="2:3">
      <c r="B190" s="6" t="s">
        <v>31</v>
      </c>
      <c r="C190" s="6"/>
    </row>
    <row r="191" spans="2:3">
      <c r="B191" s="6" t="s">
        <v>31</v>
      </c>
      <c r="C191" s="6"/>
    </row>
    <row r="192" spans="2:3">
      <c r="B192" s="6" t="s">
        <v>31</v>
      </c>
      <c r="C192" s="6"/>
    </row>
    <row r="193" spans="2:3">
      <c r="B193" s="6" t="s">
        <v>31</v>
      </c>
      <c r="C193" s="6"/>
    </row>
    <row r="194" spans="2:3">
      <c r="B194" s="6" t="s">
        <v>31</v>
      </c>
      <c r="C194" s="6"/>
    </row>
    <row r="195" spans="2:3">
      <c r="B195" s="6" t="s">
        <v>31</v>
      </c>
      <c r="C195" s="6"/>
    </row>
    <row r="196" spans="2:3">
      <c r="B196" s="6" t="s">
        <v>31</v>
      </c>
      <c r="C196" s="6"/>
    </row>
    <row r="197" spans="2:3">
      <c r="B197" s="6" t="s">
        <v>31</v>
      </c>
      <c r="C197" s="6"/>
    </row>
    <row r="198" spans="2:3">
      <c r="B198" s="6" t="s">
        <v>31</v>
      </c>
      <c r="C198" s="6"/>
    </row>
    <row r="199" spans="2:3">
      <c r="B199" s="6" t="s">
        <v>31</v>
      </c>
      <c r="C199" s="6"/>
    </row>
    <row r="200" spans="2:3">
      <c r="B200" s="6" t="s">
        <v>31</v>
      </c>
      <c r="C200" s="6"/>
    </row>
    <row r="201" spans="2:3">
      <c r="B201" s="6" t="s">
        <v>31</v>
      </c>
      <c r="C201" s="6"/>
    </row>
    <row r="202" spans="2:3">
      <c r="B202" s="6" t="s">
        <v>31</v>
      </c>
      <c r="C202" s="6"/>
    </row>
    <row r="203" spans="2:3">
      <c r="B203" s="6" t="s">
        <v>31</v>
      </c>
      <c r="C203" s="6"/>
    </row>
    <row r="204" spans="2:3">
      <c r="B204" s="6" t="s">
        <v>31</v>
      </c>
      <c r="C204" s="6"/>
    </row>
    <row r="205" spans="2:3">
      <c r="B205" s="6" t="s">
        <v>31</v>
      </c>
      <c r="C205" s="6"/>
    </row>
    <row r="206" spans="2:3">
      <c r="B206" s="6" t="s">
        <v>31</v>
      </c>
      <c r="C206" s="6"/>
    </row>
    <row r="207" spans="2:3">
      <c r="B207" s="6" t="s">
        <v>31</v>
      </c>
      <c r="C207" s="6"/>
    </row>
    <row r="208" spans="2:3">
      <c r="B208" s="6" t="s">
        <v>31</v>
      </c>
      <c r="C208" s="6"/>
    </row>
    <row r="209" spans="2:3">
      <c r="B209" s="6" t="s">
        <v>31</v>
      </c>
      <c r="C209" s="6"/>
    </row>
    <row r="210" spans="2:3">
      <c r="B210" s="6" t="s">
        <v>31</v>
      </c>
      <c r="C210" s="6"/>
    </row>
    <row r="211" spans="2:3">
      <c r="B211" s="6" t="s">
        <v>31</v>
      </c>
      <c r="C211" s="6"/>
    </row>
    <row r="212" spans="2:3">
      <c r="B212" s="6" t="s">
        <v>31</v>
      </c>
      <c r="C212" s="6"/>
    </row>
    <row r="213" spans="2:3">
      <c r="B213" s="6" t="s">
        <v>31</v>
      </c>
      <c r="C213" s="6"/>
    </row>
    <row r="214" spans="2:3">
      <c r="B214" s="6" t="s">
        <v>31</v>
      </c>
      <c r="C214" s="6"/>
    </row>
    <row r="215" spans="2:3">
      <c r="B215" s="6" t="s">
        <v>31</v>
      </c>
      <c r="C215" s="6"/>
    </row>
    <row r="216" spans="2:3">
      <c r="B216" s="6" t="s">
        <v>31</v>
      </c>
      <c r="C216" s="6"/>
    </row>
    <row r="217" spans="2:3">
      <c r="B217" s="6" t="s">
        <v>31</v>
      </c>
      <c r="C217" s="6"/>
    </row>
    <row r="218" spans="2:3">
      <c r="B218" s="6" t="s">
        <v>31</v>
      </c>
      <c r="C218" s="6"/>
    </row>
    <row r="219" spans="2:3">
      <c r="B219" s="6" t="s">
        <v>31</v>
      </c>
      <c r="C219" s="6"/>
    </row>
    <row r="220" spans="2:3">
      <c r="B220" s="6" t="s">
        <v>31</v>
      </c>
      <c r="C220" s="6"/>
    </row>
    <row r="221" spans="2:3">
      <c r="B221" s="6" t="s">
        <v>31</v>
      </c>
      <c r="C221" s="6"/>
    </row>
    <row r="222" spans="2:3">
      <c r="B222" s="6" t="s">
        <v>31</v>
      </c>
      <c r="C222" s="6"/>
    </row>
    <row r="223" spans="2:3">
      <c r="B223" s="6" t="s">
        <v>31</v>
      </c>
      <c r="C223" s="6"/>
    </row>
    <row r="224" spans="2:3">
      <c r="B224" s="6" t="s">
        <v>31</v>
      </c>
      <c r="C224" s="6"/>
    </row>
    <row r="225" spans="2:3">
      <c r="B225" s="6" t="s">
        <v>31</v>
      </c>
      <c r="C225" s="6"/>
    </row>
    <row r="226" spans="2:3">
      <c r="B226" s="6" t="s">
        <v>31</v>
      </c>
      <c r="C226" s="6"/>
    </row>
    <row r="227" spans="2:3">
      <c r="B227" s="6" t="s">
        <v>31</v>
      </c>
      <c r="C227" s="6"/>
    </row>
    <row r="228" spans="2:3">
      <c r="B228" s="6" t="s">
        <v>31</v>
      </c>
      <c r="C228" s="6"/>
    </row>
    <row r="229" spans="2:3">
      <c r="B229" s="6" t="s">
        <v>31</v>
      </c>
      <c r="C229" s="6"/>
    </row>
    <row r="230" spans="2:3">
      <c r="B230" s="6" t="s">
        <v>31</v>
      </c>
      <c r="C230" s="6"/>
    </row>
    <row r="231" spans="2:3">
      <c r="B231" s="6" t="s">
        <v>31</v>
      </c>
      <c r="C231" s="6"/>
    </row>
    <row r="232" spans="2:3">
      <c r="B232" s="6" t="s">
        <v>31</v>
      </c>
      <c r="C232" s="6"/>
    </row>
    <row r="233" spans="2:3">
      <c r="B233" s="6" t="s">
        <v>31</v>
      </c>
      <c r="C233" s="6"/>
    </row>
    <row r="234" spans="2:3">
      <c r="B234" s="6" t="s">
        <v>31</v>
      </c>
      <c r="C234" s="6"/>
    </row>
    <row r="235" spans="2:3">
      <c r="B235" s="6" t="s">
        <v>31</v>
      </c>
      <c r="C235" s="6"/>
    </row>
    <row r="236" spans="2:3">
      <c r="B236" s="6" t="s">
        <v>31</v>
      </c>
      <c r="C236" s="6"/>
    </row>
    <row r="237" spans="2:3">
      <c r="B237" s="6" t="s">
        <v>31</v>
      </c>
      <c r="C237" s="6"/>
    </row>
    <row r="238" spans="2:3">
      <c r="B238" s="6" t="s">
        <v>31</v>
      </c>
      <c r="C238" s="6"/>
    </row>
    <row r="239" spans="2:3">
      <c r="B239" s="6" t="s">
        <v>31</v>
      </c>
      <c r="C239" s="6"/>
    </row>
    <row r="240" spans="2:3">
      <c r="B240" s="6" t="s">
        <v>31</v>
      </c>
      <c r="C240" s="6"/>
    </row>
    <row r="241" spans="2:3">
      <c r="B241" s="6" t="s">
        <v>31</v>
      </c>
      <c r="C241" s="6"/>
    </row>
    <row r="242" spans="2:3">
      <c r="B242" s="6" t="s">
        <v>31</v>
      </c>
      <c r="C242" s="6"/>
    </row>
    <row r="243" spans="2:3">
      <c r="B243" s="6" t="s">
        <v>31</v>
      </c>
      <c r="C243" s="6"/>
    </row>
  </sheetData>
  <conditionalFormatting sqref="I4:I29">
    <cfRule type="duplicateValues" dxfId="2" priority="3"/>
  </conditionalFormatting>
  <conditionalFormatting sqref="D4:D29">
    <cfRule type="duplicateValues" dxfId="1" priority="2"/>
  </conditionalFormatting>
  <conditionalFormatting sqref="D3">
    <cfRule type="duplicateValues" dxfId="0" priority="1"/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2"/>
  <sheetViews>
    <sheetView workbookViewId="0">
      <selection sqref="A1:XFD1"/>
    </sheetView>
  </sheetViews>
  <sheetFormatPr baseColWidth="10" defaultRowHeight="15" x14ac:dyDescent="0"/>
  <cols>
    <col min="1" max="1" width="10.83203125" style="12"/>
    <col min="2" max="3" width="0" style="12" hidden="1" customWidth="1"/>
    <col min="4" max="4" width="12" customWidth="1"/>
    <col min="5" max="5" width="14.5" customWidth="1"/>
    <col min="6" max="6" width="17.33203125" customWidth="1"/>
    <col min="7" max="7" width="12" customWidth="1"/>
    <col min="9" max="9" width="20.5" customWidth="1"/>
    <col min="10" max="10" width="15.6640625" customWidth="1"/>
    <col min="11" max="11" width="3.5" customWidth="1"/>
    <col min="12" max="12" width="7" style="1" customWidth="1"/>
    <col min="13" max="13" width="3.5" customWidth="1"/>
    <col min="15" max="15" width="4.5" customWidth="1"/>
  </cols>
  <sheetData>
    <row r="2" spans="2:15">
      <c r="B2" s="6" t="s">
        <v>31</v>
      </c>
      <c r="C2" s="6"/>
    </row>
    <row r="3" spans="2:15">
      <c r="B3" s="6" t="s">
        <v>31</v>
      </c>
      <c r="C3" s="6"/>
      <c r="D3" s="14" t="s">
        <v>51</v>
      </c>
      <c r="E3" s="15" t="s">
        <v>52</v>
      </c>
      <c r="F3" s="16" t="s">
        <v>53</v>
      </c>
      <c r="G3" s="14" t="s">
        <v>54</v>
      </c>
    </row>
    <row r="4" spans="2:15">
      <c r="B4" s="6" t="s">
        <v>31</v>
      </c>
      <c r="C4" s="6"/>
      <c r="D4" s="11">
        <v>1</v>
      </c>
      <c r="E4" s="9" t="s">
        <v>33</v>
      </c>
      <c r="F4" s="11" t="s">
        <v>251</v>
      </c>
      <c r="G4" s="11" t="s">
        <v>34</v>
      </c>
      <c r="I4" s="4" t="s">
        <v>32</v>
      </c>
      <c r="J4" t="str">
        <f>CONCATENATE(B4,Tabla6[[#This Row],[nombreVoz]],B4)</f>
        <v>'soprano'</v>
      </c>
      <c r="K4" s="5" t="s">
        <v>29</v>
      </c>
      <c r="L4" s="1" t="str">
        <f>CONCATENATE(B4,Tabla6[[#This Row],[descripcionVoz]],B4)</f>
        <v>'aguda'</v>
      </c>
      <c r="M4" s="5" t="s">
        <v>29</v>
      </c>
      <c r="N4" s="1" t="str">
        <f>(Tabla6[[#This Row],[fkVoz]])</f>
        <v>null</v>
      </c>
      <c r="O4" s="5" t="s">
        <v>30</v>
      </c>
    </row>
    <row r="5" spans="2:15">
      <c r="B5" s="6" t="s">
        <v>31</v>
      </c>
      <c r="C5" s="6"/>
      <c r="D5" s="11">
        <v>2</v>
      </c>
      <c r="E5" s="10" t="s">
        <v>35</v>
      </c>
      <c r="F5" s="11" t="s">
        <v>34</v>
      </c>
      <c r="G5" s="11" t="s">
        <v>34</v>
      </c>
      <c r="I5" s="4" t="s">
        <v>32</v>
      </c>
      <c r="J5" s="12" t="str">
        <f>CONCATENATE(B5,Tabla6[[#This Row],[nombreVoz]],B5)</f>
        <v>'mezzosoprano'</v>
      </c>
      <c r="K5" s="5" t="s">
        <v>29</v>
      </c>
      <c r="L5" s="1" t="s">
        <v>34</v>
      </c>
      <c r="M5" s="5" t="s">
        <v>29</v>
      </c>
      <c r="N5" s="1" t="str">
        <f>(Tabla6[[#This Row],[fkVoz]])</f>
        <v>null</v>
      </c>
      <c r="O5" s="5" t="s">
        <v>30</v>
      </c>
    </row>
    <row r="6" spans="2:15">
      <c r="B6" s="6" t="s">
        <v>31</v>
      </c>
      <c r="C6" s="6"/>
      <c r="D6" s="11">
        <v>3</v>
      </c>
      <c r="E6" s="10" t="s">
        <v>36</v>
      </c>
      <c r="F6" s="11" t="s">
        <v>252</v>
      </c>
      <c r="G6" s="11" t="s">
        <v>34</v>
      </c>
      <c r="I6" s="4" t="s">
        <v>32</v>
      </c>
      <c r="J6" s="12" t="str">
        <f>CONCATENATE(B6,Tabla6[[#This Row],[nombreVoz]],B6)</f>
        <v>'contralto'</v>
      </c>
      <c r="K6" s="5" t="s">
        <v>29</v>
      </c>
      <c r="L6" s="1" t="str">
        <f>CONCATENATE(B6,Tabla6[[#This Row],[descripcionVoz]],B6)</f>
        <v>'grave'</v>
      </c>
      <c r="M6" s="5" t="s">
        <v>29</v>
      </c>
      <c r="N6" s="1" t="str">
        <f>(Tabla6[[#This Row],[fkVoz]])</f>
        <v>null</v>
      </c>
      <c r="O6" s="5" t="s">
        <v>30</v>
      </c>
    </row>
    <row r="7" spans="2:15">
      <c r="B7" s="6" t="s">
        <v>31</v>
      </c>
      <c r="C7" s="6"/>
      <c r="D7" s="11">
        <v>4</v>
      </c>
      <c r="E7" s="10" t="s">
        <v>37</v>
      </c>
      <c r="F7" s="11" t="s">
        <v>251</v>
      </c>
      <c r="G7" s="11" t="s">
        <v>34</v>
      </c>
      <c r="I7" s="4" t="s">
        <v>32</v>
      </c>
      <c r="J7" s="12" t="str">
        <f>CONCATENATE(B7,Tabla6[[#This Row],[nombreVoz]],B7)</f>
        <v>'tenor'</v>
      </c>
      <c r="K7" s="5" t="s">
        <v>29</v>
      </c>
      <c r="L7" s="1" t="str">
        <f>CONCATENATE(B7,Tabla6[[#This Row],[descripcionVoz]],B7)</f>
        <v>'aguda'</v>
      </c>
      <c r="M7" s="5" t="s">
        <v>29</v>
      </c>
      <c r="N7" s="1" t="str">
        <f>(Tabla6[[#This Row],[fkVoz]])</f>
        <v>null</v>
      </c>
      <c r="O7" s="5" t="s">
        <v>30</v>
      </c>
    </row>
    <row r="8" spans="2:15">
      <c r="B8" s="6" t="s">
        <v>31</v>
      </c>
      <c r="C8" s="6"/>
      <c r="D8" s="11">
        <v>5</v>
      </c>
      <c r="E8" s="10" t="s">
        <v>38</v>
      </c>
      <c r="F8" s="11" t="s">
        <v>34</v>
      </c>
      <c r="G8" s="11" t="s">
        <v>34</v>
      </c>
      <c r="I8" s="4" t="s">
        <v>32</v>
      </c>
      <c r="J8" s="12" t="str">
        <f>CONCATENATE(B8,Tabla6[[#This Row],[nombreVoz]],B8)</f>
        <v>'baritono'</v>
      </c>
      <c r="K8" s="5" t="s">
        <v>29</v>
      </c>
      <c r="L8" s="1" t="s">
        <v>34</v>
      </c>
      <c r="M8" s="5" t="s">
        <v>29</v>
      </c>
      <c r="N8" s="1" t="str">
        <f>(Tabla6[[#This Row],[fkVoz]])</f>
        <v>null</v>
      </c>
      <c r="O8" s="5" t="s">
        <v>30</v>
      </c>
    </row>
    <row r="9" spans="2:15">
      <c r="B9" s="6" t="s">
        <v>31</v>
      </c>
      <c r="C9" s="6"/>
      <c r="D9" s="11">
        <v>6</v>
      </c>
      <c r="E9" s="10" t="s">
        <v>39</v>
      </c>
      <c r="F9" s="11" t="s">
        <v>252</v>
      </c>
      <c r="G9" s="11" t="s">
        <v>34</v>
      </c>
      <c r="I9" s="4" t="s">
        <v>32</v>
      </c>
      <c r="J9" s="12" t="str">
        <f>CONCATENATE(B9,Tabla6[[#This Row],[nombreVoz]],B9)</f>
        <v>'bajo'</v>
      </c>
      <c r="K9" s="5" t="s">
        <v>29</v>
      </c>
      <c r="L9" s="1" t="str">
        <f>CONCATENATE(B9,Tabla6[[#This Row],[descripcionVoz]],B9)</f>
        <v>'grave'</v>
      </c>
      <c r="M9" s="5" t="s">
        <v>29</v>
      </c>
      <c r="N9" s="1" t="str">
        <f>(Tabla6[[#This Row],[fkVoz]])</f>
        <v>null</v>
      </c>
      <c r="O9" s="5" t="s">
        <v>30</v>
      </c>
    </row>
    <row r="10" spans="2:15">
      <c r="B10" s="6" t="s">
        <v>31</v>
      </c>
      <c r="C10" s="6"/>
      <c r="D10" s="11">
        <v>7</v>
      </c>
      <c r="E10" s="10" t="s">
        <v>40</v>
      </c>
      <c r="F10" s="11" t="s">
        <v>34</v>
      </c>
      <c r="G10" s="11">
        <v>1</v>
      </c>
      <c r="I10" s="4" t="s">
        <v>32</v>
      </c>
      <c r="J10" s="12" t="str">
        <f>CONCATENATE(B10,Tabla6[[#This Row],[nombreVoz]],B10)</f>
        <v>'ligera'</v>
      </c>
      <c r="K10" s="5" t="s">
        <v>29</v>
      </c>
      <c r="L10" s="1" t="str">
        <f>(Tabla6[[#This Row],[descripcionVoz]])</f>
        <v>null</v>
      </c>
      <c r="M10" s="5" t="s">
        <v>29</v>
      </c>
      <c r="N10" s="1">
        <f>(Tabla6[[#This Row],[fkVoz]])</f>
        <v>1</v>
      </c>
      <c r="O10" s="5" t="s">
        <v>30</v>
      </c>
    </row>
    <row r="11" spans="2:15">
      <c r="B11" s="6" t="s">
        <v>31</v>
      </c>
      <c r="C11" s="6"/>
      <c r="D11" s="11">
        <v>8</v>
      </c>
      <c r="E11" s="10" t="s">
        <v>41</v>
      </c>
      <c r="F11" s="11" t="s">
        <v>34</v>
      </c>
      <c r="G11" s="11">
        <v>1</v>
      </c>
      <c r="I11" s="4" t="s">
        <v>32</v>
      </c>
      <c r="J11" s="12" t="str">
        <f>CONCATENATE(B11,Tabla6[[#This Row],[nombreVoz]],B11)</f>
        <v>'lirica'</v>
      </c>
      <c r="K11" s="5" t="s">
        <v>29</v>
      </c>
      <c r="L11" s="1" t="str">
        <f>(Tabla6[[#This Row],[descripcionVoz]])</f>
        <v>null</v>
      </c>
      <c r="M11" s="5" t="s">
        <v>29</v>
      </c>
      <c r="N11" s="1">
        <f>(Tabla6[[#This Row],[fkVoz]])</f>
        <v>1</v>
      </c>
      <c r="O11" s="5" t="s">
        <v>30</v>
      </c>
    </row>
    <row r="12" spans="2:15">
      <c r="B12" s="6" t="s">
        <v>31</v>
      </c>
      <c r="C12" s="6"/>
      <c r="D12" s="11">
        <v>9</v>
      </c>
      <c r="E12" s="10" t="s">
        <v>42</v>
      </c>
      <c r="F12" s="11" t="s">
        <v>34</v>
      </c>
      <c r="G12" s="11">
        <v>1</v>
      </c>
      <c r="I12" s="4" t="s">
        <v>32</v>
      </c>
      <c r="J12" s="12" t="str">
        <f>CONCATENATE(B12,Tabla6[[#This Row],[nombreVoz]],B12)</f>
        <v>'dramatica'</v>
      </c>
      <c r="K12" s="5" t="s">
        <v>29</v>
      </c>
      <c r="L12" s="1" t="str">
        <f>(Tabla6[[#This Row],[descripcionVoz]])</f>
        <v>null</v>
      </c>
      <c r="M12" s="5" t="s">
        <v>29</v>
      </c>
      <c r="N12" s="1">
        <f>(Tabla6[[#This Row],[fkVoz]])</f>
        <v>1</v>
      </c>
      <c r="O12" s="5" t="s">
        <v>30</v>
      </c>
    </row>
    <row r="13" spans="2:15">
      <c r="B13" s="6" t="s">
        <v>31</v>
      </c>
      <c r="C13" s="6"/>
      <c r="D13" s="11">
        <v>10</v>
      </c>
      <c r="E13" s="10" t="s">
        <v>43</v>
      </c>
      <c r="F13" s="11" t="s">
        <v>34</v>
      </c>
      <c r="G13" s="11">
        <v>2</v>
      </c>
      <c r="I13" s="4" t="s">
        <v>32</v>
      </c>
      <c r="J13" s="12" t="str">
        <f>CONCATENATE(B13,Tabla6[[#This Row],[nombreVoz]],B13)</f>
        <v>'mezzo ligera'</v>
      </c>
      <c r="K13" s="5" t="s">
        <v>29</v>
      </c>
      <c r="L13" s="1" t="str">
        <f>(Tabla6[[#This Row],[descripcionVoz]])</f>
        <v>null</v>
      </c>
      <c r="M13" s="5" t="s">
        <v>29</v>
      </c>
      <c r="N13" s="1">
        <f>(Tabla6[[#This Row],[fkVoz]])</f>
        <v>2</v>
      </c>
      <c r="O13" s="5" t="s">
        <v>30</v>
      </c>
    </row>
    <row r="14" spans="2:15">
      <c r="B14" s="6" t="s">
        <v>31</v>
      </c>
      <c r="C14" s="6"/>
      <c r="D14" s="11">
        <v>11</v>
      </c>
      <c r="E14" s="10" t="s">
        <v>44</v>
      </c>
      <c r="F14" s="11" t="s">
        <v>34</v>
      </c>
      <c r="G14" s="11">
        <v>2</v>
      </c>
      <c r="I14" s="4" t="s">
        <v>32</v>
      </c>
      <c r="J14" s="12" t="str">
        <f>CONCATENATE(B14,Tabla6[[#This Row],[nombreVoz]],B14)</f>
        <v>'mezzo dramatica'</v>
      </c>
      <c r="K14" s="5" t="s">
        <v>29</v>
      </c>
      <c r="L14" s="1" t="str">
        <f>(Tabla6[[#This Row],[descripcionVoz]])</f>
        <v>null</v>
      </c>
      <c r="M14" s="5" t="s">
        <v>29</v>
      </c>
      <c r="N14" s="1">
        <f>(Tabla6[[#This Row],[fkVoz]])</f>
        <v>2</v>
      </c>
      <c r="O14" s="5" t="s">
        <v>30</v>
      </c>
    </row>
    <row r="15" spans="2:15">
      <c r="B15" s="6" t="s">
        <v>31</v>
      </c>
      <c r="C15" s="6"/>
      <c r="D15" s="11">
        <v>12</v>
      </c>
      <c r="E15" s="10" t="s">
        <v>45</v>
      </c>
      <c r="F15" s="11" t="s">
        <v>34</v>
      </c>
      <c r="G15" s="11">
        <v>4</v>
      </c>
      <c r="I15" s="4" t="s">
        <v>32</v>
      </c>
      <c r="J15" s="12" t="str">
        <f>CONCATENATE(B15,Tabla6[[#This Row],[nombreVoz]],B15)</f>
        <v>'ligero'</v>
      </c>
      <c r="K15" s="5" t="s">
        <v>29</v>
      </c>
      <c r="L15" s="1" t="str">
        <f>(Tabla6[[#This Row],[descripcionVoz]])</f>
        <v>null</v>
      </c>
      <c r="M15" s="5" t="s">
        <v>29</v>
      </c>
      <c r="N15" s="1">
        <f>(Tabla6[[#This Row],[fkVoz]])</f>
        <v>4</v>
      </c>
      <c r="O15" s="5" t="s">
        <v>30</v>
      </c>
    </row>
    <row r="16" spans="2:15">
      <c r="B16" s="6" t="s">
        <v>31</v>
      </c>
      <c r="C16" s="6"/>
      <c r="D16" s="11">
        <v>13</v>
      </c>
      <c r="E16" s="10" t="s">
        <v>46</v>
      </c>
      <c r="F16" s="11" t="s">
        <v>34</v>
      </c>
      <c r="G16" s="11">
        <v>4</v>
      </c>
      <c r="I16" s="4" t="s">
        <v>32</v>
      </c>
      <c r="J16" s="12" t="str">
        <f>CONCATENATE(B16,Tabla6[[#This Row],[nombreVoz]],B16)</f>
        <v>'lirico'</v>
      </c>
      <c r="K16" s="5" t="s">
        <v>29</v>
      </c>
      <c r="L16" s="1" t="str">
        <f>(Tabla6[[#This Row],[descripcionVoz]])</f>
        <v>null</v>
      </c>
      <c r="M16" s="5" t="s">
        <v>29</v>
      </c>
      <c r="N16" s="1">
        <f>(Tabla6[[#This Row],[fkVoz]])</f>
        <v>4</v>
      </c>
      <c r="O16" s="5" t="s">
        <v>30</v>
      </c>
    </row>
    <row r="17" spans="2:15">
      <c r="B17" s="6" t="s">
        <v>31</v>
      </c>
      <c r="C17" s="6"/>
      <c r="D17" s="11">
        <v>14</v>
      </c>
      <c r="E17" s="10" t="s">
        <v>47</v>
      </c>
      <c r="F17" s="11" t="s">
        <v>34</v>
      </c>
      <c r="G17" s="11">
        <v>4</v>
      </c>
      <c r="I17" s="4" t="s">
        <v>32</v>
      </c>
      <c r="J17" s="12" t="str">
        <f>CONCATENATE(B17,Tabla6[[#This Row],[nombreVoz]],B17)</f>
        <v>'dramatico'</v>
      </c>
      <c r="K17" s="5" t="s">
        <v>29</v>
      </c>
      <c r="L17" s="1" t="str">
        <f>(Tabla6[[#This Row],[descripcionVoz]])</f>
        <v>null</v>
      </c>
      <c r="M17" s="5" t="s">
        <v>29</v>
      </c>
      <c r="N17" s="1">
        <f>(Tabla6[[#This Row],[fkVoz]])</f>
        <v>4</v>
      </c>
      <c r="O17" s="5" t="s">
        <v>30</v>
      </c>
    </row>
    <row r="18" spans="2:15">
      <c r="B18" s="6" t="s">
        <v>31</v>
      </c>
      <c r="C18" s="6"/>
      <c r="D18" s="11">
        <v>15</v>
      </c>
      <c r="E18" s="10" t="s">
        <v>45</v>
      </c>
      <c r="F18" s="11" t="s">
        <v>34</v>
      </c>
      <c r="G18" s="11">
        <v>5</v>
      </c>
      <c r="I18" s="4" t="s">
        <v>32</v>
      </c>
      <c r="J18" s="12" t="str">
        <f>CONCATENATE(B18,Tabla6[[#This Row],[nombreVoz]],B18)</f>
        <v>'ligero'</v>
      </c>
      <c r="K18" s="5" t="s">
        <v>29</v>
      </c>
      <c r="L18" s="1" t="str">
        <f>(Tabla6[[#This Row],[descripcionVoz]])</f>
        <v>null</v>
      </c>
      <c r="M18" s="5" t="s">
        <v>29</v>
      </c>
      <c r="N18" s="1">
        <f>(Tabla6[[#This Row],[fkVoz]])</f>
        <v>5</v>
      </c>
      <c r="O18" s="5" t="s">
        <v>30</v>
      </c>
    </row>
    <row r="19" spans="2:15">
      <c r="B19" s="6" t="s">
        <v>31</v>
      </c>
      <c r="C19" s="6"/>
      <c r="D19" s="11">
        <v>16</v>
      </c>
      <c r="E19" s="10" t="s">
        <v>48</v>
      </c>
      <c r="F19" s="11" t="s">
        <v>34</v>
      </c>
      <c r="G19" s="11">
        <v>5</v>
      </c>
      <c r="I19" s="4" t="s">
        <v>32</v>
      </c>
      <c r="J19" s="12" t="str">
        <f>CONCATENATE(B19,Tabla6[[#This Row],[nombreVoz]],B19)</f>
        <v>'cantante'</v>
      </c>
      <c r="K19" s="5" t="s">
        <v>29</v>
      </c>
      <c r="L19" s="1" t="str">
        <f>(Tabla6[[#This Row],[descripcionVoz]])</f>
        <v>null</v>
      </c>
      <c r="M19" s="5" t="s">
        <v>29</v>
      </c>
      <c r="N19" s="1">
        <f>(Tabla6[[#This Row],[fkVoz]])</f>
        <v>5</v>
      </c>
      <c r="O19" s="5" t="s">
        <v>30</v>
      </c>
    </row>
    <row r="20" spans="2:15">
      <c r="B20" s="6" t="s">
        <v>31</v>
      </c>
      <c r="C20" s="6"/>
      <c r="D20" s="11">
        <v>17</v>
      </c>
      <c r="E20" s="10" t="s">
        <v>49</v>
      </c>
      <c r="F20" s="11" t="s">
        <v>34</v>
      </c>
      <c r="G20" s="11">
        <v>5</v>
      </c>
      <c r="I20" s="4" t="s">
        <v>32</v>
      </c>
      <c r="J20" s="12" t="str">
        <f>CONCATENATE(B20,Tabla6[[#This Row],[nombreVoz]],B20)</f>
        <v>'baritono-bajo'</v>
      </c>
      <c r="K20" s="5" t="s">
        <v>29</v>
      </c>
      <c r="L20" s="1" t="str">
        <f>(Tabla6[[#This Row],[descripcionVoz]])</f>
        <v>null</v>
      </c>
      <c r="M20" s="5" t="s">
        <v>29</v>
      </c>
      <c r="N20" s="1">
        <f>(Tabla6[[#This Row],[fkVoz]])</f>
        <v>5</v>
      </c>
      <c r="O20" s="5" t="s">
        <v>30</v>
      </c>
    </row>
    <row r="21" spans="2:15">
      <c r="B21" s="6" t="s">
        <v>31</v>
      </c>
      <c r="C21" s="6"/>
      <c r="D21" s="11">
        <v>18</v>
      </c>
      <c r="E21" s="10" t="s">
        <v>48</v>
      </c>
      <c r="F21" s="11" t="s">
        <v>34</v>
      </c>
      <c r="G21" s="11">
        <v>6</v>
      </c>
      <c r="I21" s="4" t="s">
        <v>32</v>
      </c>
      <c r="J21" s="12" t="str">
        <f>CONCATENATE(B21,Tabla6[[#This Row],[nombreVoz]],B21)</f>
        <v>'cantante'</v>
      </c>
      <c r="K21" s="5" t="s">
        <v>29</v>
      </c>
      <c r="L21" s="1" t="str">
        <f>(Tabla6[[#This Row],[descripcionVoz]])</f>
        <v>null</v>
      </c>
      <c r="M21" s="5" t="s">
        <v>29</v>
      </c>
      <c r="N21" s="1">
        <f>(Tabla6[[#This Row],[fkVoz]])</f>
        <v>6</v>
      </c>
      <c r="O21" s="5" t="s">
        <v>30</v>
      </c>
    </row>
    <row r="22" spans="2:15">
      <c r="B22" s="6" t="s">
        <v>31</v>
      </c>
      <c r="C22" s="6"/>
      <c r="D22" s="17">
        <v>19</v>
      </c>
      <c r="E22" s="18" t="s">
        <v>50</v>
      </c>
      <c r="F22" s="17" t="s">
        <v>34</v>
      </c>
      <c r="G22" s="17">
        <v>6</v>
      </c>
      <c r="I22" s="4" t="s">
        <v>32</v>
      </c>
      <c r="J22" s="12" t="str">
        <f>CONCATENATE(B22,Tabla6[[#This Row],[nombreVoz]],B22)</f>
        <v>'profundo'</v>
      </c>
      <c r="K22" s="5" t="s">
        <v>29</v>
      </c>
      <c r="L22" s="1" t="str">
        <f>(Tabla6[[#This Row],[descripcionVoz]])</f>
        <v>null</v>
      </c>
      <c r="M22" s="5" t="s">
        <v>29</v>
      </c>
      <c r="N22" s="1">
        <f>(Tabla6[[#This Row],[fkVoz]])</f>
        <v>6</v>
      </c>
      <c r="O22" s="5" t="s">
        <v>30</v>
      </c>
    </row>
    <row r="23" spans="2:15">
      <c r="B23" s="6" t="s">
        <v>31</v>
      </c>
      <c r="C23" s="6"/>
    </row>
    <row r="24" spans="2:15">
      <c r="B24" s="6" t="s">
        <v>31</v>
      </c>
      <c r="C24" s="6"/>
    </row>
    <row r="25" spans="2:15">
      <c r="B25" s="6" t="s">
        <v>31</v>
      </c>
      <c r="C25" s="6"/>
    </row>
    <row r="26" spans="2:15">
      <c r="B26" s="6" t="s">
        <v>31</v>
      </c>
      <c r="C26" s="6"/>
    </row>
    <row r="27" spans="2:15">
      <c r="B27" s="6" t="s">
        <v>31</v>
      </c>
      <c r="C27" s="6"/>
    </row>
    <row r="28" spans="2:15">
      <c r="B28" s="6" t="s">
        <v>31</v>
      </c>
      <c r="C28" s="6"/>
    </row>
    <row r="29" spans="2:15">
      <c r="B29" s="6" t="s">
        <v>31</v>
      </c>
      <c r="C29" s="6"/>
    </row>
    <row r="30" spans="2:15">
      <c r="B30" s="6" t="s">
        <v>31</v>
      </c>
      <c r="C30" s="6"/>
    </row>
    <row r="31" spans="2:15">
      <c r="B31" s="6" t="s">
        <v>31</v>
      </c>
      <c r="C31" s="6"/>
    </row>
    <row r="32" spans="2:15">
      <c r="B32" s="6" t="s">
        <v>31</v>
      </c>
      <c r="C32" s="6"/>
    </row>
    <row r="33" spans="2:3">
      <c r="B33" s="6" t="s">
        <v>31</v>
      </c>
      <c r="C33" s="6"/>
    </row>
    <row r="34" spans="2:3">
      <c r="B34" s="6" t="s">
        <v>31</v>
      </c>
      <c r="C34" s="6"/>
    </row>
    <row r="35" spans="2:3">
      <c r="B35" s="6" t="s">
        <v>31</v>
      </c>
      <c r="C35" s="6"/>
    </row>
    <row r="36" spans="2:3">
      <c r="B36" s="6" t="s">
        <v>31</v>
      </c>
      <c r="C36" s="6"/>
    </row>
    <row r="37" spans="2:3">
      <c r="B37" s="6" t="s">
        <v>31</v>
      </c>
      <c r="C37" s="6"/>
    </row>
    <row r="38" spans="2:3">
      <c r="B38" s="6" t="s">
        <v>31</v>
      </c>
      <c r="C38" s="6"/>
    </row>
    <row r="39" spans="2:3">
      <c r="B39" s="6" t="s">
        <v>31</v>
      </c>
      <c r="C39" s="6"/>
    </row>
    <row r="40" spans="2:3">
      <c r="B40" s="6" t="s">
        <v>31</v>
      </c>
      <c r="C40" s="6"/>
    </row>
    <row r="41" spans="2:3">
      <c r="B41" s="6" t="s">
        <v>31</v>
      </c>
      <c r="C41" s="6"/>
    </row>
    <row r="42" spans="2:3">
      <c r="B42" s="6" t="s">
        <v>31</v>
      </c>
      <c r="C42" s="6"/>
    </row>
    <row r="43" spans="2:3">
      <c r="B43" s="6" t="s">
        <v>31</v>
      </c>
      <c r="C43" s="6"/>
    </row>
    <row r="44" spans="2:3">
      <c r="B44" s="6" t="s">
        <v>31</v>
      </c>
      <c r="C44" s="6"/>
    </row>
    <row r="45" spans="2:3">
      <c r="B45" s="6" t="s">
        <v>31</v>
      </c>
      <c r="C45" s="6"/>
    </row>
    <row r="46" spans="2:3">
      <c r="B46" s="6" t="s">
        <v>31</v>
      </c>
      <c r="C46" s="6"/>
    </row>
    <row r="47" spans="2:3">
      <c r="B47" s="6" t="s">
        <v>31</v>
      </c>
      <c r="C47" s="6"/>
    </row>
    <row r="48" spans="2:3">
      <c r="B48" s="6" t="s">
        <v>31</v>
      </c>
      <c r="C48" s="6"/>
    </row>
    <row r="49" spans="2:3">
      <c r="B49" s="6" t="s">
        <v>31</v>
      </c>
      <c r="C49" s="6"/>
    </row>
    <row r="50" spans="2:3">
      <c r="B50" s="6" t="s">
        <v>31</v>
      </c>
      <c r="C50" s="6"/>
    </row>
    <row r="51" spans="2:3">
      <c r="B51" s="6" t="s">
        <v>31</v>
      </c>
      <c r="C51" s="6"/>
    </row>
    <row r="52" spans="2:3">
      <c r="B52" s="6" t="s">
        <v>31</v>
      </c>
      <c r="C52" s="6"/>
    </row>
    <row r="53" spans="2:3">
      <c r="B53" s="6" t="s">
        <v>31</v>
      </c>
      <c r="C53" s="6"/>
    </row>
    <row r="54" spans="2:3">
      <c r="B54" s="6" t="s">
        <v>31</v>
      </c>
      <c r="C54" s="6"/>
    </row>
    <row r="55" spans="2:3">
      <c r="B55" s="6" t="s">
        <v>31</v>
      </c>
      <c r="C55" s="6"/>
    </row>
    <row r="56" spans="2:3">
      <c r="B56" s="6" t="s">
        <v>31</v>
      </c>
      <c r="C56" s="6"/>
    </row>
    <row r="57" spans="2:3">
      <c r="B57" s="6" t="s">
        <v>31</v>
      </c>
      <c r="C57" s="6"/>
    </row>
    <row r="58" spans="2:3">
      <c r="B58" s="6" t="s">
        <v>31</v>
      </c>
      <c r="C58" s="6"/>
    </row>
    <row r="59" spans="2:3">
      <c r="B59" s="6" t="s">
        <v>31</v>
      </c>
      <c r="C59" s="6"/>
    </row>
    <row r="60" spans="2:3">
      <c r="B60" s="6" t="s">
        <v>31</v>
      </c>
      <c r="C60" s="6"/>
    </row>
    <row r="61" spans="2:3">
      <c r="B61" s="6" t="s">
        <v>31</v>
      </c>
      <c r="C61" s="6"/>
    </row>
    <row r="62" spans="2:3">
      <c r="B62" s="6" t="s">
        <v>31</v>
      </c>
      <c r="C62" s="6"/>
    </row>
    <row r="63" spans="2:3">
      <c r="B63" s="6" t="s">
        <v>31</v>
      </c>
      <c r="C63" s="6"/>
    </row>
    <row r="64" spans="2:3">
      <c r="B64" s="6" t="s">
        <v>31</v>
      </c>
      <c r="C64" s="6"/>
    </row>
    <row r="65" spans="2:3">
      <c r="B65" s="6" t="s">
        <v>31</v>
      </c>
      <c r="C65" s="6"/>
    </row>
    <row r="66" spans="2:3">
      <c r="B66" s="6" t="s">
        <v>31</v>
      </c>
      <c r="C66" s="6"/>
    </row>
    <row r="67" spans="2:3">
      <c r="B67" s="6" t="s">
        <v>31</v>
      </c>
      <c r="C67" s="6"/>
    </row>
    <row r="68" spans="2:3">
      <c r="B68" s="6" t="s">
        <v>31</v>
      </c>
      <c r="C68" s="6"/>
    </row>
    <row r="69" spans="2:3">
      <c r="B69" s="6" t="s">
        <v>31</v>
      </c>
      <c r="C69" s="6"/>
    </row>
    <row r="70" spans="2:3">
      <c r="B70" s="6" t="s">
        <v>31</v>
      </c>
      <c r="C70" s="6"/>
    </row>
    <row r="71" spans="2:3">
      <c r="B71" s="6" t="s">
        <v>31</v>
      </c>
      <c r="C71" s="6"/>
    </row>
    <row r="72" spans="2:3">
      <c r="B72" s="6" t="s">
        <v>31</v>
      </c>
      <c r="C72" s="6"/>
    </row>
    <row r="73" spans="2:3">
      <c r="B73" s="6" t="s">
        <v>31</v>
      </c>
      <c r="C73" s="6"/>
    </row>
    <row r="74" spans="2:3">
      <c r="B74" s="6" t="s">
        <v>31</v>
      </c>
      <c r="C74" s="6"/>
    </row>
    <row r="75" spans="2:3">
      <c r="B75" s="6" t="s">
        <v>31</v>
      </c>
      <c r="C75" s="6"/>
    </row>
    <row r="76" spans="2:3">
      <c r="B76" s="6" t="s">
        <v>31</v>
      </c>
      <c r="C76" s="6"/>
    </row>
    <row r="77" spans="2:3">
      <c r="B77" s="6" t="s">
        <v>31</v>
      </c>
      <c r="C77" s="6"/>
    </row>
    <row r="78" spans="2:3">
      <c r="B78" s="6" t="s">
        <v>31</v>
      </c>
      <c r="C78" s="6"/>
    </row>
    <row r="79" spans="2:3">
      <c r="B79" s="6" t="s">
        <v>31</v>
      </c>
      <c r="C79" s="6"/>
    </row>
    <row r="80" spans="2:3">
      <c r="B80" s="6" t="s">
        <v>31</v>
      </c>
      <c r="C80" s="6"/>
    </row>
    <row r="81" spans="2:3">
      <c r="B81" s="6" t="s">
        <v>31</v>
      </c>
      <c r="C81" s="6"/>
    </row>
    <row r="82" spans="2:3">
      <c r="B82" s="6" t="s">
        <v>31</v>
      </c>
      <c r="C82" s="6"/>
    </row>
    <row r="83" spans="2:3">
      <c r="B83" s="6" t="s">
        <v>31</v>
      </c>
      <c r="C83" s="6"/>
    </row>
    <row r="84" spans="2:3">
      <c r="B84" s="6" t="s">
        <v>31</v>
      </c>
      <c r="C84" s="6"/>
    </row>
    <row r="85" spans="2:3">
      <c r="B85" s="6" t="s">
        <v>31</v>
      </c>
      <c r="C85" s="6"/>
    </row>
    <row r="86" spans="2:3">
      <c r="B86" s="6" t="s">
        <v>31</v>
      </c>
      <c r="C86" s="6"/>
    </row>
    <row r="87" spans="2:3">
      <c r="B87" s="6" t="s">
        <v>31</v>
      </c>
      <c r="C87" s="6"/>
    </row>
    <row r="88" spans="2:3">
      <c r="B88" s="6" t="s">
        <v>31</v>
      </c>
      <c r="C88" s="6"/>
    </row>
    <row r="89" spans="2:3">
      <c r="B89" s="6" t="s">
        <v>31</v>
      </c>
      <c r="C89" s="6"/>
    </row>
    <row r="90" spans="2:3">
      <c r="B90" s="6" t="s">
        <v>31</v>
      </c>
      <c r="C90" s="6"/>
    </row>
    <row r="91" spans="2:3">
      <c r="B91" s="6" t="s">
        <v>31</v>
      </c>
      <c r="C91" s="6"/>
    </row>
    <row r="92" spans="2:3">
      <c r="B92" s="6" t="s">
        <v>31</v>
      </c>
      <c r="C92" s="6"/>
    </row>
    <row r="93" spans="2:3">
      <c r="B93" s="6" t="s">
        <v>31</v>
      </c>
      <c r="C93" s="6"/>
    </row>
    <row r="94" spans="2:3">
      <c r="B94" s="6" t="s">
        <v>31</v>
      </c>
      <c r="C94" s="6"/>
    </row>
    <row r="95" spans="2:3">
      <c r="B95" s="6" t="s">
        <v>31</v>
      </c>
      <c r="C95" s="6"/>
    </row>
    <row r="96" spans="2:3">
      <c r="B96" s="6" t="s">
        <v>31</v>
      </c>
      <c r="C96" s="6"/>
    </row>
    <row r="97" spans="2:3">
      <c r="B97" s="6" t="s">
        <v>31</v>
      </c>
      <c r="C97" s="6"/>
    </row>
    <row r="98" spans="2:3">
      <c r="B98" s="6" t="s">
        <v>31</v>
      </c>
      <c r="C98" s="6"/>
    </row>
    <row r="99" spans="2:3">
      <c r="B99" s="6" t="s">
        <v>31</v>
      </c>
      <c r="C99" s="6"/>
    </row>
    <row r="100" spans="2:3">
      <c r="B100" s="6" t="s">
        <v>31</v>
      </c>
      <c r="C100" s="6"/>
    </row>
    <row r="101" spans="2:3">
      <c r="B101" s="6" t="s">
        <v>31</v>
      </c>
      <c r="C101" s="6"/>
    </row>
    <row r="102" spans="2:3">
      <c r="B102" s="6" t="s">
        <v>31</v>
      </c>
      <c r="C102" s="6"/>
    </row>
    <row r="103" spans="2:3">
      <c r="B103" s="6" t="s">
        <v>31</v>
      </c>
      <c r="C103" s="6"/>
    </row>
    <row r="104" spans="2:3">
      <c r="B104" s="6" t="s">
        <v>31</v>
      </c>
      <c r="C104" s="6"/>
    </row>
    <row r="105" spans="2:3">
      <c r="B105" s="6" t="s">
        <v>31</v>
      </c>
      <c r="C105" s="6"/>
    </row>
    <row r="106" spans="2:3">
      <c r="B106" s="6" t="s">
        <v>31</v>
      </c>
      <c r="C106" s="6"/>
    </row>
    <row r="107" spans="2:3">
      <c r="B107" s="6" t="s">
        <v>31</v>
      </c>
      <c r="C107" s="6"/>
    </row>
    <row r="108" spans="2:3">
      <c r="B108" s="6" t="s">
        <v>31</v>
      </c>
      <c r="C108" s="6"/>
    </row>
    <row r="109" spans="2:3">
      <c r="B109" s="6" t="s">
        <v>31</v>
      </c>
      <c r="C109" s="6"/>
    </row>
    <row r="110" spans="2:3">
      <c r="B110" s="6" t="s">
        <v>31</v>
      </c>
      <c r="C110" s="6"/>
    </row>
    <row r="111" spans="2:3">
      <c r="B111" s="6" t="s">
        <v>31</v>
      </c>
      <c r="C111" s="6"/>
    </row>
    <row r="112" spans="2:3">
      <c r="B112" s="6" t="s">
        <v>31</v>
      </c>
      <c r="C112" s="6"/>
    </row>
    <row r="113" spans="2:3">
      <c r="B113" s="6" t="s">
        <v>31</v>
      </c>
      <c r="C113" s="6"/>
    </row>
    <row r="114" spans="2:3">
      <c r="B114" s="6" t="s">
        <v>31</v>
      </c>
      <c r="C114" s="6"/>
    </row>
    <row r="115" spans="2:3">
      <c r="B115" s="6" t="s">
        <v>31</v>
      </c>
      <c r="C115" s="6"/>
    </row>
    <row r="116" spans="2:3">
      <c r="B116" s="6" t="s">
        <v>31</v>
      </c>
      <c r="C116" s="6"/>
    </row>
    <row r="117" spans="2:3">
      <c r="B117" s="6" t="s">
        <v>31</v>
      </c>
      <c r="C117" s="6"/>
    </row>
    <row r="118" spans="2:3">
      <c r="B118" s="6" t="s">
        <v>31</v>
      </c>
      <c r="C118" s="6"/>
    </row>
    <row r="119" spans="2:3">
      <c r="B119" s="6" t="s">
        <v>31</v>
      </c>
      <c r="C119" s="6"/>
    </row>
    <row r="120" spans="2:3">
      <c r="B120" s="6" t="s">
        <v>31</v>
      </c>
      <c r="C120" s="6"/>
    </row>
    <row r="121" spans="2:3">
      <c r="B121" s="6" t="s">
        <v>31</v>
      </c>
      <c r="C121" s="6"/>
    </row>
    <row r="122" spans="2:3">
      <c r="B122" s="6" t="s">
        <v>31</v>
      </c>
      <c r="C122" s="6"/>
    </row>
    <row r="123" spans="2:3">
      <c r="B123" s="6" t="s">
        <v>31</v>
      </c>
      <c r="C123" s="6"/>
    </row>
    <row r="124" spans="2:3">
      <c r="B124" s="6" t="s">
        <v>31</v>
      </c>
      <c r="C124" s="6"/>
    </row>
    <row r="125" spans="2:3">
      <c r="B125" s="6" t="s">
        <v>31</v>
      </c>
      <c r="C125" s="6"/>
    </row>
    <row r="126" spans="2:3">
      <c r="B126" s="6" t="s">
        <v>31</v>
      </c>
      <c r="C126" s="6"/>
    </row>
    <row r="127" spans="2:3">
      <c r="B127" s="6" t="s">
        <v>31</v>
      </c>
      <c r="C127" s="6"/>
    </row>
    <row r="128" spans="2:3">
      <c r="B128" s="6" t="s">
        <v>31</v>
      </c>
      <c r="C128" s="6"/>
    </row>
    <row r="129" spans="2:3">
      <c r="B129" s="6" t="s">
        <v>31</v>
      </c>
      <c r="C129" s="6"/>
    </row>
    <row r="130" spans="2:3">
      <c r="B130" s="6" t="s">
        <v>31</v>
      </c>
      <c r="C130" s="6"/>
    </row>
    <row r="131" spans="2:3">
      <c r="B131" s="6" t="s">
        <v>31</v>
      </c>
      <c r="C131" s="6"/>
    </row>
    <row r="132" spans="2:3">
      <c r="B132" s="6" t="s">
        <v>31</v>
      </c>
      <c r="C132" s="6"/>
    </row>
    <row r="133" spans="2:3">
      <c r="B133" s="6" t="s">
        <v>31</v>
      </c>
      <c r="C133" s="6"/>
    </row>
    <row r="134" spans="2:3">
      <c r="B134" s="6" t="s">
        <v>31</v>
      </c>
      <c r="C134" s="6"/>
    </row>
    <row r="135" spans="2:3">
      <c r="B135" s="6" t="s">
        <v>31</v>
      </c>
      <c r="C135" s="6"/>
    </row>
    <row r="136" spans="2:3">
      <c r="B136" s="6" t="s">
        <v>31</v>
      </c>
      <c r="C136" s="6"/>
    </row>
    <row r="137" spans="2:3">
      <c r="B137" s="6" t="s">
        <v>31</v>
      </c>
      <c r="C137" s="6"/>
    </row>
    <row r="138" spans="2:3">
      <c r="B138" s="6" t="s">
        <v>31</v>
      </c>
      <c r="C138" s="6"/>
    </row>
    <row r="139" spans="2:3">
      <c r="B139" s="6" t="s">
        <v>31</v>
      </c>
      <c r="C139" s="6"/>
    </row>
    <row r="140" spans="2:3">
      <c r="B140" s="6" t="s">
        <v>31</v>
      </c>
      <c r="C140" s="6"/>
    </row>
    <row r="141" spans="2:3">
      <c r="B141" s="6" t="s">
        <v>31</v>
      </c>
      <c r="C141" s="6"/>
    </row>
    <row r="142" spans="2:3">
      <c r="B142" s="6" t="s">
        <v>31</v>
      </c>
      <c r="C142" s="6"/>
    </row>
    <row r="143" spans="2:3">
      <c r="B143" s="6" t="s">
        <v>31</v>
      </c>
      <c r="C143" s="6"/>
    </row>
    <row r="144" spans="2:3">
      <c r="B144" s="6" t="s">
        <v>31</v>
      </c>
      <c r="C144" s="6"/>
    </row>
    <row r="145" spans="2:3">
      <c r="B145" s="6" t="s">
        <v>31</v>
      </c>
      <c r="C145" s="6"/>
    </row>
    <row r="146" spans="2:3">
      <c r="B146" s="6" t="s">
        <v>31</v>
      </c>
      <c r="C146" s="6"/>
    </row>
    <row r="147" spans="2:3">
      <c r="B147" s="6" t="s">
        <v>31</v>
      </c>
      <c r="C147" s="6"/>
    </row>
    <row r="148" spans="2:3">
      <c r="B148" s="6" t="s">
        <v>31</v>
      </c>
      <c r="C148" s="6"/>
    </row>
    <row r="149" spans="2:3">
      <c r="B149" s="6" t="s">
        <v>31</v>
      </c>
      <c r="C149" s="6"/>
    </row>
    <row r="150" spans="2:3">
      <c r="B150" s="6" t="s">
        <v>31</v>
      </c>
      <c r="C150" s="6"/>
    </row>
    <row r="151" spans="2:3">
      <c r="B151" s="6" t="s">
        <v>31</v>
      </c>
      <c r="C151" s="6"/>
    </row>
    <row r="152" spans="2:3">
      <c r="B152" s="6" t="s">
        <v>31</v>
      </c>
      <c r="C152" s="6"/>
    </row>
    <row r="153" spans="2:3">
      <c r="B153" s="6" t="s">
        <v>31</v>
      </c>
      <c r="C153" s="6"/>
    </row>
    <row r="154" spans="2:3">
      <c r="B154" s="6" t="s">
        <v>31</v>
      </c>
      <c r="C154" s="6"/>
    </row>
    <row r="155" spans="2:3">
      <c r="B155" s="6" t="s">
        <v>31</v>
      </c>
      <c r="C155" s="6"/>
    </row>
    <row r="156" spans="2:3">
      <c r="B156" s="6" t="s">
        <v>31</v>
      </c>
      <c r="C156" s="6"/>
    </row>
    <row r="157" spans="2:3">
      <c r="B157" s="6" t="s">
        <v>31</v>
      </c>
      <c r="C157" s="6"/>
    </row>
    <row r="158" spans="2:3">
      <c r="B158" s="6" t="s">
        <v>31</v>
      </c>
      <c r="C158" s="6"/>
    </row>
    <row r="159" spans="2:3">
      <c r="B159" s="6" t="s">
        <v>31</v>
      </c>
      <c r="C159" s="6"/>
    </row>
    <row r="160" spans="2:3">
      <c r="B160" s="6" t="s">
        <v>31</v>
      </c>
      <c r="C160" s="6"/>
    </row>
    <row r="161" spans="2:3">
      <c r="B161" s="6" t="s">
        <v>31</v>
      </c>
      <c r="C161" s="6"/>
    </row>
    <row r="162" spans="2:3">
      <c r="B162" s="6" t="s">
        <v>31</v>
      </c>
      <c r="C162" s="6"/>
    </row>
    <row r="163" spans="2:3">
      <c r="B163" s="6" t="s">
        <v>31</v>
      </c>
      <c r="C163" s="6"/>
    </row>
    <row r="164" spans="2:3">
      <c r="B164" s="6" t="s">
        <v>31</v>
      </c>
      <c r="C164" s="6"/>
    </row>
    <row r="165" spans="2:3">
      <c r="B165" s="6" t="s">
        <v>31</v>
      </c>
      <c r="C165" s="6"/>
    </row>
    <row r="166" spans="2:3">
      <c r="B166" s="6" t="s">
        <v>31</v>
      </c>
      <c r="C166" s="6"/>
    </row>
    <row r="167" spans="2:3">
      <c r="B167" s="6" t="s">
        <v>31</v>
      </c>
      <c r="C167" s="6"/>
    </row>
    <row r="168" spans="2:3">
      <c r="B168" s="6" t="s">
        <v>31</v>
      </c>
      <c r="C168" s="6"/>
    </row>
    <row r="169" spans="2:3">
      <c r="B169" s="6" t="s">
        <v>31</v>
      </c>
      <c r="C169" s="6"/>
    </row>
    <row r="170" spans="2:3">
      <c r="B170" s="6" t="s">
        <v>31</v>
      </c>
      <c r="C170" s="6"/>
    </row>
    <row r="171" spans="2:3">
      <c r="B171" s="6" t="s">
        <v>31</v>
      </c>
      <c r="C171" s="6"/>
    </row>
    <row r="172" spans="2:3">
      <c r="B172" s="6" t="s">
        <v>31</v>
      </c>
      <c r="C172" s="6"/>
    </row>
    <row r="173" spans="2:3">
      <c r="B173" s="6" t="s">
        <v>31</v>
      </c>
      <c r="C173" s="6"/>
    </row>
    <row r="174" spans="2:3">
      <c r="B174" s="6" t="s">
        <v>31</v>
      </c>
      <c r="C174" s="6"/>
    </row>
    <row r="175" spans="2:3">
      <c r="B175" s="6" t="s">
        <v>31</v>
      </c>
      <c r="C175" s="6"/>
    </row>
    <row r="176" spans="2:3">
      <c r="B176" s="6" t="s">
        <v>31</v>
      </c>
      <c r="C176" s="6"/>
    </row>
    <row r="177" spans="2:3">
      <c r="B177" s="6" t="s">
        <v>31</v>
      </c>
      <c r="C177" s="6"/>
    </row>
    <row r="178" spans="2:3">
      <c r="B178" s="6" t="s">
        <v>31</v>
      </c>
      <c r="C178" s="6"/>
    </row>
    <row r="179" spans="2:3">
      <c r="B179" s="6" t="s">
        <v>31</v>
      </c>
      <c r="C179" s="6"/>
    </row>
    <row r="180" spans="2:3">
      <c r="B180" s="6" t="s">
        <v>31</v>
      </c>
      <c r="C180" s="6"/>
    </row>
    <row r="181" spans="2:3">
      <c r="B181" s="6" t="s">
        <v>31</v>
      </c>
      <c r="C181" s="6"/>
    </row>
    <row r="182" spans="2:3">
      <c r="B182" s="6" t="s">
        <v>31</v>
      </c>
      <c r="C182" s="6"/>
    </row>
    <row r="183" spans="2:3">
      <c r="B183" s="6" t="s">
        <v>31</v>
      </c>
      <c r="C183" s="6"/>
    </row>
    <row r="184" spans="2:3">
      <c r="B184" s="6" t="s">
        <v>31</v>
      </c>
      <c r="C184" s="6"/>
    </row>
    <row r="185" spans="2:3">
      <c r="B185" s="6" t="s">
        <v>31</v>
      </c>
      <c r="C185" s="6"/>
    </row>
    <row r="186" spans="2:3">
      <c r="B186" s="6" t="s">
        <v>31</v>
      </c>
      <c r="C186" s="6"/>
    </row>
    <row r="187" spans="2:3">
      <c r="B187" s="6" t="s">
        <v>31</v>
      </c>
      <c r="C187" s="6"/>
    </row>
    <row r="188" spans="2:3">
      <c r="B188" s="6" t="s">
        <v>31</v>
      </c>
      <c r="C188" s="6"/>
    </row>
    <row r="189" spans="2:3">
      <c r="B189" s="6" t="s">
        <v>31</v>
      </c>
      <c r="C189" s="6"/>
    </row>
    <row r="190" spans="2:3">
      <c r="B190" s="6" t="s">
        <v>31</v>
      </c>
      <c r="C190" s="6"/>
    </row>
    <row r="191" spans="2:3">
      <c r="B191" s="6" t="s">
        <v>31</v>
      </c>
      <c r="C191" s="6"/>
    </row>
    <row r="192" spans="2:3">
      <c r="B192" s="6" t="s">
        <v>31</v>
      </c>
      <c r="C192" s="6"/>
    </row>
    <row r="193" spans="2:3">
      <c r="B193" s="6" t="s">
        <v>31</v>
      </c>
      <c r="C193" s="6"/>
    </row>
    <row r="194" spans="2:3">
      <c r="B194" s="6" t="s">
        <v>31</v>
      </c>
      <c r="C194" s="6"/>
    </row>
    <row r="195" spans="2:3">
      <c r="B195" s="6" t="s">
        <v>31</v>
      </c>
      <c r="C195" s="6"/>
    </row>
    <row r="196" spans="2:3">
      <c r="B196" s="6" t="s">
        <v>31</v>
      </c>
      <c r="C196" s="6"/>
    </row>
    <row r="197" spans="2:3">
      <c r="B197" s="6" t="s">
        <v>31</v>
      </c>
      <c r="C197" s="6"/>
    </row>
    <row r="198" spans="2:3">
      <c r="B198" s="6" t="s">
        <v>31</v>
      </c>
      <c r="C198" s="6"/>
    </row>
    <row r="199" spans="2:3">
      <c r="B199" s="6" t="s">
        <v>31</v>
      </c>
      <c r="C199" s="6"/>
    </row>
    <row r="200" spans="2:3">
      <c r="B200" s="6" t="s">
        <v>31</v>
      </c>
      <c r="C200" s="6"/>
    </row>
    <row r="201" spans="2:3">
      <c r="B201" s="6" t="s">
        <v>31</v>
      </c>
      <c r="C201" s="6"/>
    </row>
    <row r="202" spans="2:3">
      <c r="B202" s="6" t="s">
        <v>31</v>
      </c>
      <c r="C202" s="6"/>
    </row>
    <row r="203" spans="2:3">
      <c r="B203" s="6" t="s">
        <v>31</v>
      </c>
      <c r="C203" s="6"/>
    </row>
    <row r="204" spans="2:3">
      <c r="B204" s="6" t="s">
        <v>31</v>
      </c>
      <c r="C204" s="6"/>
    </row>
    <row r="205" spans="2:3">
      <c r="B205" s="6" t="s">
        <v>31</v>
      </c>
      <c r="C205" s="6"/>
    </row>
    <row r="206" spans="2:3">
      <c r="B206" s="6" t="s">
        <v>31</v>
      </c>
      <c r="C206" s="6"/>
    </row>
    <row r="207" spans="2:3">
      <c r="B207" s="6" t="s">
        <v>31</v>
      </c>
      <c r="C207" s="6"/>
    </row>
    <row r="208" spans="2:3">
      <c r="B208" s="6" t="s">
        <v>31</v>
      </c>
      <c r="C208" s="6"/>
    </row>
    <row r="209" spans="2:3">
      <c r="B209" s="6" t="s">
        <v>31</v>
      </c>
      <c r="C209" s="6"/>
    </row>
    <row r="210" spans="2:3">
      <c r="B210" s="6" t="s">
        <v>31</v>
      </c>
      <c r="C210" s="6"/>
    </row>
    <row r="211" spans="2:3">
      <c r="B211" s="6" t="s">
        <v>31</v>
      </c>
      <c r="C211" s="6"/>
    </row>
    <row r="212" spans="2:3">
      <c r="B212" s="6" t="s">
        <v>31</v>
      </c>
      <c r="C212" s="6"/>
    </row>
    <row r="213" spans="2:3">
      <c r="B213" s="6" t="s">
        <v>31</v>
      </c>
      <c r="C213" s="6"/>
    </row>
    <row r="214" spans="2:3">
      <c r="B214" s="6" t="s">
        <v>31</v>
      </c>
      <c r="C214" s="6"/>
    </row>
    <row r="215" spans="2:3">
      <c r="B215" s="6" t="s">
        <v>31</v>
      </c>
      <c r="C215" s="6"/>
    </row>
    <row r="216" spans="2:3">
      <c r="B216" s="6" t="s">
        <v>31</v>
      </c>
      <c r="C216" s="6"/>
    </row>
    <row r="217" spans="2:3">
      <c r="B217" s="6" t="s">
        <v>31</v>
      </c>
      <c r="C217" s="6"/>
    </row>
    <row r="218" spans="2:3">
      <c r="B218" s="6" t="s">
        <v>31</v>
      </c>
      <c r="C218" s="6"/>
    </row>
    <row r="219" spans="2:3">
      <c r="B219" s="6" t="s">
        <v>31</v>
      </c>
      <c r="C219" s="6"/>
    </row>
    <row r="220" spans="2:3">
      <c r="B220" s="6" t="s">
        <v>31</v>
      </c>
      <c r="C220" s="6"/>
    </row>
    <row r="221" spans="2:3">
      <c r="B221" s="6" t="s">
        <v>31</v>
      </c>
      <c r="C221" s="6"/>
    </row>
    <row r="222" spans="2:3">
      <c r="B222" s="6" t="s">
        <v>31</v>
      </c>
      <c r="C222" s="6"/>
    </row>
    <row r="223" spans="2:3">
      <c r="B223" s="6" t="s">
        <v>31</v>
      </c>
      <c r="C223" s="6"/>
    </row>
    <row r="224" spans="2:3">
      <c r="B224" s="6" t="s">
        <v>31</v>
      </c>
      <c r="C224" s="6"/>
    </row>
    <row r="225" spans="2:3">
      <c r="B225" s="6" t="s">
        <v>31</v>
      </c>
      <c r="C225" s="6"/>
    </row>
    <row r="226" spans="2:3">
      <c r="B226" s="6" t="s">
        <v>31</v>
      </c>
      <c r="C226" s="6"/>
    </row>
    <row r="227" spans="2:3">
      <c r="B227" s="6" t="s">
        <v>31</v>
      </c>
      <c r="C227" s="6"/>
    </row>
    <row r="228" spans="2:3">
      <c r="B228" s="6" t="s">
        <v>31</v>
      </c>
      <c r="C228" s="6"/>
    </row>
    <row r="229" spans="2:3">
      <c r="B229" s="6" t="s">
        <v>31</v>
      </c>
      <c r="C229" s="6"/>
    </row>
    <row r="230" spans="2:3">
      <c r="B230" s="6" t="s">
        <v>31</v>
      </c>
      <c r="C230" s="6"/>
    </row>
    <row r="231" spans="2:3">
      <c r="B231" s="6" t="s">
        <v>31</v>
      </c>
      <c r="C231" s="6"/>
    </row>
    <row r="232" spans="2:3">
      <c r="B232" s="6" t="s">
        <v>31</v>
      </c>
      <c r="C232" s="6"/>
    </row>
    <row r="233" spans="2:3">
      <c r="B233" s="6" t="s">
        <v>31</v>
      </c>
      <c r="C233" s="6"/>
    </row>
    <row r="234" spans="2:3">
      <c r="B234" s="6" t="s">
        <v>31</v>
      </c>
      <c r="C234" s="6"/>
    </row>
    <row r="235" spans="2:3">
      <c r="B235" s="6" t="s">
        <v>31</v>
      </c>
      <c r="C235" s="6"/>
    </row>
    <row r="236" spans="2:3">
      <c r="B236" s="6" t="s">
        <v>31</v>
      </c>
      <c r="C236" s="6"/>
    </row>
    <row r="237" spans="2:3">
      <c r="B237" s="6" t="s">
        <v>31</v>
      </c>
      <c r="C237" s="6"/>
    </row>
    <row r="238" spans="2:3">
      <c r="B238" s="6" t="s">
        <v>31</v>
      </c>
      <c r="C238" s="6"/>
    </row>
    <row r="239" spans="2:3">
      <c r="B239" s="6" t="s">
        <v>31</v>
      </c>
      <c r="C239" s="6"/>
    </row>
    <row r="240" spans="2:3">
      <c r="B240" s="6" t="s">
        <v>31</v>
      </c>
      <c r="C240" s="6"/>
    </row>
    <row r="241" spans="2:3">
      <c r="B241" s="6" t="s">
        <v>31</v>
      </c>
      <c r="C241" s="6"/>
    </row>
    <row r="242" spans="2:3">
      <c r="B242" s="6" t="s">
        <v>31</v>
      </c>
      <c r="C242" s="6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7"/>
  <sheetViews>
    <sheetView tabSelected="1" topLeftCell="C187" workbookViewId="0">
      <selection activeCell="E125" sqref="E125"/>
    </sheetView>
  </sheetViews>
  <sheetFormatPr baseColWidth="10" defaultRowHeight="15" x14ac:dyDescent="0"/>
  <cols>
    <col min="1" max="1" width="10.83203125" style="12"/>
    <col min="2" max="3" width="10.83203125" style="12" customWidth="1"/>
    <col min="4" max="4" width="12" style="1" customWidth="1"/>
    <col min="5" max="5" width="27.5" style="2" customWidth="1"/>
    <col min="6" max="6" width="13" style="1" customWidth="1"/>
    <col min="7" max="7" width="18.1640625" style="1" customWidth="1"/>
    <col min="8" max="8" width="12" style="1" customWidth="1"/>
    <col min="9" max="9" width="14" customWidth="1"/>
    <col min="10" max="10" width="23.33203125" customWidth="1"/>
    <col min="11" max="11" width="5.33203125" style="1" customWidth="1"/>
    <col min="12" max="12" width="2.83203125" style="1" customWidth="1"/>
    <col min="13" max="13" width="28.83203125" style="2" customWidth="1"/>
    <col min="14" max="14" width="2.83203125" customWidth="1"/>
    <col min="15" max="15" width="5.6640625" style="19" customWidth="1"/>
    <col min="16" max="18" width="3.83203125" style="12" customWidth="1"/>
    <col min="19" max="19" width="7.1640625" customWidth="1"/>
    <col min="20" max="20" width="3.33203125" customWidth="1"/>
  </cols>
  <sheetData>
    <row r="2" spans="2:20">
      <c r="B2" s="6" t="s">
        <v>31</v>
      </c>
      <c r="C2" s="6"/>
    </row>
    <row r="3" spans="2:20">
      <c r="B3" s="6" t="s">
        <v>31</v>
      </c>
      <c r="C3" s="6"/>
      <c r="D3" s="1" t="s">
        <v>369</v>
      </c>
      <c r="E3" s="2" t="s">
        <v>370</v>
      </c>
      <c r="F3" s="1" t="s">
        <v>371</v>
      </c>
      <c r="G3" s="1" t="s">
        <v>372</v>
      </c>
      <c r="H3" s="1" t="s">
        <v>373</v>
      </c>
    </row>
    <row r="4" spans="2:20">
      <c r="B4" s="6" t="s">
        <v>31</v>
      </c>
      <c r="C4" s="6"/>
      <c r="D4" s="1">
        <v>1</v>
      </c>
      <c r="E4" s="2" t="s">
        <v>55</v>
      </c>
      <c r="F4" s="1" t="s">
        <v>235</v>
      </c>
      <c r="H4" s="1" t="s">
        <v>34</v>
      </c>
      <c r="J4" s="4" t="s">
        <v>374</v>
      </c>
      <c r="K4" s="1">
        <f>(Tabla8[[#This Row],[idLugar]])</f>
        <v>1</v>
      </c>
      <c r="L4" s="5" t="s">
        <v>29</v>
      </c>
      <c r="M4" s="2" t="str">
        <f>CONCATENATE(B4,Tabla8[[#This Row],[nombreLugar]],B4)</f>
        <v>'afganistan'</v>
      </c>
      <c r="N4" s="5" t="s">
        <v>29</v>
      </c>
      <c r="O4" s="3" t="str">
        <f>CONCATENATE(B4,Tabla8[[#This Row],[tipoLugar]],B4)</f>
        <v>'p'</v>
      </c>
      <c r="P4" s="5" t="s">
        <v>29</v>
      </c>
      <c r="Q4" s="5"/>
      <c r="R4" s="5" t="s">
        <v>29</v>
      </c>
      <c r="S4" s="1" t="str">
        <f>(Tabla8[[#This Row],[fkLugar]])</f>
        <v>null</v>
      </c>
      <c r="T4" s="5" t="s">
        <v>30</v>
      </c>
    </row>
    <row r="5" spans="2:20">
      <c r="B5" s="6" t="s">
        <v>31</v>
      </c>
      <c r="C5" s="6"/>
      <c r="D5" s="1">
        <v>2</v>
      </c>
      <c r="E5" s="2" t="s">
        <v>56</v>
      </c>
      <c r="F5" s="1" t="s">
        <v>235</v>
      </c>
      <c r="H5" s="1" t="s">
        <v>34</v>
      </c>
      <c r="J5" s="4" t="s">
        <v>374</v>
      </c>
      <c r="K5" s="1">
        <f>(Tabla8[[#This Row],[idLugar]])</f>
        <v>2</v>
      </c>
      <c r="L5" s="5" t="s">
        <v>29</v>
      </c>
      <c r="M5" s="2" t="str">
        <f>CONCATENATE(B5,Tabla8[[#This Row],[nombreLugar]],B5)</f>
        <v>'albania'</v>
      </c>
      <c r="N5" s="5" t="s">
        <v>29</v>
      </c>
      <c r="O5" s="3" t="str">
        <f>CONCATENATE(B5,Tabla8[[#This Row],[tipoLugar]],B5)</f>
        <v>'p'</v>
      </c>
      <c r="P5" s="5" t="s">
        <v>29</v>
      </c>
      <c r="Q5" s="5"/>
      <c r="R5" s="5" t="s">
        <v>29</v>
      </c>
      <c r="S5" s="1" t="str">
        <f>(Tabla8[[#This Row],[fkLugar]])</f>
        <v>null</v>
      </c>
      <c r="T5" s="5" t="s">
        <v>30</v>
      </c>
    </row>
    <row r="6" spans="2:20">
      <c r="B6" s="6" t="s">
        <v>31</v>
      </c>
      <c r="C6" s="6"/>
      <c r="D6" s="1">
        <v>3</v>
      </c>
      <c r="E6" s="2" t="s">
        <v>57</v>
      </c>
      <c r="F6" s="1" t="s">
        <v>235</v>
      </c>
      <c r="H6" s="1" t="s">
        <v>34</v>
      </c>
      <c r="J6" s="4" t="s">
        <v>374</v>
      </c>
      <c r="K6" s="1">
        <f>(Tabla8[[#This Row],[idLugar]])</f>
        <v>3</v>
      </c>
      <c r="L6" s="5" t="s">
        <v>29</v>
      </c>
      <c r="M6" s="2" t="str">
        <f>CONCATENATE(B6,Tabla8[[#This Row],[nombreLugar]],B6)</f>
        <v>'alemania'</v>
      </c>
      <c r="N6" s="5" t="s">
        <v>29</v>
      </c>
      <c r="O6" s="3" t="str">
        <f>CONCATENATE(B6,Tabla8[[#This Row],[tipoLugar]],B6)</f>
        <v>'p'</v>
      </c>
      <c r="P6" s="5" t="s">
        <v>29</v>
      </c>
      <c r="Q6" s="5"/>
      <c r="R6" s="5" t="s">
        <v>29</v>
      </c>
      <c r="S6" s="1" t="str">
        <f>(Tabla8[[#This Row],[fkLugar]])</f>
        <v>null</v>
      </c>
      <c r="T6" s="5" t="s">
        <v>30</v>
      </c>
    </row>
    <row r="7" spans="2:20">
      <c r="B7" s="6" t="s">
        <v>31</v>
      </c>
      <c r="C7" s="6"/>
      <c r="D7" s="1">
        <v>4</v>
      </c>
      <c r="E7" s="2" t="s">
        <v>58</v>
      </c>
      <c r="F7" s="1" t="s">
        <v>235</v>
      </c>
      <c r="H7" s="1" t="s">
        <v>34</v>
      </c>
      <c r="J7" s="4" t="s">
        <v>374</v>
      </c>
      <c r="K7" s="1">
        <f>(Tabla8[[#This Row],[idLugar]])</f>
        <v>4</v>
      </c>
      <c r="L7" s="5" t="s">
        <v>29</v>
      </c>
      <c r="M7" s="2" t="str">
        <f>CONCATENATE(B7,Tabla8[[#This Row],[nombreLugar]],B7)</f>
        <v>'andorra'</v>
      </c>
      <c r="N7" s="5" t="s">
        <v>29</v>
      </c>
      <c r="O7" s="3" t="str">
        <f>CONCATENATE(B7,Tabla8[[#This Row],[tipoLugar]],B7)</f>
        <v>'p'</v>
      </c>
      <c r="P7" s="5" t="s">
        <v>29</v>
      </c>
      <c r="Q7" s="5"/>
      <c r="R7" s="5" t="s">
        <v>29</v>
      </c>
      <c r="S7" s="1" t="str">
        <f>(Tabla8[[#This Row],[fkLugar]])</f>
        <v>null</v>
      </c>
      <c r="T7" s="5" t="s">
        <v>30</v>
      </c>
    </row>
    <row r="8" spans="2:20">
      <c r="B8" s="6" t="s">
        <v>31</v>
      </c>
      <c r="C8" s="6"/>
      <c r="D8" s="1">
        <v>5</v>
      </c>
      <c r="E8" s="2" t="s">
        <v>59</v>
      </c>
      <c r="F8" s="1" t="s">
        <v>235</v>
      </c>
      <c r="H8" s="1" t="s">
        <v>34</v>
      </c>
      <c r="J8" s="4" t="s">
        <v>374</v>
      </c>
      <c r="K8" s="1">
        <f>(Tabla8[[#This Row],[idLugar]])</f>
        <v>5</v>
      </c>
      <c r="L8" s="5" t="s">
        <v>29</v>
      </c>
      <c r="M8" s="2" t="str">
        <f>CONCATENATE(B8,Tabla8[[#This Row],[nombreLugar]],B8)</f>
        <v>'angola'</v>
      </c>
      <c r="N8" s="5" t="s">
        <v>29</v>
      </c>
      <c r="O8" s="3" t="str">
        <f>CONCATENATE(B8,Tabla8[[#This Row],[tipoLugar]],B8)</f>
        <v>'p'</v>
      </c>
      <c r="P8" s="5" t="s">
        <v>29</v>
      </c>
      <c r="Q8" s="5"/>
      <c r="R8" s="5" t="s">
        <v>29</v>
      </c>
      <c r="S8" s="1" t="str">
        <f>(Tabla8[[#This Row],[fkLugar]])</f>
        <v>null</v>
      </c>
      <c r="T8" s="5" t="s">
        <v>30</v>
      </c>
    </row>
    <row r="9" spans="2:20">
      <c r="B9" s="6" t="s">
        <v>31</v>
      </c>
      <c r="C9" s="6"/>
      <c r="D9" s="1">
        <v>6</v>
      </c>
      <c r="E9" s="2" t="s">
        <v>60</v>
      </c>
      <c r="F9" s="1" t="s">
        <v>235</v>
      </c>
      <c r="H9" s="1" t="s">
        <v>34</v>
      </c>
      <c r="J9" s="4" t="s">
        <v>374</v>
      </c>
      <c r="K9" s="1">
        <f>(Tabla8[[#This Row],[idLugar]])</f>
        <v>6</v>
      </c>
      <c r="L9" s="5" t="s">
        <v>29</v>
      </c>
      <c r="M9" s="2" t="str">
        <f>CONCATENATE(B9,Tabla8[[#This Row],[nombreLugar]],B9)</f>
        <v>'antigua y barbuda'</v>
      </c>
      <c r="N9" s="5" t="s">
        <v>29</v>
      </c>
      <c r="O9" s="3" t="str">
        <f>CONCATENATE(B9,Tabla8[[#This Row],[tipoLugar]],B9)</f>
        <v>'p'</v>
      </c>
      <c r="P9" s="5" t="s">
        <v>29</v>
      </c>
      <c r="Q9" s="5"/>
      <c r="R9" s="5" t="s">
        <v>29</v>
      </c>
      <c r="S9" s="1" t="str">
        <f>(Tabla8[[#This Row],[fkLugar]])</f>
        <v>null</v>
      </c>
      <c r="T9" s="5" t="s">
        <v>30</v>
      </c>
    </row>
    <row r="10" spans="2:20">
      <c r="B10" s="6" t="s">
        <v>31</v>
      </c>
      <c r="C10" s="6"/>
      <c r="D10" s="1">
        <v>7</v>
      </c>
      <c r="E10" s="2" t="s">
        <v>61</v>
      </c>
      <c r="F10" s="1" t="s">
        <v>235</v>
      </c>
      <c r="H10" s="1" t="s">
        <v>34</v>
      </c>
      <c r="J10" s="4" t="s">
        <v>374</v>
      </c>
      <c r="K10" s="1">
        <f>(Tabla8[[#This Row],[idLugar]])</f>
        <v>7</v>
      </c>
      <c r="L10" s="5" t="s">
        <v>29</v>
      </c>
      <c r="M10" s="2" t="str">
        <f>CONCATENATE(B10,Tabla8[[#This Row],[nombreLugar]],B10)</f>
        <v>'arabia saudita'</v>
      </c>
      <c r="N10" s="5" t="s">
        <v>29</v>
      </c>
      <c r="O10" s="3" t="str">
        <f>CONCATENATE(B10,Tabla8[[#This Row],[tipoLugar]],B10)</f>
        <v>'p'</v>
      </c>
      <c r="P10" s="5" t="s">
        <v>29</v>
      </c>
      <c r="Q10" s="5"/>
      <c r="R10" s="5" t="s">
        <v>29</v>
      </c>
      <c r="S10" s="1" t="str">
        <f>(Tabla8[[#This Row],[fkLugar]])</f>
        <v>null</v>
      </c>
      <c r="T10" s="5" t="s">
        <v>30</v>
      </c>
    </row>
    <row r="11" spans="2:20">
      <c r="B11" s="6" t="s">
        <v>31</v>
      </c>
      <c r="C11" s="6"/>
      <c r="D11" s="1">
        <v>8</v>
      </c>
      <c r="E11" s="2" t="s">
        <v>62</v>
      </c>
      <c r="F11" s="1" t="s">
        <v>235</v>
      </c>
      <c r="H11" s="1" t="s">
        <v>34</v>
      </c>
      <c r="J11" s="4" t="s">
        <v>374</v>
      </c>
      <c r="K11" s="1">
        <f>(Tabla8[[#This Row],[idLugar]])</f>
        <v>8</v>
      </c>
      <c r="L11" s="5" t="s">
        <v>29</v>
      </c>
      <c r="M11" s="2" t="str">
        <f>CONCATENATE(B11,Tabla8[[#This Row],[nombreLugar]],B11)</f>
        <v>'argelia'</v>
      </c>
      <c r="N11" s="5" t="s">
        <v>29</v>
      </c>
      <c r="O11" s="3" t="str">
        <f>CONCATENATE(B11,Tabla8[[#This Row],[tipoLugar]],B11)</f>
        <v>'p'</v>
      </c>
      <c r="P11" s="5" t="s">
        <v>29</v>
      </c>
      <c r="Q11" s="5"/>
      <c r="R11" s="5" t="s">
        <v>29</v>
      </c>
      <c r="S11" s="1" t="str">
        <f>(Tabla8[[#This Row],[fkLugar]])</f>
        <v>null</v>
      </c>
      <c r="T11" s="5" t="s">
        <v>30</v>
      </c>
    </row>
    <row r="12" spans="2:20">
      <c r="B12" s="6" t="s">
        <v>31</v>
      </c>
      <c r="C12" s="6"/>
      <c r="D12" s="1">
        <v>9</v>
      </c>
      <c r="E12" s="2" t="s">
        <v>63</v>
      </c>
      <c r="F12" s="1" t="s">
        <v>235</v>
      </c>
      <c r="H12" s="1" t="s">
        <v>34</v>
      </c>
      <c r="J12" s="4" t="s">
        <v>374</v>
      </c>
      <c r="K12" s="1">
        <f>(Tabla8[[#This Row],[idLugar]])</f>
        <v>9</v>
      </c>
      <c r="L12" s="5" t="s">
        <v>29</v>
      </c>
      <c r="M12" s="2" t="str">
        <f>CONCATENATE(B12,Tabla8[[#This Row],[nombreLugar]],B12)</f>
        <v>'argentina'</v>
      </c>
      <c r="N12" s="5" t="s">
        <v>29</v>
      </c>
      <c r="O12" s="3" t="str">
        <f>CONCATENATE(B12,Tabla8[[#This Row],[tipoLugar]],B12)</f>
        <v>'p'</v>
      </c>
      <c r="P12" s="5" t="s">
        <v>29</v>
      </c>
      <c r="Q12" s="5"/>
      <c r="R12" s="5" t="s">
        <v>29</v>
      </c>
      <c r="S12" s="1" t="str">
        <f>(Tabla8[[#This Row],[fkLugar]])</f>
        <v>null</v>
      </c>
      <c r="T12" s="5" t="s">
        <v>30</v>
      </c>
    </row>
    <row r="13" spans="2:20">
      <c r="B13" s="6" t="s">
        <v>31</v>
      </c>
      <c r="C13" s="6"/>
      <c r="D13" s="1">
        <v>10</v>
      </c>
      <c r="E13" s="2" t="s">
        <v>64</v>
      </c>
      <c r="F13" s="1" t="s">
        <v>235</v>
      </c>
      <c r="H13" s="1" t="s">
        <v>34</v>
      </c>
      <c r="J13" s="4" t="s">
        <v>374</v>
      </c>
      <c r="K13" s="1">
        <f>(Tabla8[[#This Row],[idLugar]])</f>
        <v>10</v>
      </c>
      <c r="L13" s="5" t="s">
        <v>29</v>
      </c>
      <c r="M13" s="2" t="str">
        <f>CONCATENATE(B13,Tabla8[[#This Row],[nombreLugar]],B13)</f>
        <v>'armenia'</v>
      </c>
      <c r="N13" s="5" t="s">
        <v>29</v>
      </c>
      <c r="O13" s="3" t="str">
        <f>CONCATENATE(B13,Tabla8[[#This Row],[tipoLugar]],B13)</f>
        <v>'p'</v>
      </c>
      <c r="P13" s="5" t="s">
        <v>29</v>
      </c>
      <c r="Q13" s="5"/>
      <c r="R13" s="5" t="s">
        <v>29</v>
      </c>
      <c r="S13" s="1" t="str">
        <f>(Tabla8[[#This Row],[fkLugar]])</f>
        <v>null</v>
      </c>
      <c r="T13" s="5" t="s">
        <v>30</v>
      </c>
    </row>
    <row r="14" spans="2:20">
      <c r="B14" s="6" t="s">
        <v>31</v>
      </c>
      <c r="C14" s="6"/>
      <c r="D14" s="1">
        <v>11</v>
      </c>
      <c r="E14" s="2" t="s">
        <v>65</v>
      </c>
      <c r="F14" s="1" t="s">
        <v>235</v>
      </c>
      <c r="H14" s="1" t="s">
        <v>34</v>
      </c>
      <c r="J14" s="4" t="s">
        <v>374</v>
      </c>
      <c r="K14" s="1">
        <f>(Tabla8[[#This Row],[idLugar]])</f>
        <v>11</v>
      </c>
      <c r="L14" s="5" t="s">
        <v>29</v>
      </c>
      <c r="M14" s="2" t="str">
        <f>CONCATENATE(B14,Tabla8[[#This Row],[nombreLugar]],B14)</f>
        <v>'australia'</v>
      </c>
      <c r="N14" s="5" t="s">
        <v>29</v>
      </c>
      <c r="O14" s="3" t="str">
        <f>CONCATENATE(B14,Tabla8[[#This Row],[tipoLugar]],B14)</f>
        <v>'p'</v>
      </c>
      <c r="P14" s="5" t="s">
        <v>29</v>
      </c>
      <c r="Q14" s="5"/>
      <c r="R14" s="5" t="s">
        <v>29</v>
      </c>
      <c r="S14" s="1" t="str">
        <f>(Tabla8[[#This Row],[fkLugar]])</f>
        <v>null</v>
      </c>
      <c r="T14" s="5" t="s">
        <v>30</v>
      </c>
    </row>
    <row r="15" spans="2:20">
      <c r="B15" s="6" t="s">
        <v>31</v>
      </c>
      <c r="C15" s="6"/>
      <c r="D15" s="1">
        <v>12</v>
      </c>
      <c r="E15" s="2" t="s">
        <v>66</v>
      </c>
      <c r="F15" s="1" t="s">
        <v>235</v>
      </c>
      <c r="H15" s="1" t="s">
        <v>34</v>
      </c>
      <c r="J15" s="4" t="s">
        <v>374</v>
      </c>
      <c r="K15" s="1">
        <f>(Tabla8[[#This Row],[idLugar]])</f>
        <v>12</v>
      </c>
      <c r="L15" s="5" t="s">
        <v>29</v>
      </c>
      <c r="M15" s="2" t="str">
        <f>CONCATENATE(B15,Tabla8[[#This Row],[nombreLugar]],B15)</f>
        <v>'austria'</v>
      </c>
      <c r="N15" s="5" t="s">
        <v>29</v>
      </c>
      <c r="O15" s="3" t="str">
        <f>CONCATENATE(B15,Tabla8[[#This Row],[tipoLugar]],B15)</f>
        <v>'p'</v>
      </c>
      <c r="P15" s="5" t="s">
        <v>29</v>
      </c>
      <c r="Q15" s="5"/>
      <c r="R15" s="5" t="s">
        <v>29</v>
      </c>
      <c r="S15" s="1" t="str">
        <f>(Tabla8[[#This Row],[fkLugar]])</f>
        <v>null</v>
      </c>
      <c r="T15" s="5" t="s">
        <v>30</v>
      </c>
    </row>
    <row r="16" spans="2:20">
      <c r="B16" s="6" t="s">
        <v>31</v>
      </c>
      <c r="C16" s="6"/>
      <c r="D16" s="1">
        <v>13</v>
      </c>
      <c r="E16" s="2" t="s">
        <v>67</v>
      </c>
      <c r="F16" s="1" t="s">
        <v>235</v>
      </c>
      <c r="H16" s="1" t="s">
        <v>34</v>
      </c>
      <c r="J16" s="4" t="s">
        <v>374</v>
      </c>
      <c r="K16" s="1">
        <f>(Tabla8[[#This Row],[idLugar]])</f>
        <v>13</v>
      </c>
      <c r="L16" s="5" t="s">
        <v>29</v>
      </c>
      <c r="M16" s="2" t="str">
        <f>CONCATENATE(B16,Tabla8[[#This Row],[nombreLugar]],B16)</f>
        <v>'azerbaijan'</v>
      </c>
      <c r="N16" s="5" t="s">
        <v>29</v>
      </c>
      <c r="O16" s="3" t="str">
        <f>CONCATENATE(B16,Tabla8[[#This Row],[tipoLugar]],B16)</f>
        <v>'p'</v>
      </c>
      <c r="P16" s="5" t="s">
        <v>29</v>
      </c>
      <c r="Q16" s="5"/>
      <c r="R16" s="5" t="s">
        <v>29</v>
      </c>
      <c r="S16" s="1" t="str">
        <f>(Tabla8[[#This Row],[fkLugar]])</f>
        <v>null</v>
      </c>
      <c r="T16" s="5" t="s">
        <v>30</v>
      </c>
    </row>
    <row r="17" spans="2:20">
      <c r="B17" s="6" t="s">
        <v>31</v>
      </c>
      <c r="C17" s="6"/>
      <c r="D17" s="1">
        <v>14</v>
      </c>
      <c r="E17" s="2" t="s">
        <v>68</v>
      </c>
      <c r="F17" s="1" t="s">
        <v>235</v>
      </c>
      <c r="H17" s="1" t="s">
        <v>34</v>
      </c>
      <c r="J17" s="4" t="s">
        <v>374</v>
      </c>
      <c r="K17" s="1">
        <f>(Tabla8[[#This Row],[idLugar]])</f>
        <v>14</v>
      </c>
      <c r="L17" s="5" t="s">
        <v>29</v>
      </c>
      <c r="M17" s="2" t="str">
        <f>CONCATENATE(B17,Tabla8[[#This Row],[nombreLugar]],B17)</f>
        <v>'bahamas'</v>
      </c>
      <c r="N17" s="5" t="s">
        <v>29</v>
      </c>
      <c r="O17" s="3" t="str">
        <f>CONCATENATE(B17,Tabla8[[#This Row],[tipoLugar]],B17)</f>
        <v>'p'</v>
      </c>
      <c r="P17" s="5" t="s">
        <v>29</v>
      </c>
      <c r="Q17" s="5"/>
      <c r="R17" s="5" t="s">
        <v>29</v>
      </c>
      <c r="S17" s="1" t="str">
        <f>(Tabla8[[#This Row],[fkLugar]])</f>
        <v>null</v>
      </c>
      <c r="T17" s="5" t="s">
        <v>30</v>
      </c>
    </row>
    <row r="18" spans="2:20">
      <c r="B18" s="6" t="s">
        <v>31</v>
      </c>
      <c r="C18" s="6"/>
      <c r="D18" s="1">
        <v>15</v>
      </c>
      <c r="E18" s="2" t="s">
        <v>69</v>
      </c>
      <c r="F18" s="1" t="s">
        <v>235</v>
      </c>
      <c r="H18" s="1" t="s">
        <v>34</v>
      </c>
      <c r="J18" s="4" t="s">
        <v>374</v>
      </c>
      <c r="K18" s="1">
        <f>(Tabla8[[#This Row],[idLugar]])</f>
        <v>15</v>
      </c>
      <c r="L18" s="5" t="s">
        <v>29</v>
      </c>
      <c r="M18" s="2" t="str">
        <f>CONCATENATE(B18,Tabla8[[#This Row],[nombreLugar]],B18)</f>
        <v>'bahrein'</v>
      </c>
      <c r="N18" s="5" t="s">
        <v>29</v>
      </c>
      <c r="O18" s="3" t="str">
        <f>CONCATENATE(B18,Tabla8[[#This Row],[tipoLugar]],B18)</f>
        <v>'p'</v>
      </c>
      <c r="P18" s="5" t="s">
        <v>29</v>
      </c>
      <c r="Q18" s="5"/>
      <c r="R18" s="5" t="s">
        <v>29</v>
      </c>
      <c r="S18" s="1" t="str">
        <f>(Tabla8[[#This Row],[fkLugar]])</f>
        <v>null</v>
      </c>
      <c r="T18" s="5" t="s">
        <v>30</v>
      </c>
    </row>
    <row r="19" spans="2:20">
      <c r="B19" s="6" t="s">
        <v>31</v>
      </c>
      <c r="C19" s="6"/>
      <c r="D19" s="1">
        <v>16</v>
      </c>
      <c r="E19" s="2" t="s">
        <v>70</v>
      </c>
      <c r="F19" s="1" t="s">
        <v>235</v>
      </c>
      <c r="H19" s="1" t="s">
        <v>34</v>
      </c>
      <c r="J19" s="4" t="s">
        <v>374</v>
      </c>
      <c r="K19" s="1">
        <f>(Tabla8[[#This Row],[idLugar]])</f>
        <v>16</v>
      </c>
      <c r="L19" s="5" t="s">
        <v>29</v>
      </c>
      <c r="M19" s="2" t="str">
        <f>CONCATENATE(B19,Tabla8[[#This Row],[nombreLugar]],B19)</f>
        <v>'bangledesh'</v>
      </c>
      <c r="N19" s="5" t="s">
        <v>29</v>
      </c>
      <c r="O19" s="3" t="str">
        <f>CONCATENATE(B19,Tabla8[[#This Row],[tipoLugar]],B19)</f>
        <v>'p'</v>
      </c>
      <c r="P19" s="5" t="s">
        <v>29</v>
      </c>
      <c r="Q19" s="5"/>
      <c r="R19" s="5" t="s">
        <v>29</v>
      </c>
      <c r="S19" s="1" t="str">
        <f>(Tabla8[[#This Row],[fkLugar]])</f>
        <v>null</v>
      </c>
      <c r="T19" s="5" t="s">
        <v>30</v>
      </c>
    </row>
    <row r="20" spans="2:20">
      <c r="B20" s="6" t="s">
        <v>31</v>
      </c>
      <c r="C20" s="6"/>
      <c r="D20" s="1">
        <v>17</v>
      </c>
      <c r="E20" s="2" t="s">
        <v>74</v>
      </c>
      <c r="F20" s="1" t="s">
        <v>235</v>
      </c>
      <c r="H20" s="1" t="s">
        <v>34</v>
      </c>
      <c r="J20" s="4" t="s">
        <v>374</v>
      </c>
      <c r="K20" s="1">
        <f>(Tabla8[[#This Row],[idLugar]])</f>
        <v>17</v>
      </c>
      <c r="L20" s="5" t="s">
        <v>29</v>
      </c>
      <c r="M20" s="2" t="str">
        <f>CONCATENATE(B20,Tabla8[[#This Row],[nombreLugar]],B20)</f>
        <v>'banin'</v>
      </c>
      <c r="N20" s="5" t="s">
        <v>29</v>
      </c>
      <c r="O20" s="3" t="str">
        <f>CONCATENATE(B20,Tabla8[[#This Row],[tipoLugar]],B20)</f>
        <v>'p'</v>
      </c>
      <c r="P20" s="5" t="s">
        <v>29</v>
      </c>
      <c r="Q20" s="5"/>
      <c r="R20" s="5" t="s">
        <v>29</v>
      </c>
      <c r="S20" s="1" t="str">
        <f>(Tabla8[[#This Row],[fkLugar]])</f>
        <v>null</v>
      </c>
      <c r="T20" s="5" t="s">
        <v>30</v>
      </c>
    </row>
    <row r="21" spans="2:20">
      <c r="B21" s="6" t="s">
        <v>31</v>
      </c>
      <c r="C21" s="6"/>
      <c r="D21" s="1">
        <v>18</v>
      </c>
      <c r="E21" s="2" t="s">
        <v>71</v>
      </c>
      <c r="F21" s="1" t="s">
        <v>235</v>
      </c>
      <c r="H21" s="1" t="s">
        <v>34</v>
      </c>
      <c r="J21" s="4" t="s">
        <v>374</v>
      </c>
      <c r="K21" s="1">
        <f>(Tabla8[[#This Row],[idLugar]])</f>
        <v>18</v>
      </c>
      <c r="L21" s="5" t="s">
        <v>29</v>
      </c>
      <c r="M21" s="2" t="str">
        <f>CONCATENATE(B21,Tabla8[[#This Row],[nombreLugar]],B21)</f>
        <v>'barbados'</v>
      </c>
      <c r="N21" s="5" t="s">
        <v>29</v>
      </c>
      <c r="O21" s="3" t="str">
        <f>CONCATENATE(B21,Tabla8[[#This Row],[tipoLugar]],B21)</f>
        <v>'p'</v>
      </c>
      <c r="P21" s="5" t="s">
        <v>29</v>
      </c>
      <c r="Q21" s="5"/>
      <c r="R21" s="5" t="s">
        <v>29</v>
      </c>
      <c r="S21" s="1" t="str">
        <f>(Tabla8[[#This Row],[fkLugar]])</f>
        <v>null</v>
      </c>
      <c r="T21" s="5" t="s">
        <v>30</v>
      </c>
    </row>
    <row r="22" spans="2:20">
      <c r="B22" s="6" t="s">
        <v>31</v>
      </c>
      <c r="C22" s="6"/>
      <c r="D22" s="1">
        <v>19</v>
      </c>
      <c r="E22" s="2" t="s">
        <v>72</v>
      </c>
      <c r="F22" s="1" t="s">
        <v>235</v>
      </c>
      <c r="H22" s="1" t="s">
        <v>34</v>
      </c>
      <c r="J22" s="4" t="s">
        <v>374</v>
      </c>
      <c r="K22" s="1">
        <f>(Tabla8[[#This Row],[idLugar]])</f>
        <v>19</v>
      </c>
      <c r="L22" s="5" t="s">
        <v>29</v>
      </c>
      <c r="M22" s="2" t="str">
        <f>CONCATENATE(B22,Tabla8[[#This Row],[nombreLugar]],B22)</f>
        <v>'belgica'</v>
      </c>
      <c r="N22" s="5" t="s">
        <v>29</v>
      </c>
      <c r="O22" s="3" t="str">
        <f>CONCATENATE(B22,Tabla8[[#This Row],[tipoLugar]],B22)</f>
        <v>'p'</v>
      </c>
      <c r="P22" s="5" t="s">
        <v>29</v>
      </c>
      <c r="Q22" s="5"/>
      <c r="R22" s="5" t="s">
        <v>29</v>
      </c>
      <c r="S22" s="1" t="str">
        <f>(Tabla8[[#This Row],[fkLugar]])</f>
        <v>null</v>
      </c>
      <c r="T22" s="5" t="s">
        <v>30</v>
      </c>
    </row>
    <row r="23" spans="2:20">
      <c r="B23" s="6" t="s">
        <v>31</v>
      </c>
      <c r="C23" s="6"/>
      <c r="D23" s="1">
        <v>20</v>
      </c>
      <c r="E23" s="2" t="s">
        <v>73</v>
      </c>
      <c r="F23" s="1" t="s">
        <v>235</v>
      </c>
      <c r="H23" s="1" t="s">
        <v>34</v>
      </c>
      <c r="J23" s="4" t="s">
        <v>374</v>
      </c>
      <c r="K23" s="1">
        <f>(Tabla8[[#This Row],[idLugar]])</f>
        <v>20</v>
      </c>
      <c r="L23" s="5" t="s">
        <v>29</v>
      </c>
      <c r="M23" s="2" t="str">
        <f>CONCATENATE(B23,Tabla8[[#This Row],[nombreLugar]],B23)</f>
        <v>'belice'</v>
      </c>
      <c r="N23" s="5" t="s">
        <v>29</v>
      </c>
      <c r="O23" s="3" t="str">
        <f>CONCATENATE(B23,Tabla8[[#This Row],[tipoLugar]],B23)</f>
        <v>'p'</v>
      </c>
      <c r="P23" s="5" t="s">
        <v>29</v>
      </c>
      <c r="Q23" s="5"/>
      <c r="R23" s="5" t="s">
        <v>29</v>
      </c>
      <c r="S23" s="1" t="str">
        <f>(Tabla8[[#This Row],[fkLugar]])</f>
        <v>null</v>
      </c>
      <c r="T23" s="5" t="s">
        <v>30</v>
      </c>
    </row>
    <row r="24" spans="2:20">
      <c r="B24" s="6" t="s">
        <v>31</v>
      </c>
      <c r="C24" s="6"/>
      <c r="D24" s="1">
        <v>21</v>
      </c>
      <c r="E24" s="2" t="s">
        <v>75</v>
      </c>
      <c r="F24" s="1" t="s">
        <v>235</v>
      </c>
      <c r="H24" s="1" t="s">
        <v>34</v>
      </c>
      <c r="J24" s="4" t="s">
        <v>374</v>
      </c>
      <c r="K24" s="1">
        <f>(Tabla8[[#This Row],[idLugar]])</f>
        <v>21</v>
      </c>
      <c r="L24" s="5" t="s">
        <v>29</v>
      </c>
      <c r="M24" s="2" t="str">
        <f>CONCATENATE(B24,Tabla8[[#This Row],[nombreLugar]],B24)</f>
        <v>'bhutan'</v>
      </c>
      <c r="N24" s="5" t="s">
        <v>29</v>
      </c>
      <c r="O24" s="3" t="str">
        <f>CONCATENATE(B24,Tabla8[[#This Row],[tipoLugar]],B24)</f>
        <v>'p'</v>
      </c>
      <c r="P24" s="5" t="s">
        <v>29</v>
      </c>
      <c r="Q24" s="5"/>
      <c r="R24" s="5" t="s">
        <v>29</v>
      </c>
      <c r="S24" s="1" t="str">
        <f>(Tabla8[[#This Row],[fkLugar]])</f>
        <v>null</v>
      </c>
      <c r="T24" s="5" t="s">
        <v>30</v>
      </c>
    </row>
    <row r="25" spans="2:20">
      <c r="B25" s="6" t="s">
        <v>31</v>
      </c>
      <c r="C25" s="6"/>
      <c r="D25" s="1">
        <v>22</v>
      </c>
      <c r="E25" s="2" t="s">
        <v>76</v>
      </c>
      <c r="F25" s="1" t="s">
        <v>235</v>
      </c>
      <c r="H25" s="1" t="s">
        <v>34</v>
      </c>
      <c r="J25" s="4" t="s">
        <v>374</v>
      </c>
      <c r="K25" s="1">
        <f>(Tabla8[[#This Row],[idLugar]])</f>
        <v>22</v>
      </c>
      <c r="L25" s="5" t="s">
        <v>29</v>
      </c>
      <c r="M25" s="2" t="str">
        <f>CONCATENATE(B25,Tabla8[[#This Row],[nombreLugar]],B25)</f>
        <v>'bielorrusia'</v>
      </c>
      <c r="N25" s="5" t="s">
        <v>29</v>
      </c>
      <c r="O25" s="3" t="str">
        <f>CONCATENATE(B25,Tabla8[[#This Row],[tipoLugar]],B25)</f>
        <v>'p'</v>
      </c>
      <c r="P25" s="5" t="s">
        <v>29</v>
      </c>
      <c r="Q25" s="5"/>
      <c r="R25" s="5" t="s">
        <v>29</v>
      </c>
      <c r="S25" s="1" t="str">
        <f>(Tabla8[[#This Row],[fkLugar]])</f>
        <v>null</v>
      </c>
      <c r="T25" s="5" t="s">
        <v>30</v>
      </c>
    </row>
    <row r="26" spans="2:20">
      <c r="B26" s="6" t="s">
        <v>31</v>
      </c>
      <c r="C26" s="6"/>
      <c r="D26" s="1">
        <v>23</v>
      </c>
      <c r="E26" s="2" t="s">
        <v>77</v>
      </c>
      <c r="F26" s="1" t="s">
        <v>235</v>
      </c>
      <c r="H26" s="1" t="s">
        <v>34</v>
      </c>
      <c r="J26" s="4" t="s">
        <v>374</v>
      </c>
      <c r="K26" s="1">
        <f>(Tabla8[[#This Row],[idLugar]])</f>
        <v>23</v>
      </c>
      <c r="L26" s="5" t="s">
        <v>29</v>
      </c>
      <c r="M26" s="2" t="str">
        <f>CONCATENATE(B26,Tabla8[[#This Row],[nombreLugar]],B26)</f>
        <v>'bolivia'</v>
      </c>
      <c r="N26" s="5" t="s">
        <v>29</v>
      </c>
      <c r="O26" s="3" t="str">
        <f>CONCATENATE(B26,Tabla8[[#This Row],[tipoLugar]],B26)</f>
        <v>'p'</v>
      </c>
      <c r="P26" s="5" t="s">
        <v>29</v>
      </c>
      <c r="Q26" s="5"/>
      <c r="R26" s="5" t="s">
        <v>29</v>
      </c>
      <c r="S26" s="1" t="str">
        <f>(Tabla8[[#This Row],[fkLugar]])</f>
        <v>null</v>
      </c>
      <c r="T26" s="5" t="s">
        <v>30</v>
      </c>
    </row>
    <row r="27" spans="2:20">
      <c r="B27" s="6" t="s">
        <v>31</v>
      </c>
      <c r="C27" s="6"/>
      <c r="D27" s="1">
        <v>24</v>
      </c>
      <c r="E27" s="2" t="s">
        <v>78</v>
      </c>
      <c r="F27" s="1" t="s">
        <v>235</v>
      </c>
      <c r="H27" s="1" t="s">
        <v>34</v>
      </c>
      <c r="J27" s="4" t="s">
        <v>374</v>
      </c>
      <c r="K27" s="1">
        <f>(Tabla8[[#This Row],[idLugar]])</f>
        <v>24</v>
      </c>
      <c r="L27" s="5" t="s">
        <v>29</v>
      </c>
      <c r="M27" s="2" t="str">
        <f>CONCATENATE(B27,Tabla8[[#This Row],[nombreLugar]],B27)</f>
        <v>'bosnia-herzegovina'</v>
      </c>
      <c r="N27" s="5" t="s">
        <v>29</v>
      </c>
      <c r="O27" s="3" t="str">
        <f>CONCATENATE(B27,Tabla8[[#This Row],[tipoLugar]],B27)</f>
        <v>'p'</v>
      </c>
      <c r="P27" s="5" t="s">
        <v>29</v>
      </c>
      <c r="Q27" s="5"/>
      <c r="R27" s="5" t="s">
        <v>29</v>
      </c>
      <c r="S27" s="1" t="str">
        <f>(Tabla8[[#This Row],[fkLugar]])</f>
        <v>null</v>
      </c>
      <c r="T27" s="5" t="s">
        <v>30</v>
      </c>
    </row>
    <row r="28" spans="2:20">
      <c r="B28" s="6" t="s">
        <v>31</v>
      </c>
      <c r="C28" s="6"/>
      <c r="D28" s="1">
        <v>25</v>
      </c>
      <c r="E28" s="2" t="s">
        <v>79</v>
      </c>
      <c r="F28" s="1" t="s">
        <v>235</v>
      </c>
      <c r="H28" s="1" t="s">
        <v>34</v>
      </c>
      <c r="J28" s="4" t="s">
        <v>374</v>
      </c>
      <c r="K28" s="1">
        <f>(Tabla8[[#This Row],[idLugar]])</f>
        <v>25</v>
      </c>
      <c r="L28" s="5" t="s">
        <v>29</v>
      </c>
      <c r="M28" s="2" t="str">
        <f>CONCATENATE(B28,Tabla8[[#This Row],[nombreLugar]],B28)</f>
        <v>'bottswana'</v>
      </c>
      <c r="N28" s="5" t="s">
        <v>29</v>
      </c>
      <c r="O28" s="3" t="str">
        <f>CONCATENATE(B28,Tabla8[[#This Row],[tipoLugar]],B28)</f>
        <v>'p'</v>
      </c>
      <c r="P28" s="5" t="s">
        <v>29</v>
      </c>
      <c r="Q28" s="5"/>
      <c r="R28" s="5" t="s">
        <v>29</v>
      </c>
      <c r="S28" s="1" t="str">
        <f>(Tabla8[[#This Row],[fkLugar]])</f>
        <v>null</v>
      </c>
      <c r="T28" s="5" t="s">
        <v>30</v>
      </c>
    </row>
    <row r="29" spans="2:20">
      <c r="B29" s="6" t="s">
        <v>31</v>
      </c>
      <c r="C29" s="6"/>
      <c r="D29" s="1">
        <v>26</v>
      </c>
      <c r="E29" s="2" t="s">
        <v>80</v>
      </c>
      <c r="F29" s="1" t="s">
        <v>235</v>
      </c>
      <c r="H29" s="1" t="s">
        <v>34</v>
      </c>
      <c r="J29" s="4" t="s">
        <v>374</v>
      </c>
      <c r="K29" s="1">
        <f>(Tabla8[[#This Row],[idLugar]])</f>
        <v>26</v>
      </c>
      <c r="L29" s="5" t="s">
        <v>29</v>
      </c>
      <c r="M29" s="2" t="str">
        <f>CONCATENATE(B29,Tabla8[[#This Row],[nombreLugar]],B29)</f>
        <v>'brasil'</v>
      </c>
      <c r="N29" s="5" t="s">
        <v>29</v>
      </c>
      <c r="O29" s="3" t="str">
        <f>CONCATENATE(B29,Tabla8[[#This Row],[tipoLugar]],B29)</f>
        <v>'p'</v>
      </c>
      <c r="P29" s="5" t="s">
        <v>29</v>
      </c>
      <c r="Q29" s="5"/>
      <c r="R29" s="5" t="s">
        <v>29</v>
      </c>
      <c r="S29" s="1" t="str">
        <f>(Tabla8[[#This Row],[fkLugar]])</f>
        <v>null</v>
      </c>
      <c r="T29" s="5" t="s">
        <v>30</v>
      </c>
    </row>
    <row r="30" spans="2:20">
      <c r="B30" s="6" t="s">
        <v>31</v>
      </c>
      <c r="C30" s="6"/>
      <c r="D30" s="1">
        <v>27</v>
      </c>
      <c r="E30" s="2" t="s">
        <v>81</v>
      </c>
      <c r="F30" s="1" t="s">
        <v>235</v>
      </c>
      <c r="H30" s="1" t="s">
        <v>34</v>
      </c>
      <c r="J30" s="4" t="s">
        <v>374</v>
      </c>
      <c r="K30" s="1">
        <f>(Tabla8[[#This Row],[idLugar]])</f>
        <v>27</v>
      </c>
      <c r="L30" s="5" t="s">
        <v>29</v>
      </c>
      <c r="M30" s="2" t="str">
        <f>CONCATENATE(B30,Tabla8[[#This Row],[nombreLugar]],B30)</f>
        <v>'brunei'</v>
      </c>
      <c r="N30" s="5" t="s">
        <v>29</v>
      </c>
      <c r="O30" s="3" t="str">
        <f>CONCATENATE(B30,Tabla8[[#This Row],[tipoLugar]],B30)</f>
        <v>'p'</v>
      </c>
      <c r="P30" s="5" t="s">
        <v>29</v>
      </c>
      <c r="Q30" s="5"/>
      <c r="R30" s="5" t="s">
        <v>29</v>
      </c>
      <c r="S30" s="1" t="str">
        <f>(Tabla8[[#This Row],[fkLugar]])</f>
        <v>null</v>
      </c>
      <c r="T30" s="5" t="s">
        <v>30</v>
      </c>
    </row>
    <row r="31" spans="2:20">
      <c r="B31" s="6" t="s">
        <v>31</v>
      </c>
      <c r="C31" s="6"/>
      <c r="D31" s="1">
        <v>28</v>
      </c>
      <c r="E31" s="2" t="s">
        <v>82</v>
      </c>
      <c r="F31" s="1" t="s">
        <v>235</v>
      </c>
      <c r="H31" s="1" t="s">
        <v>34</v>
      </c>
      <c r="J31" s="4" t="s">
        <v>374</v>
      </c>
      <c r="K31" s="1">
        <f>(Tabla8[[#This Row],[idLugar]])</f>
        <v>28</v>
      </c>
      <c r="L31" s="5" t="s">
        <v>29</v>
      </c>
      <c r="M31" s="2" t="str">
        <f>CONCATENATE(B31,Tabla8[[#This Row],[nombreLugar]],B31)</f>
        <v>'bulgaria'</v>
      </c>
      <c r="N31" s="5" t="s">
        <v>29</v>
      </c>
      <c r="O31" s="3" t="str">
        <f>CONCATENATE(B31,Tabla8[[#This Row],[tipoLugar]],B31)</f>
        <v>'p'</v>
      </c>
      <c r="P31" s="5" t="s">
        <v>29</v>
      </c>
      <c r="Q31" s="5"/>
      <c r="R31" s="5" t="s">
        <v>29</v>
      </c>
      <c r="S31" s="1" t="str">
        <f>(Tabla8[[#This Row],[fkLugar]])</f>
        <v>null</v>
      </c>
      <c r="T31" s="5" t="s">
        <v>30</v>
      </c>
    </row>
    <row r="32" spans="2:20">
      <c r="B32" s="6" t="s">
        <v>31</v>
      </c>
      <c r="C32" s="6"/>
      <c r="D32" s="1">
        <v>29</v>
      </c>
      <c r="E32" s="2" t="s">
        <v>83</v>
      </c>
      <c r="F32" s="1" t="s">
        <v>235</v>
      </c>
      <c r="H32" s="1" t="s">
        <v>34</v>
      </c>
      <c r="J32" s="4" t="s">
        <v>374</v>
      </c>
      <c r="K32" s="1">
        <f>(Tabla8[[#This Row],[idLugar]])</f>
        <v>29</v>
      </c>
      <c r="L32" s="5" t="s">
        <v>29</v>
      </c>
      <c r="M32" s="2" t="str">
        <f>CONCATENATE(B32,Tabla8[[#This Row],[nombreLugar]],B32)</f>
        <v>'cabo verde'</v>
      </c>
      <c r="N32" s="5" t="s">
        <v>29</v>
      </c>
      <c r="O32" s="3" t="str">
        <f>CONCATENATE(B32,Tabla8[[#This Row],[tipoLugar]],B32)</f>
        <v>'p'</v>
      </c>
      <c r="P32" s="5" t="s">
        <v>29</v>
      </c>
      <c r="Q32" s="5"/>
      <c r="R32" s="5" t="s">
        <v>29</v>
      </c>
      <c r="S32" s="1" t="str">
        <f>(Tabla8[[#This Row],[fkLugar]])</f>
        <v>null</v>
      </c>
      <c r="T32" s="5" t="s">
        <v>30</v>
      </c>
    </row>
    <row r="33" spans="2:20">
      <c r="B33" s="6" t="s">
        <v>31</v>
      </c>
      <c r="C33" s="6"/>
      <c r="D33" s="1">
        <v>30</v>
      </c>
      <c r="E33" s="2" t="s">
        <v>84</v>
      </c>
      <c r="F33" s="1" t="s">
        <v>235</v>
      </c>
      <c r="H33" s="1" t="s">
        <v>34</v>
      </c>
      <c r="J33" s="4" t="s">
        <v>374</v>
      </c>
      <c r="K33" s="1">
        <f>(Tabla8[[#This Row],[idLugar]])</f>
        <v>30</v>
      </c>
      <c r="L33" s="5" t="s">
        <v>29</v>
      </c>
      <c r="M33" s="2" t="str">
        <f>CONCATENATE(B33,Tabla8[[#This Row],[nombreLugar]],B33)</f>
        <v>'camboya'</v>
      </c>
      <c r="N33" s="5" t="s">
        <v>29</v>
      </c>
      <c r="O33" s="3" t="str">
        <f>CONCATENATE(B33,Tabla8[[#This Row],[tipoLugar]],B33)</f>
        <v>'p'</v>
      </c>
      <c r="P33" s="5" t="s">
        <v>29</v>
      </c>
      <c r="Q33" s="5"/>
      <c r="R33" s="5" t="s">
        <v>29</v>
      </c>
      <c r="S33" s="1" t="str">
        <f>(Tabla8[[#This Row],[fkLugar]])</f>
        <v>null</v>
      </c>
      <c r="T33" s="5" t="s">
        <v>30</v>
      </c>
    </row>
    <row r="34" spans="2:20">
      <c r="B34" s="6" t="s">
        <v>31</v>
      </c>
      <c r="C34" s="6"/>
      <c r="D34" s="1">
        <v>31</v>
      </c>
      <c r="E34" s="2" t="s">
        <v>85</v>
      </c>
      <c r="F34" s="1" t="s">
        <v>235</v>
      </c>
      <c r="H34" s="1" t="s">
        <v>34</v>
      </c>
      <c r="J34" s="4" t="s">
        <v>374</v>
      </c>
      <c r="K34" s="1">
        <f>(Tabla8[[#This Row],[idLugar]])</f>
        <v>31</v>
      </c>
      <c r="L34" s="5" t="s">
        <v>29</v>
      </c>
      <c r="M34" s="2" t="str">
        <f>CONCATENATE(B34,Tabla8[[#This Row],[nombreLugar]],B34)</f>
        <v>'chile'</v>
      </c>
      <c r="N34" s="5" t="s">
        <v>29</v>
      </c>
      <c r="O34" s="3" t="str">
        <f>CONCATENATE(B34,Tabla8[[#This Row],[tipoLugar]],B34)</f>
        <v>'p'</v>
      </c>
      <c r="P34" s="5" t="s">
        <v>29</v>
      </c>
      <c r="Q34" s="5"/>
      <c r="R34" s="5" t="s">
        <v>29</v>
      </c>
      <c r="S34" s="1" t="str">
        <f>(Tabla8[[#This Row],[fkLugar]])</f>
        <v>null</v>
      </c>
      <c r="T34" s="5" t="s">
        <v>30</v>
      </c>
    </row>
    <row r="35" spans="2:20">
      <c r="B35" s="6" t="s">
        <v>31</v>
      </c>
      <c r="C35" s="6"/>
      <c r="D35" s="1">
        <v>32</v>
      </c>
      <c r="E35" s="2" t="s">
        <v>86</v>
      </c>
      <c r="F35" s="1" t="s">
        <v>235</v>
      </c>
      <c r="H35" s="1" t="s">
        <v>34</v>
      </c>
      <c r="J35" s="4" t="s">
        <v>374</v>
      </c>
      <c r="K35" s="1">
        <f>(Tabla8[[#This Row],[idLugar]])</f>
        <v>32</v>
      </c>
      <c r="L35" s="5" t="s">
        <v>29</v>
      </c>
      <c r="M35" s="2" t="str">
        <f>CONCATENATE(B35,Tabla8[[#This Row],[nombreLugar]],B35)</f>
        <v>'china'</v>
      </c>
      <c r="N35" s="5" t="s">
        <v>29</v>
      </c>
      <c r="O35" s="3" t="str">
        <f>CONCATENATE(B35,Tabla8[[#This Row],[tipoLugar]],B35)</f>
        <v>'p'</v>
      </c>
      <c r="P35" s="5" t="s">
        <v>29</v>
      </c>
      <c r="Q35" s="5"/>
      <c r="R35" s="5" t="s">
        <v>29</v>
      </c>
      <c r="S35" s="1" t="str">
        <f>(Tabla8[[#This Row],[fkLugar]])</f>
        <v>null</v>
      </c>
      <c r="T35" s="5" t="s">
        <v>30</v>
      </c>
    </row>
    <row r="36" spans="2:20">
      <c r="B36" s="6" t="s">
        <v>31</v>
      </c>
      <c r="C36" s="6"/>
      <c r="D36" s="1">
        <v>33</v>
      </c>
      <c r="E36" s="2" t="s">
        <v>87</v>
      </c>
      <c r="F36" s="1" t="s">
        <v>235</v>
      </c>
      <c r="H36" s="1" t="s">
        <v>34</v>
      </c>
      <c r="J36" s="4" t="s">
        <v>374</v>
      </c>
      <c r="K36" s="1">
        <f>(Tabla8[[#This Row],[idLugar]])</f>
        <v>33</v>
      </c>
      <c r="L36" s="5" t="s">
        <v>29</v>
      </c>
      <c r="M36" s="2" t="str">
        <f>CONCATENATE(B36,Tabla8[[#This Row],[nombreLugar]],B36)</f>
        <v>'chipre'</v>
      </c>
      <c r="N36" s="5" t="s">
        <v>29</v>
      </c>
      <c r="O36" s="3" t="str">
        <f>CONCATENATE(B36,Tabla8[[#This Row],[tipoLugar]],B36)</f>
        <v>'p'</v>
      </c>
      <c r="P36" s="5" t="s">
        <v>29</v>
      </c>
      <c r="Q36" s="5"/>
      <c r="R36" s="5" t="s">
        <v>29</v>
      </c>
      <c r="S36" s="1" t="str">
        <f>(Tabla8[[#This Row],[fkLugar]])</f>
        <v>null</v>
      </c>
      <c r="T36" s="5" t="s">
        <v>30</v>
      </c>
    </row>
    <row r="37" spans="2:20">
      <c r="B37" s="6" t="s">
        <v>31</v>
      </c>
      <c r="C37" s="6"/>
      <c r="D37" s="1">
        <v>34</v>
      </c>
      <c r="E37" s="2" t="s">
        <v>88</v>
      </c>
      <c r="F37" s="1" t="s">
        <v>235</v>
      </c>
      <c r="H37" s="1" t="s">
        <v>34</v>
      </c>
      <c r="J37" s="4" t="s">
        <v>374</v>
      </c>
      <c r="K37" s="1">
        <f>(Tabla8[[#This Row],[idLugar]])</f>
        <v>34</v>
      </c>
      <c r="L37" s="5" t="s">
        <v>29</v>
      </c>
      <c r="M37" s="2" t="str">
        <f>CONCATENATE(B37,Tabla8[[#This Row],[nombreLugar]],B37)</f>
        <v>'colombia'</v>
      </c>
      <c r="N37" s="5" t="s">
        <v>29</v>
      </c>
      <c r="O37" s="3" t="str">
        <f>CONCATENATE(B37,Tabla8[[#This Row],[tipoLugar]],B37)</f>
        <v>'p'</v>
      </c>
      <c r="P37" s="5" t="s">
        <v>29</v>
      </c>
      <c r="Q37" s="5"/>
      <c r="R37" s="5" t="s">
        <v>29</v>
      </c>
      <c r="S37" s="1" t="str">
        <f>(Tabla8[[#This Row],[fkLugar]])</f>
        <v>null</v>
      </c>
      <c r="T37" s="5" t="s">
        <v>30</v>
      </c>
    </row>
    <row r="38" spans="2:20">
      <c r="B38" s="6" t="s">
        <v>31</v>
      </c>
      <c r="C38" s="6"/>
      <c r="D38" s="1">
        <v>35</v>
      </c>
      <c r="E38" s="2" t="s">
        <v>89</v>
      </c>
      <c r="F38" s="1" t="s">
        <v>235</v>
      </c>
      <c r="H38" s="1" t="s">
        <v>34</v>
      </c>
      <c r="J38" s="4" t="s">
        <v>374</v>
      </c>
      <c r="K38" s="1">
        <f>(Tabla8[[#This Row],[idLugar]])</f>
        <v>35</v>
      </c>
      <c r="L38" s="5" t="s">
        <v>29</v>
      </c>
      <c r="M38" s="2" t="str">
        <f>CONCATENATE(B38,Tabla8[[#This Row],[nombreLugar]],B38)</f>
        <v>'comores'</v>
      </c>
      <c r="N38" s="5" t="s">
        <v>29</v>
      </c>
      <c r="O38" s="3" t="str">
        <f>CONCATENATE(B38,Tabla8[[#This Row],[tipoLugar]],B38)</f>
        <v>'p'</v>
      </c>
      <c r="P38" s="5" t="s">
        <v>29</v>
      </c>
      <c r="Q38" s="5"/>
      <c r="R38" s="5" t="s">
        <v>29</v>
      </c>
      <c r="S38" s="1" t="str">
        <f>(Tabla8[[#This Row],[fkLugar]])</f>
        <v>null</v>
      </c>
      <c r="T38" s="5" t="s">
        <v>30</v>
      </c>
    </row>
    <row r="39" spans="2:20">
      <c r="B39" s="6" t="s">
        <v>31</v>
      </c>
      <c r="C39" s="6"/>
      <c r="D39" s="1">
        <v>36</v>
      </c>
      <c r="E39" s="2" t="s">
        <v>92</v>
      </c>
      <c r="F39" s="1" t="s">
        <v>235</v>
      </c>
      <c r="H39" s="1" t="s">
        <v>34</v>
      </c>
      <c r="J39" s="4" t="s">
        <v>374</v>
      </c>
      <c r="K39" s="1">
        <f>(Tabla8[[#This Row],[idLugar]])</f>
        <v>36</v>
      </c>
      <c r="L39" s="5" t="s">
        <v>29</v>
      </c>
      <c r="M39" s="2" t="str">
        <f>CONCATENATE(B39,Tabla8[[#This Row],[nombreLugar]],B39)</f>
        <v>'corea del norte'</v>
      </c>
      <c r="N39" s="5" t="s">
        <v>29</v>
      </c>
      <c r="O39" s="3" t="str">
        <f>CONCATENATE(B39,Tabla8[[#This Row],[tipoLugar]],B39)</f>
        <v>'p'</v>
      </c>
      <c r="P39" s="5" t="s">
        <v>29</v>
      </c>
      <c r="Q39" s="5"/>
      <c r="R39" s="5" t="s">
        <v>29</v>
      </c>
      <c r="S39" s="1" t="str">
        <f>(Tabla8[[#This Row],[fkLugar]])</f>
        <v>null</v>
      </c>
      <c r="T39" s="5" t="s">
        <v>30</v>
      </c>
    </row>
    <row r="40" spans="2:20">
      <c r="B40" s="6" t="s">
        <v>31</v>
      </c>
      <c r="C40" s="6"/>
      <c r="D40" s="1">
        <v>37</v>
      </c>
      <c r="E40" s="2" t="s">
        <v>93</v>
      </c>
      <c r="F40" s="1" t="s">
        <v>235</v>
      </c>
      <c r="H40" s="1" t="s">
        <v>34</v>
      </c>
      <c r="J40" s="4" t="s">
        <v>374</v>
      </c>
      <c r="K40" s="1">
        <f>(Tabla8[[#This Row],[idLugar]])</f>
        <v>37</v>
      </c>
      <c r="L40" s="5" t="s">
        <v>29</v>
      </c>
      <c r="M40" s="2" t="str">
        <f>CONCATENATE(B40,Tabla8[[#This Row],[nombreLugar]],B40)</f>
        <v>'corea del sur'</v>
      </c>
      <c r="N40" s="5" t="s">
        <v>29</v>
      </c>
      <c r="O40" s="3" t="str">
        <f>CONCATENATE(B40,Tabla8[[#This Row],[tipoLugar]],B40)</f>
        <v>'p'</v>
      </c>
      <c r="P40" s="5" t="s">
        <v>29</v>
      </c>
      <c r="Q40" s="5"/>
      <c r="R40" s="5" t="s">
        <v>29</v>
      </c>
      <c r="S40" s="1" t="str">
        <f>(Tabla8[[#This Row],[fkLugar]])</f>
        <v>null</v>
      </c>
      <c r="T40" s="5" t="s">
        <v>30</v>
      </c>
    </row>
    <row r="41" spans="2:20">
      <c r="B41" s="6" t="s">
        <v>31</v>
      </c>
      <c r="C41" s="6"/>
      <c r="D41" s="1">
        <v>38</v>
      </c>
      <c r="E41" s="2" t="s">
        <v>94</v>
      </c>
      <c r="F41" s="1" t="s">
        <v>235</v>
      </c>
      <c r="H41" s="1" t="s">
        <v>34</v>
      </c>
      <c r="J41" s="4" t="s">
        <v>374</v>
      </c>
      <c r="K41" s="1">
        <f>(Tabla8[[#This Row],[idLugar]])</f>
        <v>38</v>
      </c>
      <c r="L41" s="5" t="s">
        <v>29</v>
      </c>
      <c r="M41" s="2" t="str">
        <f>CONCATENATE(B41,Tabla8[[#This Row],[nombreLugar]],B41)</f>
        <v>'costa de marfil'</v>
      </c>
      <c r="N41" s="5" t="s">
        <v>29</v>
      </c>
      <c r="O41" s="3" t="str">
        <f>CONCATENATE(B41,Tabla8[[#This Row],[tipoLugar]],B41)</f>
        <v>'p'</v>
      </c>
      <c r="P41" s="5" t="s">
        <v>29</v>
      </c>
      <c r="Q41" s="5"/>
      <c r="R41" s="5" t="s">
        <v>29</v>
      </c>
      <c r="S41" s="1" t="str">
        <f>(Tabla8[[#This Row],[fkLugar]])</f>
        <v>null</v>
      </c>
      <c r="T41" s="5" t="s">
        <v>30</v>
      </c>
    </row>
    <row r="42" spans="2:20">
      <c r="B42" s="6" t="s">
        <v>31</v>
      </c>
      <c r="C42" s="6"/>
      <c r="D42" s="1">
        <v>39</v>
      </c>
      <c r="E42" s="2" t="s">
        <v>95</v>
      </c>
      <c r="F42" s="1" t="s">
        <v>235</v>
      </c>
      <c r="H42" s="1" t="s">
        <v>34</v>
      </c>
      <c r="J42" s="4" t="s">
        <v>374</v>
      </c>
      <c r="K42" s="1">
        <f>(Tabla8[[#This Row],[idLugar]])</f>
        <v>39</v>
      </c>
      <c r="L42" s="5" t="s">
        <v>29</v>
      </c>
      <c r="M42" s="2" t="str">
        <f>CONCATENATE(B42,Tabla8[[#This Row],[nombreLugar]],B42)</f>
        <v>'costa rica'</v>
      </c>
      <c r="N42" s="5" t="s">
        <v>29</v>
      </c>
      <c r="O42" s="3" t="str">
        <f>CONCATENATE(B42,Tabla8[[#This Row],[tipoLugar]],B42)</f>
        <v>'p'</v>
      </c>
      <c r="P42" s="5" t="s">
        <v>29</v>
      </c>
      <c r="Q42" s="5"/>
      <c r="R42" s="5" t="s">
        <v>29</v>
      </c>
      <c r="S42" s="1" t="str">
        <f>(Tabla8[[#This Row],[fkLugar]])</f>
        <v>null</v>
      </c>
      <c r="T42" s="5" t="s">
        <v>30</v>
      </c>
    </row>
    <row r="43" spans="2:20">
      <c r="B43" s="6" t="s">
        <v>31</v>
      </c>
      <c r="C43" s="6"/>
      <c r="D43" s="1">
        <v>40</v>
      </c>
      <c r="E43" s="2" t="s">
        <v>96</v>
      </c>
      <c r="F43" s="1" t="s">
        <v>235</v>
      </c>
      <c r="H43" s="1" t="s">
        <v>34</v>
      </c>
      <c r="J43" s="4" t="s">
        <v>374</v>
      </c>
      <c r="K43" s="1">
        <f>(Tabla8[[#This Row],[idLugar]])</f>
        <v>40</v>
      </c>
      <c r="L43" s="5" t="s">
        <v>29</v>
      </c>
      <c r="M43" s="2" t="str">
        <f>CONCATENATE(B43,Tabla8[[#This Row],[nombreLugar]],B43)</f>
        <v>'croacia'</v>
      </c>
      <c r="N43" s="5" t="s">
        <v>29</v>
      </c>
      <c r="O43" s="3" t="str">
        <f>CONCATENATE(B43,Tabla8[[#This Row],[tipoLugar]],B43)</f>
        <v>'p'</v>
      </c>
      <c r="P43" s="5" t="s">
        <v>29</v>
      </c>
      <c r="Q43" s="5"/>
      <c r="R43" s="5" t="s">
        <v>29</v>
      </c>
      <c r="S43" s="1" t="str">
        <f>(Tabla8[[#This Row],[fkLugar]])</f>
        <v>null</v>
      </c>
      <c r="T43" s="5" t="s">
        <v>30</v>
      </c>
    </row>
    <row r="44" spans="2:20">
      <c r="B44" s="6" t="s">
        <v>31</v>
      </c>
      <c r="C44" s="6"/>
      <c r="D44" s="1">
        <v>41</v>
      </c>
      <c r="E44" s="2" t="s">
        <v>97</v>
      </c>
      <c r="F44" s="1" t="s">
        <v>235</v>
      </c>
      <c r="H44" s="1" t="s">
        <v>34</v>
      </c>
      <c r="J44" s="4" t="s">
        <v>374</v>
      </c>
      <c r="K44" s="1">
        <f>(Tabla8[[#This Row],[idLugar]])</f>
        <v>41</v>
      </c>
      <c r="L44" s="5" t="s">
        <v>29</v>
      </c>
      <c r="M44" s="2" t="str">
        <f>CONCATENATE(B44,Tabla8[[#This Row],[nombreLugar]],B44)</f>
        <v>'cuba'</v>
      </c>
      <c r="N44" s="5" t="s">
        <v>29</v>
      </c>
      <c r="O44" s="3" t="str">
        <f>CONCATENATE(B44,Tabla8[[#This Row],[tipoLugar]],B44)</f>
        <v>'p'</v>
      </c>
      <c r="P44" s="5" t="s">
        <v>29</v>
      </c>
      <c r="Q44" s="5"/>
      <c r="R44" s="5" t="s">
        <v>29</v>
      </c>
      <c r="S44" s="1" t="str">
        <f>(Tabla8[[#This Row],[fkLugar]])</f>
        <v>null</v>
      </c>
      <c r="T44" s="5" t="s">
        <v>30</v>
      </c>
    </row>
    <row r="45" spans="2:20">
      <c r="B45" s="6" t="s">
        <v>31</v>
      </c>
      <c r="C45" s="6"/>
      <c r="D45" s="1">
        <v>42</v>
      </c>
      <c r="E45" s="2" t="s">
        <v>98</v>
      </c>
      <c r="F45" s="1" t="s">
        <v>235</v>
      </c>
      <c r="H45" s="1" t="s">
        <v>34</v>
      </c>
      <c r="J45" s="4" t="s">
        <v>374</v>
      </c>
      <c r="K45" s="1">
        <f>(Tabla8[[#This Row],[idLugar]])</f>
        <v>42</v>
      </c>
      <c r="L45" s="5" t="s">
        <v>29</v>
      </c>
      <c r="M45" s="2" t="str">
        <f>CONCATENATE(B45,Tabla8[[#This Row],[nombreLugar]],B45)</f>
        <v>'dinamarca'</v>
      </c>
      <c r="N45" s="5" t="s">
        <v>29</v>
      </c>
      <c r="O45" s="3" t="str">
        <f>CONCATENATE(B45,Tabla8[[#This Row],[tipoLugar]],B45)</f>
        <v>'p'</v>
      </c>
      <c r="P45" s="5" t="s">
        <v>29</v>
      </c>
      <c r="Q45" s="5"/>
      <c r="R45" s="5" t="s">
        <v>29</v>
      </c>
      <c r="S45" s="1" t="str">
        <f>(Tabla8[[#This Row],[fkLugar]])</f>
        <v>null</v>
      </c>
      <c r="T45" s="5" t="s">
        <v>30</v>
      </c>
    </row>
    <row r="46" spans="2:20">
      <c r="B46" s="6" t="s">
        <v>31</v>
      </c>
      <c r="C46" s="6"/>
      <c r="D46" s="1">
        <v>43</v>
      </c>
      <c r="E46" s="2" t="s">
        <v>99</v>
      </c>
      <c r="F46" s="1" t="s">
        <v>235</v>
      </c>
      <c r="H46" s="1" t="s">
        <v>34</v>
      </c>
      <c r="J46" s="4" t="s">
        <v>374</v>
      </c>
      <c r="K46" s="1">
        <f>(Tabla8[[#This Row],[idLugar]])</f>
        <v>43</v>
      </c>
      <c r="L46" s="5" t="s">
        <v>29</v>
      </c>
      <c r="M46" s="2" t="str">
        <f>CONCATENATE(B46,Tabla8[[#This Row],[nombreLugar]],B46)</f>
        <v>'djibuti'</v>
      </c>
      <c r="N46" s="5" t="s">
        <v>29</v>
      </c>
      <c r="O46" s="3" t="str">
        <f>CONCATENATE(B46,Tabla8[[#This Row],[tipoLugar]],B46)</f>
        <v>'p'</v>
      </c>
      <c r="P46" s="5" t="s">
        <v>29</v>
      </c>
      <c r="Q46" s="5"/>
      <c r="R46" s="5" t="s">
        <v>29</v>
      </c>
      <c r="S46" s="1" t="str">
        <f>(Tabla8[[#This Row],[fkLugar]])</f>
        <v>null</v>
      </c>
      <c r="T46" s="5" t="s">
        <v>30</v>
      </c>
    </row>
    <row r="47" spans="2:20">
      <c r="B47" s="6" t="s">
        <v>31</v>
      </c>
      <c r="C47" s="6"/>
      <c r="D47" s="1">
        <v>44</v>
      </c>
      <c r="E47" s="2" t="s">
        <v>100</v>
      </c>
      <c r="F47" s="1" t="s">
        <v>235</v>
      </c>
      <c r="H47" s="1" t="s">
        <v>34</v>
      </c>
      <c r="J47" s="4" t="s">
        <v>374</v>
      </c>
      <c r="K47" s="1">
        <f>(Tabla8[[#This Row],[idLugar]])</f>
        <v>44</v>
      </c>
      <c r="L47" s="5" t="s">
        <v>29</v>
      </c>
      <c r="M47" s="2" t="str">
        <f>CONCATENATE(B47,Tabla8[[#This Row],[nombreLugar]],B47)</f>
        <v>'dominica'</v>
      </c>
      <c r="N47" s="5" t="s">
        <v>29</v>
      </c>
      <c r="O47" s="3" t="str">
        <f>CONCATENATE(B47,Tabla8[[#This Row],[tipoLugar]],B47)</f>
        <v>'p'</v>
      </c>
      <c r="P47" s="5" t="s">
        <v>29</v>
      </c>
      <c r="Q47" s="5"/>
      <c r="R47" s="5" t="s">
        <v>29</v>
      </c>
      <c r="S47" s="1" t="str">
        <f>(Tabla8[[#This Row],[fkLugar]])</f>
        <v>null</v>
      </c>
      <c r="T47" s="5" t="s">
        <v>30</v>
      </c>
    </row>
    <row r="48" spans="2:20">
      <c r="B48" s="6" t="s">
        <v>31</v>
      </c>
      <c r="C48" s="6"/>
      <c r="D48" s="1">
        <v>45</v>
      </c>
      <c r="E48" s="2" t="s">
        <v>102</v>
      </c>
      <c r="F48" s="1" t="s">
        <v>235</v>
      </c>
      <c r="H48" s="1" t="s">
        <v>34</v>
      </c>
      <c r="J48" s="4" t="s">
        <v>374</v>
      </c>
      <c r="K48" s="1">
        <f>(Tabla8[[#This Row],[idLugar]])</f>
        <v>45</v>
      </c>
      <c r="L48" s="5" t="s">
        <v>29</v>
      </c>
      <c r="M48" s="2" t="str">
        <f>CONCATENATE(B48,Tabla8[[#This Row],[nombreLugar]],B48)</f>
        <v>'ecuador'</v>
      </c>
      <c r="N48" s="5" t="s">
        <v>29</v>
      </c>
      <c r="O48" s="3" t="str">
        <f>CONCATENATE(B48,Tabla8[[#This Row],[tipoLugar]],B48)</f>
        <v>'p'</v>
      </c>
      <c r="P48" s="5" t="s">
        <v>29</v>
      </c>
      <c r="Q48" s="5"/>
      <c r="R48" s="5" t="s">
        <v>29</v>
      </c>
      <c r="S48" s="1" t="str">
        <f>(Tabla8[[#This Row],[fkLugar]])</f>
        <v>null</v>
      </c>
      <c r="T48" s="5" t="s">
        <v>30</v>
      </c>
    </row>
    <row r="49" spans="2:20">
      <c r="B49" s="6" t="s">
        <v>31</v>
      </c>
      <c r="C49" s="6"/>
      <c r="D49" s="1">
        <v>46</v>
      </c>
      <c r="E49" s="2" t="s">
        <v>103</v>
      </c>
      <c r="F49" s="1" t="s">
        <v>235</v>
      </c>
      <c r="H49" s="1" t="s">
        <v>34</v>
      </c>
      <c r="J49" s="4" t="s">
        <v>374</v>
      </c>
      <c r="K49" s="1">
        <f>(Tabla8[[#This Row],[idLugar]])</f>
        <v>46</v>
      </c>
      <c r="L49" s="5" t="s">
        <v>29</v>
      </c>
      <c r="M49" s="2" t="str">
        <f>CONCATENATE(B49,Tabla8[[#This Row],[nombreLugar]],B49)</f>
        <v>'egipto'</v>
      </c>
      <c r="N49" s="5" t="s">
        <v>29</v>
      </c>
      <c r="O49" s="3" t="str">
        <f>CONCATENATE(B49,Tabla8[[#This Row],[tipoLugar]],B49)</f>
        <v>'p'</v>
      </c>
      <c r="P49" s="5" t="s">
        <v>29</v>
      </c>
      <c r="Q49" s="5"/>
      <c r="R49" s="5" t="s">
        <v>29</v>
      </c>
      <c r="S49" s="1" t="str">
        <f>(Tabla8[[#This Row],[fkLugar]])</f>
        <v>null</v>
      </c>
      <c r="T49" s="5" t="s">
        <v>30</v>
      </c>
    </row>
    <row r="50" spans="2:20">
      <c r="B50" s="6" t="s">
        <v>31</v>
      </c>
      <c r="C50" s="6"/>
      <c r="D50" s="1">
        <v>47</v>
      </c>
      <c r="E50" s="2" t="s">
        <v>192</v>
      </c>
      <c r="F50" s="1" t="s">
        <v>235</v>
      </c>
      <c r="H50" s="1" t="s">
        <v>34</v>
      </c>
      <c r="J50" s="4" t="s">
        <v>374</v>
      </c>
      <c r="K50" s="1">
        <f>(Tabla8[[#This Row],[idLugar]])</f>
        <v>47</v>
      </c>
      <c r="L50" s="5" t="s">
        <v>29</v>
      </c>
      <c r="M50" s="2" t="str">
        <f>CONCATENATE(B50,Tabla8[[#This Row],[nombreLugar]],B50)</f>
        <v>'el salvador'</v>
      </c>
      <c r="N50" s="5" t="s">
        <v>29</v>
      </c>
      <c r="O50" s="3" t="str">
        <f>CONCATENATE(B50,Tabla8[[#This Row],[tipoLugar]],B50)</f>
        <v>'p'</v>
      </c>
      <c r="P50" s="5" t="s">
        <v>29</v>
      </c>
      <c r="Q50" s="5"/>
      <c r="R50" s="5" t="s">
        <v>29</v>
      </c>
      <c r="S50" s="1" t="str">
        <f>(Tabla8[[#This Row],[fkLugar]])</f>
        <v>null</v>
      </c>
      <c r="T50" s="5" t="s">
        <v>30</v>
      </c>
    </row>
    <row r="51" spans="2:20">
      <c r="B51" s="6" t="s">
        <v>31</v>
      </c>
      <c r="C51" s="6"/>
      <c r="D51" s="1">
        <v>48</v>
      </c>
      <c r="E51" s="2" t="s">
        <v>104</v>
      </c>
      <c r="F51" s="1" t="s">
        <v>235</v>
      </c>
      <c r="H51" s="1" t="s">
        <v>34</v>
      </c>
      <c r="J51" s="4" t="s">
        <v>374</v>
      </c>
      <c r="K51" s="1">
        <f>(Tabla8[[#This Row],[idLugar]])</f>
        <v>48</v>
      </c>
      <c r="L51" s="5" t="s">
        <v>29</v>
      </c>
      <c r="M51" s="2" t="str">
        <f>CONCATENATE(B51,Tabla8[[#This Row],[nombreLugar]],B51)</f>
        <v>'emiratos arabes unidos'</v>
      </c>
      <c r="N51" s="5" t="s">
        <v>29</v>
      </c>
      <c r="O51" s="3" t="str">
        <f>CONCATENATE(B51,Tabla8[[#This Row],[tipoLugar]],B51)</f>
        <v>'p'</v>
      </c>
      <c r="P51" s="5" t="s">
        <v>29</v>
      </c>
      <c r="Q51" s="5"/>
      <c r="R51" s="5" t="s">
        <v>29</v>
      </c>
      <c r="S51" s="1" t="str">
        <f>(Tabla8[[#This Row],[fkLugar]])</f>
        <v>null</v>
      </c>
      <c r="T51" s="5" t="s">
        <v>30</v>
      </c>
    </row>
    <row r="52" spans="2:20">
      <c r="B52" s="6" t="s">
        <v>31</v>
      </c>
      <c r="C52" s="6"/>
      <c r="D52" s="1">
        <v>49</v>
      </c>
      <c r="E52" s="2" t="s">
        <v>105</v>
      </c>
      <c r="F52" s="1" t="s">
        <v>235</v>
      </c>
      <c r="H52" s="1" t="s">
        <v>34</v>
      </c>
      <c r="J52" s="4" t="s">
        <v>374</v>
      </c>
      <c r="K52" s="1">
        <f>(Tabla8[[#This Row],[idLugar]])</f>
        <v>49</v>
      </c>
      <c r="L52" s="5" t="s">
        <v>29</v>
      </c>
      <c r="M52" s="2" t="str">
        <f>CONCATENATE(B52,Tabla8[[#This Row],[nombreLugar]],B52)</f>
        <v>'eritrea'</v>
      </c>
      <c r="N52" s="5" t="s">
        <v>29</v>
      </c>
      <c r="O52" s="3" t="str">
        <f>CONCATENATE(B52,Tabla8[[#This Row],[tipoLugar]],B52)</f>
        <v>'p'</v>
      </c>
      <c r="P52" s="5" t="s">
        <v>29</v>
      </c>
      <c r="Q52" s="5"/>
      <c r="R52" s="5" t="s">
        <v>29</v>
      </c>
      <c r="S52" s="1" t="str">
        <f>(Tabla8[[#This Row],[fkLugar]])</f>
        <v>null</v>
      </c>
      <c r="T52" s="5" t="s">
        <v>30</v>
      </c>
    </row>
    <row r="53" spans="2:20">
      <c r="B53" s="6" t="s">
        <v>31</v>
      </c>
      <c r="C53" s="6"/>
      <c r="D53" s="1">
        <v>50</v>
      </c>
      <c r="E53" s="2" t="s">
        <v>106</v>
      </c>
      <c r="F53" s="1" t="s">
        <v>235</v>
      </c>
      <c r="H53" s="1" t="s">
        <v>34</v>
      </c>
      <c r="J53" s="4" t="s">
        <v>374</v>
      </c>
      <c r="K53" s="1">
        <f>(Tabla8[[#This Row],[idLugar]])</f>
        <v>50</v>
      </c>
      <c r="L53" s="5" t="s">
        <v>29</v>
      </c>
      <c r="M53" s="2" t="str">
        <f>CONCATENATE(B53,Tabla8[[#This Row],[nombreLugar]],B53)</f>
        <v>'eslovaquia'</v>
      </c>
      <c r="N53" s="5" t="s">
        <v>29</v>
      </c>
      <c r="O53" s="3" t="str">
        <f>CONCATENATE(B53,Tabla8[[#This Row],[tipoLugar]],B53)</f>
        <v>'p'</v>
      </c>
      <c r="P53" s="5" t="s">
        <v>29</v>
      </c>
      <c r="Q53" s="5"/>
      <c r="R53" s="5" t="s">
        <v>29</v>
      </c>
      <c r="S53" s="1" t="str">
        <f>(Tabla8[[#This Row],[fkLugar]])</f>
        <v>null</v>
      </c>
      <c r="T53" s="5" t="s">
        <v>30</v>
      </c>
    </row>
    <row r="54" spans="2:20">
      <c r="B54" s="6" t="s">
        <v>31</v>
      </c>
      <c r="C54" s="6"/>
      <c r="D54" s="1">
        <v>51</v>
      </c>
      <c r="E54" s="2" t="s">
        <v>107</v>
      </c>
      <c r="F54" s="1" t="s">
        <v>235</v>
      </c>
      <c r="H54" s="1" t="s">
        <v>34</v>
      </c>
      <c r="J54" s="4" t="s">
        <v>374</v>
      </c>
      <c r="K54" s="1">
        <f>(Tabla8[[#This Row],[idLugar]])</f>
        <v>51</v>
      </c>
      <c r="L54" s="5" t="s">
        <v>29</v>
      </c>
      <c r="M54" s="2" t="str">
        <f>CONCATENATE(B54,Tabla8[[#This Row],[nombreLugar]],B54)</f>
        <v>'eslovenia'</v>
      </c>
      <c r="N54" s="5" t="s">
        <v>29</v>
      </c>
      <c r="O54" s="3" t="str">
        <f>CONCATENATE(B54,Tabla8[[#This Row],[tipoLugar]],B54)</f>
        <v>'p'</v>
      </c>
      <c r="P54" s="5" t="s">
        <v>29</v>
      </c>
      <c r="Q54" s="5"/>
      <c r="R54" s="5" t="s">
        <v>29</v>
      </c>
      <c r="S54" s="1" t="str">
        <f>(Tabla8[[#This Row],[fkLugar]])</f>
        <v>null</v>
      </c>
      <c r="T54" s="5" t="s">
        <v>30</v>
      </c>
    </row>
    <row r="55" spans="2:20">
      <c r="B55" s="6" t="s">
        <v>31</v>
      </c>
      <c r="C55" s="6"/>
      <c r="D55" s="1">
        <v>52</v>
      </c>
      <c r="E55" s="2" t="s">
        <v>108</v>
      </c>
      <c r="F55" s="1" t="s">
        <v>235</v>
      </c>
      <c r="H55" s="1" t="s">
        <v>34</v>
      </c>
      <c r="J55" s="4" t="s">
        <v>374</v>
      </c>
      <c r="K55" s="1">
        <f>(Tabla8[[#This Row],[idLugar]])</f>
        <v>52</v>
      </c>
      <c r="L55" s="5" t="s">
        <v>29</v>
      </c>
      <c r="M55" s="2" t="str">
        <f>CONCATENATE(B55,Tabla8[[#This Row],[nombreLugar]],B55)</f>
        <v>'espana'</v>
      </c>
      <c r="N55" s="5" t="s">
        <v>29</v>
      </c>
      <c r="O55" s="3" t="str">
        <f>CONCATENATE(B55,Tabla8[[#This Row],[tipoLugar]],B55)</f>
        <v>'p'</v>
      </c>
      <c r="P55" s="5" t="s">
        <v>29</v>
      </c>
      <c r="Q55" s="5"/>
      <c r="R55" s="5" t="s">
        <v>29</v>
      </c>
      <c r="S55" s="1" t="str">
        <f>(Tabla8[[#This Row],[fkLugar]])</f>
        <v>null</v>
      </c>
      <c r="T55" s="5" t="s">
        <v>30</v>
      </c>
    </row>
    <row r="56" spans="2:20">
      <c r="B56" s="6" t="s">
        <v>31</v>
      </c>
      <c r="C56" s="6"/>
      <c r="D56" s="1">
        <v>53</v>
      </c>
      <c r="E56" s="2" t="s">
        <v>109</v>
      </c>
      <c r="F56" s="1" t="s">
        <v>235</v>
      </c>
      <c r="H56" s="1" t="s">
        <v>34</v>
      </c>
      <c r="J56" s="4" t="s">
        <v>374</v>
      </c>
      <c r="K56" s="1">
        <f>(Tabla8[[#This Row],[idLugar]])</f>
        <v>53</v>
      </c>
      <c r="L56" s="5" t="s">
        <v>29</v>
      </c>
      <c r="M56" s="2" t="str">
        <f>CONCATENATE(B56,Tabla8[[#This Row],[nombreLugar]],B56)</f>
        <v>'estados unidos'</v>
      </c>
      <c r="N56" s="5" t="s">
        <v>29</v>
      </c>
      <c r="O56" s="3" t="str">
        <f>CONCATENATE(B56,Tabla8[[#This Row],[tipoLugar]],B56)</f>
        <v>'p'</v>
      </c>
      <c r="P56" s="5" t="s">
        <v>29</v>
      </c>
      <c r="Q56" s="5"/>
      <c r="R56" s="5" t="s">
        <v>29</v>
      </c>
      <c r="S56" s="1" t="str">
        <f>(Tabla8[[#This Row],[fkLugar]])</f>
        <v>null</v>
      </c>
      <c r="T56" s="5" t="s">
        <v>30</v>
      </c>
    </row>
    <row r="57" spans="2:20">
      <c r="B57" s="6" t="s">
        <v>31</v>
      </c>
      <c r="C57" s="6"/>
      <c r="D57" s="1">
        <v>54</v>
      </c>
      <c r="E57" s="2" t="s">
        <v>110</v>
      </c>
      <c r="F57" s="1" t="s">
        <v>235</v>
      </c>
      <c r="H57" s="1" t="s">
        <v>34</v>
      </c>
      <c r="J57" s="4" t="s">
        <v>374</v>
      </c>
      <c r="K57" s="1">
        <f>(Tabla8[[#This Row],[idLugar]])</f>
        <v>54</v>
      </c>
      <c r="L57" s="5" t="s">
        <v>29</v>
      </c>
      <c r="M57" s="2" t="str">
        <f>CONCATENATE(B57,Tabla8[[#This Row],[nombreLugar]],B57)</f>
        <v>'estonia'</v>
      </c>
      <c r="N57" s="5" t="s">
        <v>29</v>
      </c>
      <c r="O57" s="3" t="str">
        <f>CONCATENATE(B57,Tabla8[[#This Row],[tipoLugar]],B57)</f>
        <v>'p'</v>
      </c>
      <c r="P57" s="5" t="s">
        <v>29</v>
      </c>
      <c r="Q57" s="5"/>
      <c r="R57" s="5" t="s">
        <v>29</v>
      </c>
      <c r="S57" s="1" t="str">
        <f>(Tabla8[[#This Row],[fkLugar]])</f>
        <v>null</v>
      </c>
      <c r="T57" s="5" t="s">
        <v>30</v>
      </c>
    </row>
    <row r="58" spans="2:20">
      <c r="B58" s="6" t="s">
        <v>31</v>
      </c>
      <c r="C58" s="6"/>
      <c r="D58" s="1">
        <v>55</v>
      </c>
      <c r="E58" s="2" t="s">
        <v>111</v>
      </c>
      <c r="F58" s="1" t="s">
        <v>235</v>
      </c>
      <c r="H58" s="1" t="s">
        <v>34</v>
      </c>
      <c r="J58" s="4" t="s">
        <v>374</v>
      </c>
      <c r="K58" s="1">
        <f>(Tabla8[[#This Row],[idLugar]])</f>
        <v>55</v>
      </c>
      <c r="L58" s="5" t="s">
        <v>29</v>
      </c>
      <c r="M58" s="2" t="str">
        <f>CONCATENATE(B58,Tabla8[[#This Row],[nombreLugar]],B58)</f>
        <v>'etiopia'</v>
      </c>
      <c r="N58" s="5" t="s">
        <v>29</v>
      </c>
      <c r="O58" s="3" t="str">
        <f>CONCATENATE(B58,Tabla8[[#This Row],[tipoLugar]],B58)</f>
        <v>'p'</v>
      </c>
      <c r="P58" s="5" t="s">
        <v>29</v>
      </c>
      <c r="Q58" s="5"/>
      <c r="R58" s="5" t="s">
        <v>29</v>
      </c>
      <c r="S58" s="1" t="str">
        <f>(Tabla8[[#This Row],[fkLugar]])</f>
        <v>null</v>
      </c>
      <c r="T58" s="5" t="s">
        <v>30</v>
      </c>
    </row>
    <row r="59" spans="2:20">
      <c r="B59" s="6" t="s">
        <v>31</v>
      </c>
      <c r="C59" s="6"/>
      <c r="D59" s="1">
        <v>56</v>
      </c>
      <c r="E59" s="2" t="s">
        <v>112</v>
      </c>
      <c r="F59" s="1" t="s">
        <v>235</v>
      </c>
      <c r="H59" s="1" t="s">
        <v>34</v>
      </c>
      <c r="J59" s="4" t="s">
        <v>374</v>
      </c>
      <c r="K59" s="1">
        <f>(Tabla8[[#This Row],[idLugar]])</f>
        <v>56</v>
      </c>
      <c r="L59" s="5" t="s">
        <v>29</v>
      </c>
      <c r="M59" s="2" t="str">
        <f>CONCATENATE(B59,Tabla8[[#This Row],[nombreLugar]],B59)</f>
        <v>'fidji'</v>
      </c>
      <c r="N59" s="5" t="s">
        <v>29</v>
      </c>
      <c r="O59" s="3" t="str">
        <f>CONCATENATE(B59,Tabla8[[#This Row],[tipoLugar]],B59)</f>
        <v>'p'</v>
      </c>
      <c r="P59" s="5" t="s">
        <v>29</v>
      </c>
      <c r="Q59" s="5"/>
      <c r="R59" s="5" t="s">
        <v>29</v>
      </c>
      <c r="S59" s="1" t="str">
        <f>(Tabla8[[#This Row],[fkLugar]])</f>
        <v>null</v>
      </c>
      <c r="T59" s="5" t="s">
        <v>30</v>
      </c>
    </row>
    <row r="60" spans="2:20">
      <c r="B60" s="6" t="s">
        <v>31</v>
      </c>
      <c r="C60" s="6"/>
      <c r="D60" s="1">
        <v>57</v>
      </c>
      <c r="E60" s="2" t="s">
        <v>113</v>
      </c>
      <c r="F60" s="1" t="s">
        <v>235</v>
      </c>
      <c r="H60" s="1" t="s">
        <v>34</v>
      </c>
      <c r="J60" s="4" t="s">
        <v>374</v>
      </c>
      <c r="K60" s="1">
        <f>(Tabla8[[#This Row],[idLugar]])</f>
        <v>57</v>
      </c>
      <c r="L60" s="5" t="s">
        <v>29</v>
      </c>
      <c r="M60" s="2" t="str">
        <f>CONCATENATE(B60,Tabla8[[#This Row],[nombreLugar]],B60)</f>
        <v>'filipinas'</v>
      </c>
      <c r="N60" s="5" t="s">
        <v>29</v>
      </c>
      <c r="O60" s="3" t="str">
        <f>CONCATENATE(B60,Tabla8[[#This Row],[tipoLugar]],B60)</f>
        <v>'p'</v>
      </c>
      <c r="P60" s="5" t="s">
        <v>29</v>
      </c>
      <c r="Q60" s="5"/>
      <c r="R60" s="5" t="s">
        <v>29</v>
      </c>
      <c r="S60" s="1" t="str">
        <f>(Tabla8[[#This Row],[fkLugar]])</f>
        <v>null</v>
      </c>
      <c r="T60" s="5" t="s">
        <v>30</v>
      </c>
    </row>
    <row r="61" spans="2:20">
      <c r="B61" s="6" t="s">
        <v>31</v>
      </c>
      <c r="C61" s="6"/>
      <c r="D61" s="1">
        <v>58</v>
      </c>
      <c r="E61" s="2" t="s">
        <v>114</v>
      </c>
      <c r="F61" s="1" t="s">
        <v>235</v>
      </c>
      <c r="H61" s="1" t="s">
        <v>34</v>
      </c>
      <c r="J61" s="4" t="s">
        <v>374</v>
      </c>
      <c r="K61" s="1">
        <f>(Tabla8[[#This Row],[idLugar]])</f>
        <v>58</v>
      </c>
      <c r="L61" s="5" t="s">
        <v>29</v>
      </c>
      <c r="M61" s="2" t="str">
        <f>CONCATENATE(B61,Tabla8[[#This Row],[nombreLugar]],B61)</f>
        <v>'finlandia'</v>
      </c>
      <c r="N61" s="5" t="s">
        <v>29</v>
      </c>
      <c r="O61" s="3" t="str">
        <f>CONCATENATE(B61,Tabla8[[#This Row],[tipoLugar]],B61)</f>
        <v>'p'</v>
      </c>
      <c r="P61" s="5" t="s">
        <v>29</v>
      </c>
      <c r="Q61" s="5"/>
      <c r="R61" s="5" t="s">
        <v>29</v>
      </c>
      <c r="S61" s="1" t="str">
        <f>(Tabla8[[#This Row],[fkLugar]])</f>
        <v>null</v>
      </c>
      <c r="T61" s="5" t="s">
        <v>30</v>
      </c>
    </row>
    <row r="62" spans="2:20">
      <c r="B62" s="6" t="s">
        <v>31</v>
      </c>
      <c r="C62" s="6"/>
      <c r="D62" s="1">
        <v>59</v>
      </c>
      <c r="E62" s="2" t="s">
        <v>115</v>
      </c>
      <c r="F62" s="1" t="s">
        <v>235</v>
      </c>
      <c r="H62" s="1" t="s">
        <v>34</v>
      </c>
      <c r="J62" s="4" t="s">
        <v>374</v>
      </c>
      <c r="K62" s="1">
        <f>(Tabla8[[#This Row],[idLugar]])</f>
        <v>59</v>
      </c>
      <c r="L62" s="5" t="s">
        <v>29</v>
      </c>
      <c r="M62" s="2" t="str">
        <f>CONCATENATE(B62,Tabla8[[#This Row],[nombreLugar]],B62)</f>
        <v>'francia'</v>
      </c>
      <c r="N62" s="5" t="s">
        <v>29</v>
      </c>
      <c r="O62" s="3" t="str">
        <f>CONCATENATE(B62,Tabla8[[#This Row],[tipoLugar]],B62)</f>
        <v>'p'</v>
      </c>
      <c r="P62" s="5" t="s">
        <v>29</v>
      </c>
      <c r="Q62" s="5"/>
      <c r="R62" s="5" t="s">
        <v>29</v>
      </c>
      <c r="S62" s="1" t="str">
        <f>(Tabla8[[#This Row],[fkLugar]])</f>
        <v>null</v>
      </c>
      <c r="T62" s="5" t="s">
        <v>30</v>
      </c>
    </row>
    <row r="63" spans="2:20">
      <c r="B63" s="6" t="s">
        <v>31</v>
      </c>
      <c r="C63" s="6"/>
      <c r="D63" s="1">
        <v>60</v>
      </c>
      <c r="E63" s="2" t="s">
        <v>116</v>
      </c>
      <c r="F63" s="1" t="s">
        <v>235</v>
      </c>
      <c r="H63" s="1" t="s">
        <v>34</v>
      </c>
      <c r="J63" s="4" t="s">
        <v>374</v>
      </c>
      <c r="K63" s="1">
        <f>(Tabla8[[#This Row],[idLugar]])</f>
        <v>60</v>
      </c>
      <c r="L63" s="5" t="s">
        <v>29</v>
      </c>
      <c r="M63" s="2" t="str">
        <f>CONCATENATE(B63,Tabla8[[#This Row],[nombreLugar]],B63)</f>
        <v>'gabon'</v>
      </c>
      <c r="N63" s="5" t="s">
        <v>29</v>
      </c>
      <c r="O63" s="3" t="str">
        <f>CONCATENATE(B63,Tabla8[[#This Row],[tipoLugar]],B63)</f>
        <v>'p'</v>
      </c>
      <c r="P63" s="5" t="s">
        <v>29</v>
      </c>
      <c r="Q63" s="5"/>
      <c r="R63" s="5" t="s">
        <v>29</v>
      </c>
      <c r="S63" s="1" t="str">
        <f>(Tabla8[[#This Row],[fkLugar]])</f>
        <v>null</v>
      </c>
      <c r="T63" s="5" t="s">
        <v>30</v>
      </c>
    </row>
    <row r="64" spans="2:20">
      <c r="B64" s="6" t="s">
        <v>31</v>
      </c>
      <c r="C64" s="6"/>
      <c r="D64" s="1">
        <v>61</v>
      </c>
      <c r="E64" s="2" t="s">
        <v>117</v>
      </c>
      <c r="F64" s="1" t="s">
        <v>235</v>
      </c>
      <c r="H64" s="1" t="s">
        <v>34</v>
      </c>
      <c r="J64" s="4" t="s">
        <v>374</v>
      </c>
      <c r="K64" s="1">
        <f>(Tabla8[[#This Row],[idLugar]])</f>
        <v>61</v>
      </c>
      <c r="L64" s="5" t="s">
        <v>29</v>
      </c>
      <c r="M64" s="2" t="str">
        <f>CONCATENATE(B64,Tabla8[[#This Row],[nombreLugar]],B64)</f>
        <v>'gambia'</v>
      </c>
      <c r="N64" s="5" t="s">
        <v>29</v>
      </c>
      <c r="O64" s="3" t="str">
        <f>CONCATENATE(B64,Tabla8[[#This Row],[tipoLugar]],B64)</f>
        <v>'p'</v>
      </c>
      <c r="P64" s="5" t="s">
        <v>29</v>
      </c>
      <c r="Q64" s="5"/>
      <c r="R64" s="5" t="s">
        <v>29</v>
      </c>
      <c r="S64" s="1" t="str">
        <f>(Tabla8[[#This Row],[fkLugar]])</f>
        <v>null</v>
      </c>
      <c r="T64" s="5" t="s">
        <v>30</v>
      </c>
    </row>
    <row r="65" spans="2:20">
      <c r="B65" s="6" t="s">
        <v>31</v>
      </c>
      <c r="C65" s="6"/>
      <c r="D65" s="1">
        <v>62</v>
      </c>
      <c r="E65" s="2" t="s">
        <v>118</v>
      </c>
      <c r="F65" s="1" t="s">
        <v>235</v>
      </c>
      <c r="H65" s="1" t="s">
        <v>34</v>
      </c>
      <c r="J65" s="4" t="s">
        <v>374</v>
      </c>
      <c r="K65" s="1">
        <f>(Tabla8[[#This Row],[idLugar]])</f>
        <v>62</v>
      </c>
      <c r="L65" s="5" t="s">
        <v>29</v>
      </c>
      <c r="M65" s="2" t="str">
        <f>CONCATENATE(B65,Tabla8[[#This Row],[nombreLugar]],B65)</f>
        <v>'georgia'</v>
      </c>
      <c r="N65" s="5" t="s">
        <v>29</v>
      </c>
      <c r="O65" s="3" t="str">
        <f>CONCATENATE(B65,Tabla8[[#This Row],[tipoLugar]],B65)</f>
        <v>'p'</v>
      </c>
      <c r="P65" s="5" t="s">
        <v>29</v>
      </c>
      <c r="Q65" s="5"/>
      <c r="R65" s="5" t="s">
        <v>29</v>
      </c>
      <c r="S65" s="1" t="str">
        <f>(Tabla8[[#This Row],[fkLugar]])</f>
        <v>null</v>
      </c>
      <c r="T65" s="5" t="s">
        <v>30</v>
      </c>
    </row>
    <row r="66" spans="2:20">
      <c r="B66" s="6" t="s">
        <v>31</v>
      </c>
      <c r="C66" s="6"/>
      <c r="D66" s="1">
        <v>63</v>
      </c>
      <c r="E66" s="2" t="s">
        <v>119</v>
      </c>
      <c r="F66" s="1" t="s">
        <v>235</v>
      </c>
      <c r="H66" s="1" t="s">
        <v>34</v>
      </c>
      <c r="J66" s="4" t="s">
        <v>374</v>
      </c>
      <c r="K66" s="1">
        <f>(Tabla8[[#This Row],[idLugar]])</f>
        <v>63</v>
      </c>
      <c r="L66" s="5" t="s">
        <v>29</v>
      </c>
      <c r="M66" s="2" t="str">
        <f>CONCATENATE(B66,Tabla8[[#This Row],[nombreLugar]],B66)</f>
        <v>'ghana'</v>
      </c>
      <c r="N66" s="5" t="s">
        <v>29</v>
      </c>
      <c r="O66" s="3" t="str">
        <f>CONCATENATE(B66,Tabla8[[#This Row],[tipoLugar]],B66)</f>
        <v>'p'</v>
      </c>
      <c r="P66" s="5" t="s">
        <v>29</v>
      </c>
      <c r="Q66" s="5"/>
      <c r="R66" s="5" t="s">
        <v>29</v>
      </c>
      <c r="S66" s="1" t="str">
        <f>(Tabla8[[#This Row],[fkLugar]])</f>
        <v>null</v>
      </c>
      <c r="T66" s="5" t="s">
        <v>30</v>
      </c>
    </row>
    <row r="67" spans="2:20">
      <c r="B67" s="6" t="s">
        <v>31</v>
      </c>
      <c r="C67" s="6"/>
      <c r="D67" s="1">
        <v>64</v>
      </c>
      <c r="E67" s="2" t="s">
        <v>120</v>
      </c>
      <c r="F67" s="1" t="s">
        <v>235</v>
      </c>
      <c r="H67" s="1" t="s">
        <v>34</v>
      </c>
      <c r="J67" s="4" t="s">
        <v>374</v>
      </c>
      <c r="K67" s="1">
        <f>(Tabla8[[#This Row],[idLugar]])</f>
        <v>64</v>
      </c>
      <c r="L67" s="5" t="s">
        <v>29</v>
      </c>
      <c r="M67" s="2" t="str">
        <f>CONCATENATE(B67,Tabla8[[#This Row],[nombreLugar]],B67)</f>
        <v>'gran bretana'</v>
      </c>
      <c r="N67" s="5" t="s">
        <v>29</v>
      </c>
      <c r="O67" s="3" t="str">
        <f>CONCATENATE(B67,Tabla8[[#This Row],[tipoLugar]],B67)</f>
        <v>'p'</v>
      </c>
      <c r="P67" s="5" t="s">
        <v>29</v>
      </c>
      <c r="Q67" s="5"/>
      <c r="R67" s="5" t="s">
        <v>29</v>
      </c>
      <c r="S67" s="1" t="str">
        <f>(Tabla8[[#This Row],[fkLugar]])</f>
        <v>null</v>
      </c>
      <c r="T67" s="5" t="s">
        <v>30</v>
      </c>
    </row>
    <row r="68" spans="2:20">
      <c r="B68" s="6" t="s">
        <v>31</v>
      </c>
      <c r="C68" s="6"/>
      <c r="D68" s="1">
        <v>65</v>
      </c>
      <c r="E68" s="2" t="s">
        <v>121</v>
      </c>
      <c r="F68" s="1" t="s">
        <v>235</v>
      </c>
      <c r="H68" s="1" t="s">
        <v>34</v>
      </c>
      <c r="J68" s="4" t="s">
        <v>374</v>
      </c>
      <c r="K68" s="1">
        <f>(Tabla8[[#This Row],[idLugar]])</f>
        <v>65</v>
      </c>
      <c r="L68" s="5" t="s">
        <v>29</v>
      </c>
      <c r="M68" s="2" t="str">
        <f>CONCATENATE(B68,Tabla8[[#This Row],[nombreLugar]],B68)</f>
        <v>'granada'</v>
      </c>
      <c r="N68" s="5" t="s">
        <v>29</v>
      </c>
      <c r="O68" s="3" t="str">
        <f>CONCATENATE(B68,Tabla8[[#This Row],[tipoLugar]],B68)</f>
        <v>'p'</v>
      </c>
      <c r="P68" s="5" t="s">
        <v>29</v>
      </c>
      <c r="Q68" s="5"/>
      <c r="R68" s="5" t="s">
        <v>29</v>
      </c>
      <c r="S68" s="1" t="str">
        <f>(Tabla8[[#This Row],[fkLugar]])</f>
        <v>null</v>
      </c>
      <c r="T68" s="5" t="s">
        <v>30</v>
      </c>
    </row>
    <row r="69" spans="2:20">
      <c r="B69" s="6" t="s">
        <v>31</v>
      </c>
      <c r="C69" s="6"/>
      <c r="D69" s="1">
        <v>66</v>
      </c>
      <c r="E69" s="2" t="s">
        <v>122</v>
      </c>
      <c r="F69" s="1" t="s">
        <v>235</v>
      </c>
      <c r="H69" s="1" t="s">
        <v>34</v>
      </c>
      <c r="J69" s="4" t="s">
        <v>374</v>
      </c>
      <c r="K69" s="1">
        <f>(Tabla8[[#This Row],[idLugar]])</f>
        <v>66</v>
      </c>
      <c r="L69" s="5" t="s">
        <v>29</v>
      </c>
      <c r="M69" s="2" t="str">
        <f>CONCATENATE(B69,Tabla8[[#This Row],[nombreLugar]],B69)</f>
        <v>'grecia'</v>
      </c>
      <c r="N69" s="5" t="s">
        <v>29</v>
      </c>
      <c r="O69" s="3" t="str">
        <f>CONCATENATE(B69,Tabla8[[#This Row],[tipoLugar]],B69)</f>
        <v>'p'</v>
      </c>
      <c r="P69" s="5" t="s">
        <v>29</v>
      </c>
      <c r="Q69" s="5"/>
      <c r="R69" s="5" t="s">
        <v>29</v>
      </c>
      <c r="S69" s="1" t="str">
        <f>(Tabla8[[#This Row],[fkLugar]])</f>
        <v>null</v>
      </c>
      <c r="T69" s="5" t="s">
        <v>30</v>
      </c>
    </row>
    <row r="70" spans="2:20">
      <c r="B70" s="6" t="s">
        <v>31</v>
      </c>
      <c r="C70" s="6"/>
      <c r="D70" s="1">
        <v>67</v>
      </c>
      <c r="E70" s="2" t="s">
        <v>123</v>
      </c>
      <c r="F70" s="1" t="s">
        <v>235</v>
      </c>
      <c r="H70" s="1" t="s">
        <v>34</v>
      </c>
      <c r="J70" s="4" t="s">
        <v>374</v>
      </c>
      <c r="K70" s="1">
        <f>(Tabla8[[#This Row],[idLugar]])</f>
        <v>67</v>
      </c>
      <c r="L70" s="5" t="s">
        <v>29</v>
      </c>
      <c r="M70" s="2" t="str">
        <f>CONCATENATE(B70,Tabla8[[#This Row],[nombreLugar]],B70)</f>
        <v>'guatemala'</v>
      </c>
      <c r="N70" s="5" t="s">
        <v>29</v>
      </c>
      <c r="O70" s="3" t="str">
        <f>CONCATENATE(B70,Tabla8[[#This Row],[tipoLugar]],B70)</f>
        <v>'p'</v>
      </c>
      <c r="P70" s="5" t="s">
        <v>29</v>
      </c>
      <c r="Q70" s="5"/>
      <c r="R70" s="5" t="s">
        <v>29</v>
      </c>
      <c r="S70" s="1" t="str">
        <f>(Tabla8[[#This Row],[fkLugar]])</f>
        <v>null</v>
      </c>
      <c r="T70" s="5" t="s">
        <v>30</v>
      </c>
    </row>
    <row r="71" spans="2:20">
      <c r="B71" s="6" t="s">
        <v>31</v>
      </c>
      <c r="C71" s="6"/>
      <c r="D71" s="1">
        <v>68</v>
      </c>
      <c r="E71" s="2" t="s">
        <v>124</v>
      </c>
      <c r="F71" s="1" t="s">
        <v>235</v>
      </c>
      <c r="H71" s="1" t="s">
        <v>34</v>
      </c>
      <c r="J71" s="4" t="s">
        <v>374</v>
      </c>
      <c r="K71" s="1">
        <f>(Tabla8[[#This Row],[idLugar]])</f>
        <v>68</v>
      </c>
      <c r="L71" s="5" t="s">
        <v>29</v>
      </c>
      <c r="M71" s="2" t="str">
        <f>CONCATENATE(B71,Tabla8[[#This Row],[nombreLugar]],B71)</f>
        <v>'guinea'</v>
      </c>
      <c r="N71" s="5" t="s">
        <v>29</v>
      </c>
      <c r="O71" s="3" t="str">
        <f>CONCATENATE(B71,Tabla8[[#This Row],[tipoLugar]],B71)</f>
        <v>'p'</v>
      </c>
      <c r="P71" s="5" t="s">
        <v>29</v>
      </c>
      <c r="Q71" s="5"/>
      <c r="R71" s="5" t="s">
        <v>29</v>
      </c>
      <c r="S71" s="1" t="str">
        <f>(Tabla8[[#This Row],[fkLugar]])</f>
        <v>null</v>
      </c>
      <c r="T71" s="5" t="s">
        <v>30</v>
      </c>
    </row>
    <row r="72" spans="2:20">
      <c r="B72" s="6" t="s">
        <v>31</v>
      </c>
      <c r="C72" s="6"/>
      <c r="D72" s="1">
        <v>69</v>
      </c>
      <c r="E72" s="2" t="s">
        <v>125</v>
      </c>
      <c r="F72" s="1" t="s">
        <v>235</v>
      </c>
      <c r="H72" s="1" t="s">
        <v>34</v>
      </c>
      <c r="J72" s="4" t="s">
        <v>374</v>
      </c>
      <c r="K72" s="1">
        <f>(Tabla8[[#This Row],[idLugar]])</f>
        <v>69</v>
      </c>
      <c r="L72" s="5" t="s">
        <v>29</v>
      </c>
      <c r="M72" s="2" t="str">
        <f>CONCATENATE(B72,Tabla8[[#This Row],[nombreLugar]],B72)</f>
        <v>'guinea ecuatorial'</v>
      </c>
      <c r="N72" s="5" t="s">
        <v>29</v>
      </c>
      <c r="O72" s="3" t="str">
        <f>CONCATENATE(B72,Tabla8[[#This Row],[tipoLugar]],B72)</f>
        <v>'p'</v>
      </c>
      <c r="P72" s="5" t="s">
        <v>29</v>
      </c>
      <c r="Q72" s="5"/>
      <c r="R72" s="5" t="s">
        <v>29</v>
      </c>
      <c r="S72" s="1" t="str">
        <f>(Tabla8[[#This Row],[fkLugar]])</f>
        <v>null</v>
      </c>
      <c r="T72" s="5" t="s">
        <v>30</v>
      </c>
    </row>
    <row r="73" spans="2:20">
      <c r="B73" s="6" t="s">
        <v>31</v>
      </c>
      <c r="C73" s="6"/>
      <c r="D73" s="1">
        <v>70</v>
      </c>
      <c r="E73" s="2" t="s">
        <v>126</v>
      </c>
      <c r="F73" s="1" t="s">
        <v>235</v>
      </c>
      <c r="H73" s="1" t="s">
        <v>34</v>
      </c>
      <c r="J73" s="4" t="s">
        <v>374</v>
      </c>
      <c r="K73" s="1">
        <f>(Tabla8[[#This Row],[idLugar]])</f>
        <v>70</v>
      </c>
      <c r="L73" s="5" t="s">
        <v>29</v>
      </c>
      <c r="M73" s="2" t="str">
        <f>CONCATENATE(B73,Tabla8[[#This Row],[nombreLugar]],B73)</f>
        <v>'guinea-bissau'</v>
      </c>
      <c r="N73" s="5" t="s">
        <v>29</v>
      </c>
      <c r="O73" s="3" t="str">
        <f>CONCATENATE(B73,Tabla8[[#This Row],[tipoLugar]],B73)</f>
        <v>'p'</v>
      </c>
      <c r="P73" s="5" t="s">
        <v>29</v>
      </c>
      <c r="Q73" s="5"/>
      <c r="R73" s="5" t="s">
        <v>29</v>
      </c>
      <c r="S73" s="1" t="str">
        <f>(Tabla8[[#This Row],[fkLugar]])</f>
        <v>null</v>
      </c>
      <c r="T73" s="5" t="s">
        <v>30</v>
      </c>
    </row>
    <row r="74" spans="2:20">
      <c r="B74" s="6" t="s">
        <v>31</v>
      </c>
      <c r="C74" s="6"/>
      <c r="D74" s="1">
        <v>71</v>
      </c>
      <c r="E74" s="2" t="s">
        <v>127</v>
      </c>
      <c r="F74" s="1" t="s">
        <v>235</v>
      </c>
      <c r="H74" s="1" t="s">
        <v>34</v>
      </c>
      <c r="J74" s="4" t="s">
        <v>374</v>
      </c>
      <c r="K74" s="1">
        <f>(Tabla8[[#This Row],[idLugar]])</f>
        <v>71</v>
      </c>
      <c r="L74" s="5" t="s">
        <v>29</v>
      </c>
      <c r="M74" s="2" t="str">
        <f>CONCATENATE(B74,Tabla8[[#This Row],[nombreLugar]],B74)</f>
        <v>'guyana'</v>
      </c>
      <c r="N74" s="5" t="s">
        <v>29</v>
      </c>
      <c r="O74" s="3" t="str">
        <f>CONCATENATE(B74,Tabla8[[#This Row],[tipoLugar]],B74)</f>
        <v>'p'</v>
      </c>
      <c r="P74" s="5" t="s">
        <v>29</v>
      </c>
      <c r="Q74" s="5"/>
      <c r="R74" s="5" t="s">
        <v>29</v>
      </c>
      <c r="S74" s="1" t="str">
        <f>(Tabla8[[#This Row],[fkLugar]])</f>
        <v>null</v>
      </c>
      <c r="T74" s="5" t="s">
        <v>30</v>
      </c>
    </row>
    <row r="75" spans="2:20">
      <c r="B75" s="6" t="s">
        <v>31</v>
      </c>
      <c r="C75" s="6"/>
      <c r="D75" s="1">
        <v>72</v>
      </c>
      <c r="E75" s="2" t="s">
        <v>128</v>
      </c>
      <c r="F75" s="1" t="s">
        <v>235</v>
      </c>
      <c r="H75" s="1" t="s">
        <v>34</v>
      </c>
      <c r="J75" s="4" t="s">
        <v>374</v>
      </c>
      <c r="K75" s="1">
        <f>(Tabla8[[#This Row],[idLugar]])</f>
        <v>72</v>
      </c>
      <c r="L75" s="5" t="s">
        <v>29</v>
      </c>
      <c r="M75" s="2" t="str">
        <f>CONCATENATE(B75,Tabla8[[#This Row],[nombreLugar]],B75)</f>
        <v>'haiti'</v>
      </c>
      <c r="N75" s="5" t="s">
        <v>29</v>
      </c>
      <c r="O75" s="3" t="str">
        <f>CONCATENATE(B75,Tabla8[[#This Row],[tipoLugar]],B75)</f>
        <v>'p'</v>
      </c>
      <c r="P75" s="5" t="s">
        <v>29</v>
      </c>
      <c r="Q75" s="5"/>
      <c r="R75" s="5" t="s">
        <v>29</v>
      </c>
      <c r="S75" s="1" t="str">
        <f>(Tabla8[[#This Row],[fkLugar]])</f>
        <v>null</v>
      </c>
      <c r="T75" s="5" t="s">
        <v>30</v>
      </c>
    </row>
    <row r="76" spans="2:20">
      <c r="B76" s="6" t="s">
        <v>31</v>
      </c>
      <c r="C76" s="6"/>
      <c r="D76" s="1">
        <v>73</v>
      </c>
      <c r="E76" s="2" t="s">
        <v>129</v>
      </c>
      <c r="F76" s="1" t="s">
        <v>235</v>
      </c>
      <c r="H76" s="1" t="s">
        <v>34</v>
      </c>
      <c r="J76" s="4" t="s">
        <v>374</v>
      </c>
      <c r="K76" s="1">
        <f>(Tabla8[[#This Row],[idLugar]])</f>
        <v>73</v>
      </c>
      <c r="L76" s="5" t="s">
        <v>29</v>
      </c>
      <c r="M76" s="2" t="str">
        <f>CONCATENATE(B76,Tabla8[[#This Row],[nombreLugar]],B76)</f>
        <v>'honduras'</v>
      </c>
      <c r="N76" s="5" t="s">
        <v>29</v>
      </c>
      <c r="O76" s="3" t="str">
        <f>CONCATENATE(B76,Tabla8[[#This Row],[tipoLugar]],B76)</f>
        <v>'p'</v>
      </c>
      <c r="P76" s="5" t="s">
        <v>29</v>
      </c>
      <c r="Q76" s="5"/>
      <c r="R76" s="5" t="s">
        <v>29</v>
      </c>
      <c r="S76" s="1" t="str">
        <f>(Tabla8[[#This Row],[fkLugar]])</f>
        <v>null</v>
      </c>
      <c r="T76" s="5" t="s">
        <v>30</v>
      </c>
    </row>
    <row r="77" spans="2:20">
      <c r="B77" s="6" t="s">
        <v>31</v>
      </c>
      <c r="C77" s="6"/>
      <c r="D77" s="1">
        <v>74</v>
      </c>
      <c r="E77" s="2" t="s">
        <v>130</v>
      </c>
      <c r="F77" s="1" t="s">
        <v>235</v>
      </c>
      <c r="H77" s="1" t="s">
        <v>34</v>
      </c>
      <c r="J77" s="4" t="s">
        <v>374</v>
      </c>
      <c r="K77" s="1">
        <f>(Tabla8[[#This Row],[idLugar]])</f>
        <v>74</v>
      </c>
      <c r="L77" s="5" t="s">
        <v>29</v>
      </c>
      <c r="M77" s="2" t="str">
        <f>CONCATENATE(B77,Tabla8[[#This Row],[nombreLugar]],B77)</f>
        <v>'hungria'</v>
      </c>
      <c r="N77" s="5" t="s">
        <v>29</v>
      </c>
      <c r="O77" s="3" t="str">
        <f>CONCATENATE(B77,Tabla8[[#This Row],[tipoLugar]],B77)</f>
        <v>'p'</v>
      </c>
      <c r="P77" s="5" t="s">
        <v>29</v>
      </c>
      <c r="Q77" s="5"/>
      <c r="R77" s="5" t="s">
        <v>29</v>
      </c>
      <c r="S77" s="1" t="str">
        <f>(Tabla8[[#This Row],[fkLugar]])</f>
        <v>null</v>
      </c>
      <c r="T77" s="5" t="s">
        <v>30</v>
      </c>
    </row>
    <row r="78" spans="2:20">
      <c r="B78" s="6" t="s">
        <v>31</v>
      </c>
      <c r="C78" s="6"/>
      <c r="D78" s="1">
        <v>75</v>
      </c>
      <c r="E78" s="2" t="s">
        <v>131</v>
      </c>
      <c r="F78" s="1" t="s">
        <v>235</v>
      </c>
      <c r="H78" s="1" t="s">
        <v>34</v>
      </c>
      <c r="J78" s="4" t="s">
        <v>374</v>
      </c>
      <c r="K78" s="1">
        <f>(Tabla8[[#This Row],[idLugar]])</f>
        <v>75</v>
      </c>
      <c r="L78" s="5" t="s">
        <v>29</v>
      </c>
      <c r="M78" s="2" t="str">
        <f>CONCATENATE(B78,Tabla8[[#This Row],[nombreLugar]],B78)</f>
        <v>'india'</v>
      </c>
      <c r="N78" s="5" t="s">
        <v>29</v>
      </c>
      <c r="O78" s="3" t="str">
        <f>CONCATENATE(B78,Tabla8[[#This Row],[tipoLugar]],B78)</f>
        <v>'p'</v>
      </c>
      <c r="P78" s="5" t="s">
        <v>29</v>
      </c>
      <c r="Q78" s="5"/>
      <c r="R78" s="5" t="s">
        <v>29</v>
      </c>
      <c r="S78" s="1" t="str">
        <f>(Tabla8[[#This Row],[fkLugar]])</f>
        <v>null</v>
      </c>
      <c r="T78" s="5" t="s">
        <v>30</v>
      </c>
    </row>
    <row r="79" spans="2:20">
      <c r="B79" s="6" t="s">
        <v>31</v>
      </c>
      <c r="C79" s="6"/>
      <c r="D79" s="1">
        <v>76</v>
      </c>
      <c r="E79" s="2" t="s">
        <v>132</v>
      </c>
      <c r="F79" s="1" t="s">
        <v>235</v>
      </c>
      <c r="H79" s="1" t="s">
        <v>34</v>
      </c>
      <c r="J79" s="4" t="s">
        <v>374</v>
      </c>
      <c r="K79" s="1">
        <f>(Tabla8[[#This Row],[idLugar]])</f>
        <v>76</v>
      </c>
      <c r="L79" s="5" t="s">
        <v>29</v>
      </c>
      <c r="M79" s="2" t="str">
        <f>CONCATENATE(B79,Tabla8[[#This Row],[nombreLugar]],B79)</f>
        <v>'indonesia'</v>
      </c>
      <c r="N79" s="5" t="s">
        <v>29</v>
      </c>
      <c r="O79" s="3" t="str">
        <f>CONCATENATE(B79,Tabla8[[#This Row],[tipoLugar]],B79)</f>
        <v>'p'</v>
      </c>
      <c r="P79" s="5" t="s">
        <v>29</v>
      </c>
      <c r="Q79" s="5"/>
      <c r="R79" s="5" t="s">
        <v>29</v>
      </c>
      <c r="S79" s="1" t="str">
        <f>(Tabla8[[#This Row],[fkLugar]])</f>
        <v>null</v>
      </c>
      <c r="T79" s="5" t="s">
        <v>30</v>
      </c>
    </row>
    <row r="80" spans="2:20">
      <c r="B80" s="6" t="s">
        <v>31</v>
      </c>
      <c r="C80" s="6"/>
      <c r="D80" s="1">
        <v>77</v>
      </c>
      <c r="E80" s="2" t="s">
        <v>234</v>
      </c>
      <c r="F80" s="1" t="s">
        <v>235</v>
      </c>
      <c r="H80" s="1" t="s">
        <v>34</v>
      </c>
      <c r="J80" s="4" t="s">
        <v>374</v>
      </c>
      <c r="K80" s="1">
        <f>(Tabla8[[#This Row],[idLugar]])</f>
        <v>77</v>
      </c>
      <c r="L80" s="5" t="s">
        <v>29</v>
      </c>
      <c r="M80" s="2" t="str">
        <f>CONCATENATE(B80,Tabla8[[#This Row],[nombreLugar]],B80)</f>
        <v>'inglaterra'</v>
      </c>
      <c r="N80" s="5" t="s">
        <v>29</v>
      </c>
      <c r="O80" s="3" t="str">
        <f>CONCATENATE(B80,Tabla8[[#This Row],[tipoLugar]],B80)</f>
        <v>'p'</v>
      </c>
      <c r="P80" s="5" t="s">
        <v>29</v>
      </c>
      <c r="Q80" s="5"/>
      <c r="R80" s="5" t="s">
        <v>29</v>
      </c>
      <c r="S80" s="1" t="str">
        <f>(Tabla8[[#This Row],[fkLugar]])</f>
        <v>null</v>
      </c>
      <c r="T80" s="5" t="s">
        <v>30</v>
      </c>
    </row>
    <row r="81" spans="2:20">
      <c r="B81" s="6" t="s">
        <v>31</v>
      </c>
      <c r="C81" s="6"/>
      <c r="D81" s="1">
        <v>78</v>
      </c>
      <c r="E81" s="2" t="s">
        <v>133</v>
      </c>
      <c r="F81" s="1" t="s">
        <v>235</v>
      </c>
      <c r="H81" s="1" t="s">
        <v>34</v>
      </c>
      <c r="J81" s="4" t="s">
        <v>374</v>
      </c>
      <c r="K81" s="1">
        <f>(Tabla8[[#This Row],[idLugar]])</f>
        <v>78</v>
      </c>
      <c r="L81" s="5" t="s">
        <v>29</v>
      </c>
      <c r="M81" s="2" t="str">
        <f>CONCATENATE(B81,Tabla8[[#This Row],[nombreLugar]],B81)</f>
        <v>'iran'</v>
      </c>
      <c r="N81" s="5" t="s">
        <v>29</v>
      </c>
      <c r="O81" s="3" t="str">
        <f>CONCATENATE(B81,Tabla8[[#This Row],[tipoLugar]],B81)</f>
        <v>'p'</v>
      </c>
      <c r="P81" s="5" t="s">
        <v>29</v>
      </c>
      <c r="Q81" s="5"/>
      <c r="R81" s="5" t="s">
        <v>29</v>
      </c>
      <c r="S81" s="1" t="str">
        <f>(Tabla8[[#This Row],[fkLugar]])</f>
        <v>null</v>
      </c>
      <c r="T81" s="5" t="s">
        <v>30</v>
      </c>
    </row>
    <row r="82" spans="2:20">
      <c r="B82" s="6" t="s">
        <v>31</v>
      </c>
      <c r="C82" s="6"/>
      <c r="D82" s="1">
        <v>79</v>
      </c>
      <c r="E82" s="2" t="s">
        <v>134</v>
      </c>
      <c r="F82" s="1" t="s">
        <v>235</v>
      </c>
      <c r="H82" s="1" t="s">
        <v>34</v>
      </c>
      <c r="J82" s="4" t="s">
        <v>374</v>
      </c>
      <c r="K82" s="1">
        <f>(Tabla8[[#This Row],[idLugar]])</f>
        <v>79</v>
      </c>
      <c r="L82" s="5" t="s">
        <v>29</v>
      </c>
      <c r="M82" s="2" t="str">
        <f>CONCATENATE(B82,Tabla8[[#This Row],[nombreLugar]],B82)</f>
        <v>'iraq'</v>
      </c>
      <c r="N82" s="5" t="s">
        <v>29</v>
      </c>
      <c r="O82" s="3" t="str">
        <f>CONCATENATE(B82,Tabla8[[#This Row],[tipoLugar]],B82)</f>
        <v>'p'</v>
      </c>
      <c r="P82" s="5" t="s">
        <v>29</v>
      </c>
      <c r="Q82" s="5"/>
      <c r="R82" s="5" t="s">
        <v>29</v>
      </c>
      <c r="S82" s="1" t="str">
        <f>(Tabla8[[#This Row],[fkLugar]])</f>
        <v>null</v>
      </c>
      <c r="T82" s="5" t="s">
        <v>30</v>
      </c>
    </row>
    <row r="83" spans="2:20">
      <c r="B83" s="6" t="s">
        <v>31</v>
      </c>
      <c r="C83" s="6"/>
      <c r="D83" s="1">
        <v>80</v>
      </c>
      <c r="E83" s="2" t="s">
        <v>135</v>
      </c>
      <c r="F83" s="1" t="s">
        <v>235</v>
      </c>
      <c r="H83" s="1" t="s">
        <v>34</v>
      </c>
      <c r="J83" s="4" t="s">
        <v>374</v>
      </c>
      <c r="K83" s="1">
        <f>(Tabla8[[#This Row],[idLugar]])</f>
        <v>80</v>
      </c>
      <c r="L83" s="5" t="s">
        <v>29</v>
      </c>
      <c r="M83" s="2" t="str">
        <f>CONCATENATE(B83,Tabla8[[#This Row],[nombreLugar]],B83)</f>
        <v>'irlanda'</v>
      </c>
      <c r="N83" s="5" t="s">
        <v>29</v>
      </c>
      <c r="O83" s="3" t="str">
        <f>CONCATENATE(B83,Tabla8[[#This Row],[tipoLugar]],B83)</f>
        <v>'p'</v>
      </c>
      <c r="P83" s="5" t="s">
        <v>29</v>
      </c>
      <c r="Q83" s="5"/>
      <c r="R83" s="5" t="s">
        <v>29</v>
      </c>
      <c r="S83" s="1" t="str">
        <f>(Tabla8[[#This Row],[fkLugar]])</f>
        <v>null</v>
      </c>
      <c r="T83" s="5" t="s">
        <v>30</v>
      </c>
    </row>
    <row r="84" spans="2:20">
      <c r="B84" s="6" t="s">
        <v>31</v>
      </c>
      <c r="C84" s="6"/>
      <c r="D84" s="1">
        <v>81</v>
      </c>
      <c r="E84" s="2" t="s">
        <v>136</v>
      </c>
      <c r="F84" s="1" t="s">
        <v>235</v>
      </c>
      <c r="H84" s="1" t="s">
        <v>34</v>
      </c>
      <c r="J84" s="4" t="s">
        <v>374</v>
      </c>
      <c r="K84" s="1">
        <f>(Tabla8[[#This Row],[idLugar]])</f>
        <v>81</v>
      </c>
      <c r="L84" s="5" t="s">
        <v>29</v>
      </c>
      <c r="M84" s="2" t="str">
        <f>CONCATENATE(B84,Tabla8[[#This Row],[nombreLugar]],B84)</f>
        <v>'islandia'</v>
      </c>
      <c r="N84" s="5" t="s">
        <v>29</v>
      </c>
      <c r="O84" s="3" t="str">
        <f>CONCATENATE(B84,Tabla8[[#This Row],[tipoLugar]],B84)</f>
        <v>'p'</v>
      </c>
      <c r="P84" s="5" t="s">
        <v>29</v>
      </c>
      <c r="Q84" s="5"/>
      <c r="R84" s="5" t="s">
        <v>29</v>
      </c>
      <c r="S84" s="1" t="str">
        <f>(Tabla8[[#This Row],[fkLugar]])</f>
        <v>null</v>
      </c>
      <c r="T84" s="5" t="s">
        <v>30</v>
      </c>
    </row>
    <row r="85" spans="2:20">
      <c r="B85" s="6" t="s">
        <v>31</v>
      </c>
      <c r="C85" s="6"/>
      <c r="D85" s="1">
        <v>82</v>
      </c>
      <c r="E85" s="2" t="s">
        <v>158</v>
      </c>
      <c r="F85" s="1" t="s">
        <v>235</v>
      </c>
      <c r="H85" s="1" t="s">
        <v>34</v>
      </c>
      <c r="J85" s="4" t="s">
        <v>374</v>
      </c>
      <c r="K85" s="1">
        <f>(Tabla8[[#This Row],[idLugar]])</f>
        <v>82</v>
      </c>
      <c r="L85" s="5" t="s">
        <v>29</v>
      </c>
      <c r="M85" s="2" t="str">
        <f>CONCATENATE(B85,Tabla8[[#This Row],[nombreLugar]],B85)</f>
        <v>'islas marshall'</v>
      </c>
      <c r="N85" s="5" t="s">
        <v>29</v>
      </c>
      <c r="O85" s="3" t="str">
        <f>CONCATENATE(B85,Tabla8[[#This Row],[tipoLugar]],B85)</f>
        <v>'p'</v>
      </c>
      <c r="P85" s="5" t="s">
        <v>29</v>
      </c>
      <c r="Q85" s="5"/>
      <c r="R85" s="5" t="s">
        <v>29</v>
      </c>
      <c r="S85" s="1" t="str">
        <f>(Tabla8[[#This Row],[fkLugar]])</f>
        <v>null</v>
      </c>
      <c r="T85" s="5" t="s">
        <v>30</v>
      </c>
    </row>
    <row r="86" spans="2:20">
      <c r="B86" s="6" t="s">
        <v>31</v>
      </c>
      <c r="C86" s="6"/>
      <c r="D86" s="1">
        <v>83</v>
      </c>
      <c r="E86" s="2" t="s">
        <v>191</v>
      </c>
      <c r="F86" s="1" t="s">
        <v>235</v>
      </c>
      <c r="H86" s="1" t="s">
        <v>34</v>
      </c>
      <c r="J86" s="4" t="s">
        <v>374</v>
      </c>
      <c r="K86" s="1">
        <f>(Tabla8[[#This Row],[idLugar]])</f>
        <v>83</v>
      </c>
      <c r="L86" s="5" t="s">
        <v>29</v>
      </c>
      <c r="M86" s="2" t="str">
        <f>CONCATENATE(B86,Tabla8[[#This Row],[nombreLugar]],B86)</f>
        <v>'islas salomon'</v>
      </c>
      <c r="N86" s="5" t="s">
        <v>29</v>
      </c>
      <c r="O86" s="3" t="str">
        <f>CONCATENATE(B86,Tabla8[[#This Row],[tipoLugar]],B86)</f>
        <v>'p'</v>
      </c>
      <c r="P86" s="5" t="s">
        <v>29</v>
      </c>
      <c r="Q86" s="5"/>
      <c r="R86" s="5" t="s">
        <v>29</v>
      </c>
      <c r="S86" s="1" t="str">
        <f>(Tabla8[[#This Row],[fkLugar]])</f>
        <v>null</v>
      </c>
      <c r="T86" s="5" t="s">
        <v>30</v>
      </c>
    </row>
    <row r="87" spans="2:20">
      <c r="B87" s="6" t="s">
        <v>31</v>
      </c>
      <c r="C87" s="6"/>
      <c r="D87" s="1">
        <v>84</v>
      </c>
      <c r="E87" s="2" t="s">
        <v>137</v>
      </c>
      <c r="F87" s="1" t="s">
        <v>235</v>
      </c>
      <c r="H87" s="1" t="s">
        <v>34</v>
      </c>
      <c r="J87" s="4" t="s">
        <v>374</v>
      </c>
      <c r="K87" s="1">
        <f>(Tabla8[[#This Row],[idLugar]])</f>
        <v>84</v>
      </c>
      <c r="L87" s="5" t="s">
        <v>29</v>
      </c>
      <c r="M87" s="2" t="str">
        <f>CONCATENATE(B87,Tabla8[[#This Row],[nombreLugar]],B87)</f>
        <v>'israel'</v>
      </c>
      <c r="N87" s="5" t="s">
        <v>29</v>
      </c>
      <c r="O87" s="3" t="str">
        <f>CONCATENATE(B87,Tabla8[[#This Row],[tipoLugar]],B87)</f>
        <v>'p'</v>
      </c>
      <c r="P87" s="5" t="s">
        <v>29</v>
      </c>
      <c r="Q87" s="5"/>
      <c r="R87" s="5" t="s">
        <v>29</v>
      </c>
      <c r="S87" s="1" t="str">
        <f>(Tabla8[[#This Row],[fkLugar]])</f>
        <v>null</v>
      </c>
      <c r="T87" s="5" t="s">
        <v>30</v>
      </c>
    </row>
    <row r="88" spans="2:20">
      <c r="B88" s="6" t="s">
        <v>31</v>
      </c>
      <c r="C88" s="6"/>
      <c r="D88" s="1">
        <v>85</v>
      </c>
      <c r="E88" s="2" t="s">
        <v>138</v>
      </c>
      <c r="F88" s="1" t="s">
        <v>235</v>
      </c>
      <c r="H88" s="1" t="s">
        <v>34</v>
      </c>
      <c r="J88" s="4" t="s">
        <v>374</v>
      </c>
      <c r="K88" s="1">
        <f>(Tabla8[[#This Row],[idLugar]])</f>
        <v>85</v>
      </c>
      <c r="L88" s="5" t="s">
        <v>29</v>
      </c>
      <c r="M88" s="2" t="str">
        <f>CONCATENATE(B88,Tabla8[[#This Row],[nombreLugar]],B88)</f>
        <v>'italia'</v>
      </c>
      <c r="N88" s="5" t="s">
        <v>29</v>
      </c>
      <c r="O88" s="3" t="str">
        <f>CONCATENATE(B88,Tabla8[[#This Row],[tipoLugar]],B88)</f>
        <v>'p'</v>
      </c>
      <c r="P88" s="5" t="s">
        <v>29</v>
      </c>
      <c r="Q88" s="5"/>
      <c r="R88" s="5" t="s">
        <v>29</v>
      </c>
      <c r="S88" s="1" t="str">
        <f>(Tabla8[[#This Row],[fkLugar]])</f>
        <v>null</v>
      </c>
      <c r="T88" s="5" t="s">
        <v>30</v>
      </c>
    </row>
    <row r="89" spans="2:20">
      <c r="B89" s="6" t="s">
        <v>31</v>
      </c>
      <c r="C89" s="6"/>
      <c r="D89" s="1">
        <v>86</v>
      </c>
      <c r="E89" s="2" t="s">
        <v>139</v>
      </c>
      <c r="F89" s="1" t="s">
        <v>235</v>
      </c>
      <c r="H89" s="1" t="s">
        <v>34</v>
      </c>
      <c r="J89" s="4" t="s">
        <v>374</v>
      </c>
      <c r="K89" s="1">
        <f>(Tabla8[[#This Row],[idLugar]])</f>
        <v>86</v>
      </c>
      <c r="L89" s="5" t="s">
        <v>29</v>
      </c>
      <c r="M89" s="2" t="str">
        <f>CONCATENATE(B89,Tabla8[[#This Row],[nombreLugar]],B89)</f>
        <v>'jamaica'</v>
      </c>
      <c r="N89" s="5" t="s">
        <v>29</v>
      </c>
      <c r="O89" s="3" t="str">
        <f>CONCATENATE(B89,Tabla8[[#This Row],[tipoLugar]],B89)</f>
        <v>'p'</v>
      </c>
      <c r="P89" s="5" t="s">
        <v>29</v>
      </c>
      <c r="Q89" s="5"/>
      <c r="R89" s="5" t="s">
        <v>29</v>
      </c>
      <c r="S89" s="1" t="str">
        <f>(Tabla8[[#This Row],[fkLugar]])</f>
        <v>null</v>
      </c>
      <c r="T89" s="5" t="s">
        <v>30</v>
      </c>
    </row>
    <row r="90" spans="2:20">
      <c r="B90" s="6" t="s">
        <v>31</v>
      </c>
      <c r="C90" s="6"/>
      <c r="D90" s="1">
        <v>87</v>
      </c>
      <c r="E90" s="2" t="s">
        <v>140</v>
      </c>
      <c r="F90" s="1" t="s">
        <v>235</v>
      </c>
      <c r="H90" s="1" t="s">
        <v>34</v>
      </c>
      <c r="J90" s="4" t="s">
        <v>374</v>
      </c>
      <c r="K90" s="1">
        <f>(Tabla8[[#This Row],[idLugar]])</f>
        <v>87</v>
      </c>
      <c r="L90" s="5" t="s">
        <v>29</v>
      </c>
      <c r="M90" s="2" t="str">
        <f>CONCATENATE(B90,Tabla8[[#This Row],[nombreLugar]],B90)</f>
        <v>'japon'</v>
      </c>
      <c r="N90" s="5" t="s">
        <v>29</v>
      </c>
      <c r="O90" s="3" t="str">
        <f>CONCATENATE(B90,Tabla8[[#This Row],[tipoLugar]],B90)</f>
        <v>'p'</v>
      </c>
      <c r="P90" s="5" t="s">
        <v>29</v>
      </c>
      <c r="Q90" s="5"/>
      <c r="R90" s="5" t="s">
        <v>29</v>
      </c>
      <c r="S90" s="1" t="str">
        <f>(Tabla8[[#This Row],[fkLugar]])</f>
        <v>null</v>
      </c>
      <c r="T90" s="5" t="s">
        <v>30</v>
      </c>
    </row>
    <row r="91" spans="2:20">
      <c r="B91" s="6" t="s">
        <v>31</v>
      </c>
      <c r="C91" s="6"/>
      <c r="D91" s="1">
        <v>88</v>
      </c>
      <c r="E91" s="2" t="s">
        <v>141</v>
      </c>
      <c r="F91" s="1" t="s">
        <v>235</v>
      </c>
      <c r="H91" s="1" t="s">
        <v>34</v>
      </c>
      <c r="J91" s="4" t="s">
        <v>374</v>
      </c>
      <c r="K91" s="1">
        <f>(Tabla8[[#This Row],[idLugar]])</f>
        <v>88</v>
      </c>
      <c r="L91" s="5" t="s">
        <v>29</v>
      </c>
      <c r="M91" s="2" t="str">
        <f>CONCATENATE(B91,Tabla8[[#This Row],[nombreLugar]],B91)</f>
        <v>'jordania'</v>
      </c>
      <c r="N91" s="5" t="s">
        <v>29</v>
      </c>
      <c r="O91" s="3" t="str">
        <f>CONCATENATE(B91,Tabla8[[#This Row],[tipoLugar]],B91)</f>
        <v>'p'</v>
      </c>
      <c r="P91" s="5" t="s">
        <v>29</v>
      </c>
      <c r="Q91" s="5"/>
      <c r="R91" s="5" t="s">
        <v>29</v>
      </c>
      <c r="S91" s="1" t="str">
        <f>(Tabla8[[#This Row],[fkLugar]])</f>
        <v>null</v>
      </c>
      <c r="T91" s="5" t="s">
        <v>30</v>
      </c>
    </row>
    <row r="92" spans="2:20">
      <c r="B92" s="6" t="s">
        <v>31</v>
      </c>
      <c r="C92" s="6"/>
      <c r="D92" s="1">
        <v>89</v>
      </c>
      <c r="E92" s="2" t="s">
        <v>142</v>
      </c>
      <c r="F92" s="1" t="s">
        <v>235</v>
      </c>
      <c r="H92" s="1" t="s">
        <v>34</v>
      </c>
      <c r="J92" s="4" t="s">
        <v>374</v>
      </c>
      <c r="K92" s="1">
        <f>(Tabla8[[#This Row],[idLugar]])</f>
        <v>89</v>
      </c>
      <c r="L92" s="5" t="s">
        <v>29</v>
      </c>
      <c r="M92" s="2" t="str">
        <f>CONCATENATE(B92,Tabla8[[#This Row],[nombreLugar]],B92)</f>
        <v>'kazajstan'</v>
      </c>
      <c r="N92" s="5" t="s">
        <v>29</v>
      </c>
      <c r="O92" s="3" t="str">
        <f>CONCATENATE(B92,Tabla8[[#This Row],[tipoLugar]],B92)</f>
        <v>'p'</v>
      </c>
      <c r="P92" s="5" t="s">
        <v>29</v>
      </c>
      <c r="Q92" s="5"/>
      <c r="R92" s="5" t="s">
        <v>29</v>
      </c>
      <c r="S92" s="1" t="str">
        <f>(Tabla8[[#This Row],[fkLugar]])</f>
        <v>null</v>
      </c>
      <c r="T92" s="5" t="s">
        <v>30</v>
      </c>
    </row>
    <row r="93" spans="2:20">
      <c r="B93" s="6" t="s">
        <v>31</v>
      </c>
      <c r="C93" s="6"/>
      <c r="D93" s="1">
        <v>90</v>
      </c>
      <c r="E93" s="2" t="s">
        <v>143</v>
      </c>
      <c r="F93" s="1" t="s">
        <v>235</v>
      </c>
      <c r="H93" s="1" t="s">
        <v>34</v>
      </c>
      <c r="J93" s="4" t="s">
        <v>374</v>
      </c>
      <c r="K93" s="1">
        <f>(Tabla8[[#This Row],[idLugar]])</f>
        <v>90</v>
      </c>
      <c r="L93" s="5" t="s">
        <v>29</v>
      </c>
      <c r="M93" s="2" t="str">
        <f>CONCATENATE(B93,Tabla8[[#This Row],[nombreLugar]],B93)</f>
        <v>'kenya'</v>
      </c>
      <c r="N93" s="5" t="s">
        <v>29</v>
      </c>
      <c r="O93" s="3" t="str">
        <f>CONCATENATE(B93,Tabla8[[#This Row],[tipoLugar]],B93)</f>
        <v>'p'</v>
      </c>
      <c r="P93" s="5" t="s">
        <v>29</v>
      </c>
      <c r="Q93" s="5"/>
      <c r="R93" s="5" t="s">
        <v>29</v>
      </c>
      <c r="S93" s="1" t="str">
        <f>(Tabla8[[#This Row],[fkLugar]])</f>
        <v>null</v>
      </c>
      <c r="T93" s="5" t="s">
        <v>30</v>
      </c>
    </row>
    <row r="94" spans="2:20">
      <c r="B94" s="6" t="s">
        <v>31</v>
      </c>
      <c r="C94" s="6"/>
      <c r="D94" s="1">
        <v>91</v>
      </c>
      <c r="E94" s="2" t="s">
        <v>144</v>
      </c>
      <c r="F94" s="1" t="s">
        <v>235</v>
      </c>
      <c r="H94" s="1" t="s">
        <v>34</v>
      </c>
      <c r="J94" s="4" t="s">
        <v>374</v>
      </c>
      <c r="K94" s="1">
        <f>(Tabla8[[#This Row],[idLugar]])</f>
        <v>91</v>
      </c>
      <c r="L94" s="5" t="s">
        <v>29</v>
      </c>
      <c r="M94" s="2" t="str">
        <f>CONCATENATE(B94,Tabla8[[#This Row],[nombreLugar]],B94)</f>
        <v>'kirguisistan'</v>
      </c>
      <c r="N94" s="5" t="s">
        <v>29</v>
      </c>
      <c r="O94" s="3" t="str">
        <f>CONCATENATE(B94,Tabla8[[#This Row],[tipoLugar]],B94)</f>
        <v>'p'</v>
      </c>
      <c r="P94" s="5" t="s">
        <v>29</v>
      </c>
      <c r="Q94" s="5"/>
      <c r="R94" s="5" t="s">
        <v>29</v>
      </c>
      <c r="S94" s="1" t="str">
        <f>(Tabla8[[#This Row],[fkLugar]])</f>
        <v>null</v>
      </c>
      <c r="T94" s="5" t="s">
        <v>30</v>
      </c>
    </row>
    <row r="95" spans="2:20">
      <c r="B95" s="6" t="s">
        <v>31</v>
      </c>
      <c r="C95" s="6"/>
      <c r="D95" s="1">
        <v>92</v>
      </c>
      <c r="E95" s="2" t="s">
        <v>145</v>
      </c>
      <c r="F95" s="1" t="s">
        <v>235</v>
      </c>
      <c r="H95" s="1" t="s">
        <v>34</v>
      </c>
      <c r="J95" s="4" t="s">
        <v>374</v>
      </c>
      <c r="K95" s="1">
        <f>(Tabla8[[#This Row],[idLugar]])</f>
        <v>92</v>
      </c>
      <c r="L95" s="5" t="s">
        <v>29</v>
      </c>
      <c r="M95" s="2" t="str">
        <f>CONCATENATE(B95,Tabla8[[#This Row],[nombreLugar]],B95)</f>
        <v>'kiribati'</v>
      </c>
      <c r="N95" s="5" t="s">
        <v>29</v>
      </c>
      <c r="O95" s="3" t="str">
        <f>CONCATENATE(B95,Tabla8[[#This Row],[tipoLugar]],B95)</f>
        <v>'p'</v>
      </c>
      <c r="P95" s="5" t="s">
        <v>29</v>
      </c>
      <c r="Q95" s="5"/>
      <c r="R95" s="5" t="s">
        <v>29</v>
      </c>
      <c r="S95" s="1" t="str">
        <f>(Tabla8[[#This Row],[fkLugar]])</f>
        <v>null</v>
      </c>
      <c r="T95" s="5" t="s">
        <v>30</v>
      </c>
    </row>
    <row r="96" spans="2:20">
      <c r="B96" s="6" t="s">
        <v>31</v>
      </c>
      <c r="C96" s="6"/>
      <c r="D96" s="1">
        <v>93</v>
      </c>
      <c r="E96" s="2" t="s">
        <v>146</v>
      </c>
      <c r="F96" s="1" t="s">
        <v>235</v>
      </c>
      <c r="H96" s="1" t="s">
        <v>34</v>
      </c>
      <c r="J96" s="4" t="s">
        <v>374</v>
      </c>
      <c r="K96" s="1">
        <f>(Tabla8[[#This Row],[idLugar]])</f>
        <v>93</v>
      </c>
      <c r="L96" s="5" t="s">
        <v>29</v>
      </c>
      <c r="M96" s="2" t="str">
        <f>CONCATENATE(B96,Tabla8[[#This Row],[nombreLugar]],B96)</f>
        <v>'kuwait'</v>
      </c>
      <c r="N96" s="5" t="s">
        <v>29</v>
      </c>
      <c r="O96" s="3" t="str">
        <f>CONCATENATE(B96,Tabla8[[#This Row],[tipoLugar]],B96)</f>
        <v>'p'</v>
      </c>
      <c r="P96" s="5" t="s">
        <v>29</v>
      </c>
      <c r="Q96" s="5"/>
      <c r="R96" s="5" t="s">
        <v>29</v>
      </c>
      <c r="S96" s="1" t="str">
        <f>(Tabla8[[#This Row],[fkLugar]])</f>
        <v>null</v>
      </c>
      <c r="T96" s="5" t="s">
        <v>30</v>
      </c>
    </row>
    <row r="97" spans="2:20">
      <c r="B97" s="6" t="s">
        <v>31</v>
      </c>
      <c r="C97" s="6"/>
      <c r="D97" s="1">
        <v>94</v>
      </c>
      <c r="E97" s="2" t="s">
        <v>147</v>
      </c>
      <c r="F97" s="1" t="s">
        <v>235</v>
      </c>
      <c r="H97" s="1" t="s">
        <v>34</v>
      </c>
      <c r="J97" s="4" t="s">
        <v>374</v>
      </c>
      <c r="K97" s="1">
        <f>(Tabla8[[#This Row],[idLugar]])</f>
        <v>94</v>
      </c>
      <c r="L97" s="5" t="s">
        <v>29</v>
      </c>
      <c r="M97" s="2" t="str">
        <f>CONCATENATE(B97,Tabla8[[#This Row],[nombreLugar]],B97)</f>
        <v>'laos'</v>
      </c>
      <c r="N97" s="5" t="s">
        <v>29</v>
      </c>
      <c r="O97" s="3" t="str">
        <f>CONCATENATE(B97,Tabla8[[#This Row],[tipoLugar]],B97)</f>
        <v>'p'</v>
      </c>
      <c r="P97" s="5" t="s">
        <v>29</v>
      </c>
      <c r="Q97" s="5"/>
      <c r="R97" s="5" t="s">
        <v>29</v>
      </c>
      <c r="S97" s="1" t="str">
        <f>(Tabla8[[#This Row],[fkLugar]])</f>
        <v>null</v>
      </c>
      <c r="T97" s="5" t="s">
        <v>30</v>
      </c>
    </row>
    <row r="98" spans="2:20">
      <c r="B98" s="6" t="s">
        <v>31</v>
      </c>
      <c r="C98" s="6"/>
      <c r="D98" s="1">
        <v>95</v>
      </c>
      <c r="E98" s="2" t="s">
        <v>148</v>
      </c>
      <c r="F98" s="1" t="s">
        <v>235</v>
      </c>
      <c r="H98" s="1" t="s">
        <v>34</v>
      </c>
      <c r="J98" s="4" t="s">
        <v>374</v>
      </c>
      <c r="K98" s="1">
        <f>(Tabla8[[#This Row],[idLugar]])</f>
        <v>95</v>
      </c>
      <c r="L98" s="5" t="s">
        <v>29</v>
      </c>
      <c r="M98" s="2" t="str">
        <f>CONCATENATE(B98,Tabla8[[#This Row],[nombreLugar]],B98)</f>
        <v>'lesotho'</v>
      </c>
      <c r="N98" s="5" t="s">
        <v>29</v>
      </c>
      <c r="O98" s="3" t="str">
        <f>CONCATENATE(B98,Tabla8[[#This Row],[tipoLugar]],B98)</f>
        <v>'p'</v>
      </c>
      <c r="P98" s="5" t="s">
        <v>29</v>
      </c>
      <c r="Q98" s="5"/>
      <c r="R98" s="5" t="s">
        <v>29</v>
      </c>
      <c r="S98" s="1" t="str">
        <f>(Tabla8[[#This Row],[fkLugar]])</f>
        <v>null</v>
      </c>
      <c r="T98" s="5" t="s">
        <v>30</v>
      </c>
    </row>
    <row r="99" spans="2:20">
      <c r="B99" s="6" t="s">
        <v>31</v>
      </c>
      <c r="C99" s="6"/>
      <c r="D99" s="1">
        <v>96</v>
      </c>
      <c r="E99" s="2" t="s">
        <v>149</v>
      </c>
      <c r="F99" s="1" t="s">
        <v>235</v>
      </c>
      <c r="H99" s="1" t="s">
        <v>34</v>
      </c>
      <c r="J99" s="4" t="s">
        <v>374</v>
      </c>
      <c r="K99" s="1">
        <f>(Tabla8[[#This Row],[idLugar]])</f>
        <v>96</v>
      </c>
      <c r="L99" s="5" t="s">
        <v>29</v>
      </c>
      <c r="M99" s="2" t="str">
        <f>CONCATENATE(B99,Tabla8[[#This Row],[nombreLugar]],B99)</f>
        <v>'letonia'</v>
      </c>
      <c r="N99" s="5" t="s">
        <v>29</v>
      </c>
      <c r="O99" s="3" t="str">
        <f>CONCATENATE(B99,Tabla8[[#This Row],[tipoLugar]],B99)</f>
        <v>'p'</v>
      </c>
      <c r="P99" s="5" t="s">
        <v>29</v>
      </c>
      <c r="Q99" s="5"/>
      <c r="R99" s="5" t="s">
        <v>29</v>
      </c>
      <c r="S99" s="1" t="str">
        <f>(Tabla8[[#This Row],[fkLugar]])</f>
        <v>null</v>
      </c>
      <c r="T99" s="5" t="s">
        <v>30</v>
      </c>
    </row>
    <row r="100" spans="2:20">
      <c r="B100" s="6" t="s">
        <v>31</v>
      </c>
      <c r="C100" s="6"/>
      <c r="D100" s="1">
        <v>97</v>
      </c>
      <c r="E100" s="2" t="s">
        <v>150</v>
      </c>
      <c r="F100" s="1" t="s">
        <v>235</v>
      </c>
      <c r="H100" s="1" t="s">
        <v>34</v>
      </c>
      <c r="J100" s="4" t="s">
        <v>374</v>
      </c>
      <c r="K100" s="1">
        <f>(Tabla8[[#This Row],[idLugar]])</f>
        <v>97</v>
      </c>
      <c r="L100" s="5" t="s">
        <v>29</v>
      </c>
      <c r="M100" s="2" t="str">
        <f>CONCATENATE(B100,Tabla8[[#This Row],[nombreLugar]],B100)</f>
        <v>'libano'</v>
      </c>
      <c r="N100" s="5" t="s">
        <v>29</v>
      </c>
      <c r="O100" s="3" t="str">
        <f>CONCATENATE(B100,Tabla8[[#This Row],[tipoLugar]],B100)</f>
        <v>'p'</v>
      </c>
      <c r="P100" s="5" t="s">
        <v>29</v>
      </c>
      <c r="Q100" s="5"/>
      <c r="R100" s="5" t="s">
        <v>29</v>
      </c>
      <c r="S100" s="1" t="str">
        <f>(Tabla8[[#This Row],[fkLugar]])</f>
        <v>null</v>
      </c>
      <c r="T100" s="5" t="s">
        <v>30</v>
      </c>
    </row>
    <row r="101" spans="2:20">
      <c r="B101" s="6" t="s">
        <v>31</v>
      </c>
      <c r="C101" s="6"/>
      <c r="D101" s="1">
        <v>98</v>
      </c>
      <c r="E101" s="2" t="s">
        <v>151</v>
      </c>
      <c r="F101" s="1" t="s">
        <v>235</v>
      </c>
      <c r="H101" s="1" t="s">
        <v>34</v>
      </c>
      <c r="J101" s="4" t="s">
        <v>374</v>
      </c>
      <c r="K101" s="1">
        <f>(Tabla8[[#This Row],[idLugar]])</f>
        <v>98</v>
      </c>
      <c r="L101" s="5" t="s">
        <v>29</v>
      </c>
      <c r="M101" s="2" t="str">
        <f>CONCATENATE(B101,Tabla8[[#This Row],[nombreLugar]],B101)</f>
        <v>'madagascar'</v>
      </c>
      <c r="N101" s="5" t="s">
        <v>29</v>
      </c>
      <c r="O101" s="3" t="str">
        <f>CONCATENATE(B101,Tabla8[[#This Row],[tipoLugar]],B101)</f>
        <v>'p'</v>
      </c>
      <c r="P101" s="5" t="s">
        <v>29</v>
      </c>
      <c r="Q101" s="5"/>
      <c r="R101" s="5" t="s">
        <v>29</v>
      </c>
      <c r="S101" s="1" t="str">
        <f>(Tabla8[[#This Row],[fkLugar]])</f>
        <v>null</v>
      </c>
      <c r="T101" s="5" t="s">
        <v>30</v>
      </c>
    </row>
    <row r="102" spans="2:20">
      <c r="B102" s="6" t="s">
        <v>31</v>
      </c>
      <c r="C102" s="6"/>
      <c r="D102" s="1">
        <v>99</v>
      </c>
      <c r="E102" s="2" t="s">
        <v>152</v>
      </c>
      <c r="F102" s="1" t="s">
        <v>235</v>
      </c>
      <c r="H102" s="1" t="s">
        <v>34</v>
      </c>
      <c r="J102" s="4" t="s">
        <v>374</v>
      </c>
      <c r="K102" s="1">
        <f>(Tabla8[[#This Row],[idLugar]])</f>
        <v>99</v>
      </c>
      <c r="L102" s="5" t="s">
        <v>29</v>
      </c>
      <c r="M102" s="2" t="str">
        <f>CONCATENATE(B102,Tabla8[[#This Row],[nombreLugar]],B102)</f>
        <v>'malasia'</v>
      </c>
      <c r="N102" s="5" t="s">
        <v>29</v>
      </c>
      <c r="O102" s="3" t="str">
        <f>CONCATENATE(B102,Tabla8[[#This Row],[tipoLugar]],B102)</f>
        <v>'p'</v>
      </c>
      <c r="P102" s="5" t="s">
        <v>29</v>
      </c>
      <c r="Q102" s="5"/>
      <c r="R102" s="5" t="s">
        <v>29</v>
      </c>
      <c r="S102" s="1" t="str">
        <f>(Tabla8[[#This Row],[fkLugar]])</f>
        <v>null</v>
      </c>
      <c r="T102" s="5" t="s">
        <v>30</v>
      </c>
    </row>
    <row r="103" spans="2:20">
      <c r="B103" s="6" t="s">
        <v>31</v>
      </c>
      <c r="C103" s="6"/>
      <c r="D103" s="1">
        <v>100</v>
      </c>
      <c r="E103" s="2" t="s">
        <v>153</v>
      </c>
      <c r="F103" s="1" t="s">
        <v>235</v>
      </c>
      <c r="H103" s="1" t="s">
        <v>34</v>
      </c>
      <c r="J103" s="4" t="s">
        <v>374</v>
      </c>
      <c r="K103" s="1">
        <f>(Tabla8[[#This Row],[idLugar]])</f>
        <v>100</v>
      </c>
      <c r="L103" s="5" t="s">
        <v>29</v>
      </c>
      <c r="M103" s="2" t="str">
        <f>CONCATENATE(B103,Tabla8[[#This Row],[nombreLugar]],B103)</f>
        <v>'malawi'</v>
      </c>
      <c r="N103" s="5" t="s">
        <v>29</v>
      </c>
      <c r="O103" s="3" t="str">
        <f>CONCATENATE(B103,Tabla8[[#This Row],[tipoLugar]],B103)</f>
        <v>'p'</v>
      </c>
      <c r="P103" s="5" t="s">
        <v>29</v>
      </c>
      <c r="Q103" s="5"/>
      <c r="R103" s="5" t="s">
        <v>29</v>
      </c>
      <c r="S103" s="1" t="str">
        <f>(Tabla8[[#This Row],[fkLugar]])</f>
        <v>null</v>
      </c>
      <c r="T103" s="5" t="s">
        <v>30</v>
      </c>
    </row>
    <row r="104" spans="2:20">
      <c r="B104" s="6" t="s">
        <v>31</v>
      </c>
      <c r="C104" s="6"/>
      <c r="D104" s="1">
        <v>101</v>
      </c>
      <c r="E104" s="2" t="s">
        <v>154</v>
      </c>
      <c r="F104" s="1" t="s">
        <v>235</v>
      </c>
      <c r="H104" s="1" t="s">
        <v>34</v>
      </c>
      <c r="J104" s="4" t="s">
        <v>374</v>
      </c>
      <c r="K104" s="1">
        <f>(Tabla8[[#This Row],[idLugar]])</f>
        <v>101</v>
      </c>
      <c r="L104" s="5" t="s">
        <v>29</v>
      </c>
      <c r="M104" s="2" t="str">
        <f>CONCATENATE(B104,Tabla8[[#This Row],[nombreLugar]],B104)</f>
        <v>'maldivas'</v>
      </c>
      <c r="N104" s="5" t="s">
        <v>29</v>
      </c>
      <c r="O104" s="3" t="str">
        <f>CONCATENATE(B104,Tabla8[[#This Row],[tipoLugar]],B104)</f>
        <v>'p'</v>
      </c>
      <c r="P104" s="5" t="s">
        <v>29</v>
      </c>
      <c r="Q104" s="5"/>
      <c r="R104" s="5" t="s">
        <v>29</v>
      </c>
      <c r="S104" s="1" t="str">
        <f>(Tabla8[[#This Row],[fkLugar]])</f>
        <v>null</v>
      </c>
      <c r="T104" s="5" t="s">
        <v>30</v>
      </c>
    </row>
    <row r="105" spans="2:20">
      <c r="B105" s="6" t="s">
        <v>31</v>
      </c>
      <c r="C105" s="6"/>
      <c r="D105" s="1">
        <v>102</v>
      </c>
      <c r="E105" s="2" t="s">
        <v>155</v>
      </c>
      <c r="F105" s="1" t="s">
        <v>235</v>
      </c>
      <c r="H105" s="1" t="s">
        <v>34</v>
      </c>
      <c r="J105" s="4" t="s">
        <v>374</v>
      </c>
      <c r="K105" s="1">
        <f>(Tabla8[[#This Row],[idLugar]])</f>
        <v>102</v>
      </c>
      <c r="L105" s="5" t="s">
        <v>29</v>
      </c>
      <c r="M105" s="2" t="str">
        <f>CONCATENATE(B105,Tabla8[[#This Row],[nombreLugar]],B105)</f>
        <v>'mali'</v>
      </c>
      <c r="N105" s="5" t="s">
        <v>29</v>
      </c>
      <c r="O105" s="3" t="str">
        <f>CONCATENATE(B105,Tabla8[[#This Row],[tipoLugar]],B105)</f>
        <v>'p'</v>
      </c>
      <c r="P105" s="5" t="s">
        <v>29</v>
      </c>
      <c r="Q105" s="5"/>
      <c r="R105" s="5" t="s">
        <v>29</v>
      </c>
      <c r="S105" s="1" t="str">
        <f>(Tabla8[[#This Row],[fkLugar]])</f>
        <v>null</v>
      </c>
      <c r="T105" s="5" t="s">
        <v>30</v>
      </c>
    </row>
    <row r="106" spans="2:20">
      <c r="B106" s="6" t="s">
        <v>31</v>
      </c>
      <c r="C106" s="6"/>
      <c r="D106" s="1">
        <v>103</v>
      </c>
      <c r="E106" s="2" t="s">
        <v>156</v>
      </c>
      <c r="F106" s="1" t="s">
        <v>235</v>
      </c>
      <c r="H106" s="1" t="s">
        <v>34</v>
      </c>
      <c r="J106" s="4" t="s">
        <v>374</v>
      </c>
      <c r="K106" s="1">
        <f>(Tabla8[[#This Row],[idLugar]])</f>
        <v>103</v>
      </c>
      <c r="L106" s="5" t="s">
        <v>29</v>
      </c>
      <c r="M106" s="2" t="str">
        <f>CONCATENATE(B106,Tabla8[[#This Row],[nombreLugar]],B106)</f>
        <v>'malta'</v>
      </c>
      <c r="N106" s="5" t="s">
        <v>29</v>
      </c>
      <c r="O106" s="3" t="str">
        <f>CONCATENATE(B106,Tabla8[[#This Row],[tipoLugar]],B106)</f>
        <v>'p'</v>
      </c>
      <c r="P106" s="5" t="s">
        <v>29</v>
      </c>
      <c r="Q106" s="5"/>
      <c r="R106" s="5" t="s">
        <v>29</v>
      </c>
      <c r="S106" s="1" t="str">
        <f>(Tabla8[[#This Row],[fkLugar]])</f>
        <v>null</v>
      </c>
      <c r="T106" s="5" t="s">
        <v>30</v>
      </c>
    </row>
    <row r="107" spans="2:20">
      <c r="B107" s="6" t="s">
        <v>31</v>
      </c>
      <c r="C107" s="6"/>
      <c r="D107" s="1">
        <v>104</v>
      </c>
      <c r="E107" s="2" t="s">
        <v>157</v>
      </c>
      <c r="F107" s="1" t="s">
        <v>235</v>
      </c>
      <c r="H107" s="1" t="s">
        <v>34</v>
      </c>
      <c r="J107" s="4" t="s">
        <v>374</v>
      </c>
      <c r="K107" s="1">
        <f>(Tabla8[[#This Row],[idLugar]])</f>
        <v>104</v>
      </c>
      <c r="L107" s="5" t="s">
        <v>29</v>
      </c>
      <c r="M107" s="2" t="str">
        <f>CONCATENATE(B107,Tabla8[[#This Row],[nombreLugar]],B107)</f>
        <v>'marruecos'</v>
      </c>
      <c r="N107" s="5" t="s">
        <v>29</v>
      </c>
      <c r="O107" s="3" t="str">
        <f>CONCATENATE(B107,Tabla8[[#This Row],[tipoLugar]],B107)</f>
        <v>'p'</v>
      </c>
      <c r="P107" s="5" t="s">
        <v>29</v>
      </c>
      <c r="Q107" s="5"/>
      <c r="R107" s="5" t="s">
        <v>29</v>
      </c>
      <c r="S107" s="1" t="str">
        <f>(Tabla8[[#This Row],[fkLugar]])</f>
        <v>null</v>
      </c>
      <c r="T107" s="5" t="s">
        <v>30</v>
      </c>
    </row>
    <row r="108" spans="2:20">
      <c r="B108" s="6" t="s">
        <v>31</v>
      </c>
      <c r="C108" s="6"/>
      <c r="D108" s="1">
        <v>105</v>
      </c>
      <c r="E108" s="2" t="s">
        <v>159</v>
      </c>
      <c r="F108" s="1" t="s">
        <v>235</v>
      </c>
      <c r="H108" s="1" t="s">
        <v>34</v>
      </c>
      <c r="J108" s="4" t="s">
        <v>374</v>
      </c>
      <c r="K108" s="1">
        <f>(Tabla8[[#This Row],[idLugar]])</f>
        <v>105</v>
      </c>
      <c r="L108" s="5" t="s">
        <v>29</v>
      </c>
      <c r="M108" s="2" t="str">
        <f>CONCATENATE(B108,Tabla8[[#This Row],[nombreLugar]],B108)</f>
        <v>'mauricio'</v>
      </c>
      <c r="N108" s="5" t="s">
        <v>29</v>
      </c>
      <c r="O108" s="3" t="str">
        <f>CONCATENATE(B108,Tabla8[[#This Row],[tipoLugar]],B108)</f>
        <v>'p'</v>
      </c>
      <c r="P108" s="5" t="s">
        <v>29</v>
      </c>
      <c r="Q108" s="5"/>
      <c r="R108" s="5" t="s">
        <v>29</v>
      </c>
      <c r="S108" s="1" t="str">
        <f>(Tabla8[[#This Row],[fkLugar]])</f>
        <v>null</v>
      </c>
      <c r="T108" s="5" t="s">
        <v>30</v>
      </c>
    </row>
    <row r="109" spans="2:20">
      <c r="B109" s="6" t="s">
        <v>31</v>
      </c>
      <c r="C109" s="6"/>
      <c r="D109" s="1">
        <v>106</v>
      </c>
      <c r="E109" s="2" t="s">
        <v>160</v>
      </c>
      <c r="F109" s="1" t="s">
        <v>235</v>
      </c>
      <c r="H109" s="1" t="s">
        <v>34</v>
      </c>
      <c r="J109" s="4" t="s">
        <v>374</v>
      </c>
      <c r="K109" s="1">
        <f>(Tabla8[[#This Row],[idLugar]])</f>
        <v>106</v>
      </c>
      <c r="L109" s="5" t="s">
        <v>29</v>
      </c>
      <c r="M109" s="2" t="str">
        <f>CONCATENATE(B109,Tabla8[[#This Row],[nombreLugar]],B109)</f>
        <v>'mauritania'</v>
      </c>
      <c r="N109" s="5" t="s">
        <v>29</v>
      </c>
      <c r="O109" s="3" t="str">
        <f>CONCATENATE(B109,Tabla8[[#This Row],[tipoLugar]],B109)</f>
        <v>'p'</v>
      </c>
      <c r="P109" s="5" t="s">
        <v>29</v>
      </c>
      <c r="Q109" s="5"/>
      <c r="R109" s="5" t="s">
        <v>29</v>
      </c>
      <c r="S109" s="1" t="str">
        <f>(Tabla8[[#This Row],[fkLugar]])</f>
        <v>null</v>
      </c>
      <c r="T109" s="5" t="s">
        <v>30</v>
      </c>
    </row>
    <row r="110" spans="2:20">
      <c r="B110" s="6" t="s">
        <v>31</v>
      </c>
      <c r="C110" s="6"/>
      <c r="D110" s="1">
        <v>107</v>
      </c>
      <c r="E110" s="2" t="s">
        <v>161</v>
      </c>
      <c r="F110" s="1" t="s">
        <v>235</v>
      </c>
      <c r="H110" s="1" t="s">
        <v>34</v>
      </c>
      <c r="J110" s="4" t="s">
        <v>374</v>
      </c>
      <c r="K110" s="1">
        <f>(Tabla8[[#This Row],[idLugar]])</f>
        <v>107</v>
      </c>
      <c r="L110" s="5" t="s">
        <v>29</v>
      </c>
      <c r="M110" s="2" t="str">
        <f>CONCATENATE(B110,Tabla8[[#This Row],[nombreLugar]],B110)</f>
        <v>'mexico'</v>
      </c>
      <c r="N110" s="5" t="s">
        <v>29</v>
      </c>
      <c r="O110" s="3" t="str">
        <f>CONCATENATE(B110,Tabla8[[#This Row],[tipoLugar]],B110)</f>
        <v>'p'</v>
      </c>
      <c r="P110" s="5" t="s">
        <v>29</v>
      </c>
      <c r="Q110" s="5"/>
      <c r="R110" s="5" t="s">
        <v>29</v>
      </c>
      <c r="S110" s="1" t="str">
        <f>(Tabla8[[#This Row],[fkLugar]])</f>
        <v>null</v>
      </c>
      <c r="T110" s="5" t="s">
        <v>30</v>
      </c>
    </row>
    <row r="111" spans="2:20">
      <c r="B111" s="6" t="s">
        <v>31</v>
      </c>
      <c r="C111" s="6"/>
      <c r="D111" s="1">
        <v>108</v>
      </c>
      <c r="E111" s="2" t="s">
        <v>162</v>
      </c>
      <c r="F111" s="1" t="s">
        <v>235</v>
      </c>
      <c r="H111" s="1" t="s">
        <v>34</v>
      </c>
      <c r="J111" s="4" t="s">
        <v>374</v>
      </c>
      <c r="K111" s="1">
        <f>(Tabla8[[#This Row],[idLugar]])</f>
        <v>108</v>
      </c>
      <c r="L111" s="5" t="s">
        <v>29</v>
      </c>
      <c r="M111" s="2" t="str">
        <f>CONCATENATE(B111,Tabla8[[#This Row],[nombreLugar]],B111)</f>
        <v>'micronesia'</v>
      </c>
      <c r="N111" s="5" t="s">
        <v>29</v>
      </c>
      <c r="O111" s="3" t="str">
        <f>CONCATENATE(B111,Tabla8[[#This Row],[tipoLugar]],B111)</f>
        <v>'p'</v>
      </c>
      <c r="P111" s="5" t="s">
        <v>29</v>
      </c>
      <c r="Q111" s="5"/>
      <c r="R111" s="5" t="s">
        <v>29</v>
      </c>
      <c r="S111" s="1" t="str">
        <f>(Tabla8[[#This Row],[fkLugar]])</f>
        <v>null</v>
      </c>
      <c r="T111" s="5" t="s">
        <v>30</v>
      </c>
    </row>
    <row r="112" spans="2:20">
      <c r="B112" s="6" t="s">
        <v>31</v>
      </c>
      <c r="C112" s="6"/>
      <c r="D112" s="1">
        <v>109</v>
      </c>
      <c r="E112" s="2" t="s">
        <v>163</v>
      </c>
      <c r="F112" s="1" t="s">
        <v>235</v>
      </c>
      <c r="H112" s="1" t="s">
        <v>34</v>
      </c>
      <c r="J112" s="4" t="s">
        <v>374</v>
      </c>
      <c r="K112" s="1">
        <f>(Tabla8[[#This Row],[idLugar]])</f>
        <v>109</v>
      </c>
      <c r="L112" s="5" t="s">
        <v>29</v>
      </c>
      <c r="M112" s="2" t="str">
        <f>CONCATENATE(B112,Tabla8[[#This Row],[nombreLugar]],B112)</f>
        <v>'moldavia'</v>
      </c>
      <c r="N112" s="5" t="s">
        <v>29</v>
      </c>
      <c r="O112" s="3" t="str">
        <f>CONCATENATE(B112,Tabla8[[#This Row],[tipoLugar]],B112)</f>
        <v>'p'</v>
      </c>
      <c r="P112" s="5" t="s">
        <v>29</v>
      </c>
      <c r="Q112" s="5"/>
      <c r="R112" s="5" t="s">
        <v>29</v>
      </c>
      <c r="S112" s="1" t="str">
        <f>(Tabla8[[#This Row],[fkLugar]])</f>
        <v>null</v>
      </c>
      <c r="T112" s="5" t="s">
        <v>30</v>
      </c>
    </row>
    <row r="113" spans="2:20">
      <c r="B113" s="6" t="s">
        <v>31</v>
      </c>
      <c r="C113" s="6"/>
      <c r="D113" s="1">
        <v>110</v>
      </c>
      <c r="E113" s="2" t="s">
        <v>164</v>
      </c>
      <c r="F113" s="1" t="s">
        <v>235</v>
      </c>
      <c r="H113" s="1" t="s">
        <v>34</v>
      </c>
      <c r="J113" s="4" t="s">
        <v>374</v>
      </c>
      <c r="K113" s="1">
        <f>(Tabla8[[#This Row],[idLugar]])</f>
        <v>110</v>
      </c>
      <c r="L113" s="5" t="s">
        <v>29</v>
      </c>
      <c r="M113" s="2" t="str">
        <f>CONCATENATE(B113,Tabla8[[#This Row],[nombreLugar]],B113)</f>
        <v>'monaco'</v>
      </c>
      <c r="N113" s="5" t="s">
        <v>29</v>
      </c>
      <c r="O113" s="3" t="str">
        <f>CONCATENATE(B113,Tabla8[[#This Row],[tipoLugar]],B113)</f>
        <v>'p'</v>
      </c>
      <c r="P113" s="5" t="s">
        <v>29</v>
      </c>
      <c r="Q113" s="5"/>
      <c r="R113" s="5" t="s">
        <v>29</v>
      </c>
      <c r="S113" s="1" t="str">
        <f>(Tabla8[[#This Row],[fkLugar]])</f>
        <v>null</v>
      </c>
      <c r="T113" s="5" t="s">
        <v>30</v>
      </c>
    </row>
    <row r="114" spans="2:20">
      <c r="B114" s="6" t="s">
        <v>31</v>
      </c>
      <c r="C114" s="6"/>
      <c r="D114" s="1">
        <v>111</v>
      </c>
      <c r="E114" s="2" t="s">
        <v>165</v>
      </c>
      <c r="F114" s="1" t="s">
        <v>235</v>
      </c>
      <c r="H114" s="1" t="s">
        <v>34</v>
      </c>
      <c r="J114" s="4" t="s">
        <v>374</v>
      </c>
      <c r="K114" s="1">
        <f>(Tabla8[[#This Row],[idLugar]])</f>
        <v>111</v>
      </c>
      <c r="L114" s="5" t="s">
        <v>29</v>
      </c>
      <c r="M114" s="2" t="str">
        <f>CONCATENATE(B114,Tabla8[[#This Row],[nombreLugar]],B114)</f>
        <v>'mongolia'</v>
      </c>
      <c r="N114" s="5" t="s">
        <v>29</v>
      </c>
      <c r="O114" s="3" t="str">
        <f>CONCATENATE(B114,Tabla8[[#This Row],[tipoLugar]],B114)</f>
        <v>'p'</v>
      </c>
      <c r="P114" s="5" t="s">
        <v>29</v>
      </c>
      <c r="Q114" s="5"/>
      <c r="R114" s="5" t="s">
        <v>29</v>
      </c>
      <c r="S114" s="1" t="str">
        <f>(Tabla8[[#This Row],[fkLugar]])</f>
        <v>null</v>
      </c>
      <c r="T114" s="5" t="s">
        <v>30</v>
      </c>
    </row>
    <row r="115" spans="2:20">
      <c r="B115" s="6" t="s">
        <v>31</v>
      </c>
      <c r="C115" s="6"/>
      <c r="D115" s="1">
        <v>112</v>
      </c>
      <c r="E115" s="2" t="s">
        <v>166</v>
      </c>
      <c r="F115" s="1" t="s">
        <v>235</v>
      </c>
      <c r="H115" s="1" t="s">
        <v>34</v>
      </c>
      <c r="J115" s="4" t="s">
        <v>374</v>
      </c>
      <c r="K115" s="1">
        <f>(Tabla8[[#This Row],[idLugar]])</f>
        <v>112</v>
      </c>
      <c r="L115" s="5" t="s">
        <v>29</v>
      </c>
      <c r="M115" s="2" t="str">
        <f>CONCATENATE(B115,Tabla8[[#This Row],[nombreLugar]],B115)</f>
        <v>'mozambique'</v>
      </c>
      <c r="N115" s="5" t="s">
        <v>29</v>
      </c>
      <c r="O115" s="3" t="str">
        <f>CONCATENATE(B115,Tabla8[[#This Row],[tipoLugar]],B115)</f>
        <v>'p'</v>
      </c>
      <c r="P115" s="5" t="s">
        <v>29</v>
      </c>
      <c r="Q115" s="5"/>
      <c r="R115" s="5" t="s">
        <v>29</v>
      </c>
      <c r="S115" s="1" t="str">
        <f>(Tabla8[[#This Row],[fkLugar]])</f>
        <v>null</v>
      </c>
      <c r="T115" s="5" t="s">
        <v>30</v>
      </c>
    </row>
    <row r="116" spans="2:20">
      <c r="B116" s="6" t="s">
        <v>31</v>
      </c>
      <c r="C116" s="6"/>
      <c r="D116" s="1">
        <v>113</v>
      </c>
      <c r="E116" s="2" t="s">
        <v>167</v>
      </c>
      <c r="F116" s="1" t="s">
        <v>235</v>
      </c>
      <c r="H116" s="1" t="s">
        <v>34</v>
      </c>
      <c r="J116" s="4" t="s">
        <v>374</v>
      </c>
      <c r="K116" s="1">
        <f>(Tabla8[[#This Row],[idLugar]])</f>
        <v>113</v>
      </c>
      <c r="L116" s="5" t="s">
        <v>29</v>
      </c>
      <c r="M116" s="2" t="str">
        <f>CONCATENATE(B116,Tabla8[[#This Row],[nombreLugar]],B116)</f>
        <v>'myanmar'</v>
      </c>
      <c r="N116" s="5" t="s">
        <v>29</v>
      </c>
      <c r="O116" s="3" t="str">
        <f>CONCATENATE(B116,Tabla8[[#This Row],[tipoLugar]],B116)</f>
        <v>'p'</v>
      </c>
      <c r="P116" s="5" t="s">
        <v>29</v>
      </c>
      <c r="Q116" s="5"/>
      <c r="R116" s="5" t="s">
        <v>29</v>
      </c>
      <c r="S116" s="1" t="str">
        <f>(Tabla8[[#This Row],[fkLugar]])</f>
        <v>null</v>
      </c>
      <c r="T116" s="5" t="s">
        <v>30</v>
      </c>
    </row>
    <row r="117" spans="2:20">
      <c r="B117" s="6" t="s">
        <v>31</v>
      </c>
      <c r="C117" s="6"/>
      <c r="D117" s="1">
        <v>114</v>
      </c>
      <c r="E117" s="2" t="s">
        <v>168</v>
      </c>
      <c r="F117" s="1" t="s">
        <v>235</v>
      </c>
      <c r="H117" s="1" t="s">
        <v>34</v>
      </c>
      <c r="J117" s="4" t="s">
        <v>374</v>
      </c>
      <c r="K117" s="1">
        <f>(Tabla8[[#This Row],[idLugar]])</f>
        <v>114</v>
      </c>
      <c r="L117" s="5" t="s">
        <v>29</v>
      </c>
      <c r="M117" s="2" t="str">
        <f>CONCATENATE(B117,Tabla8[[#This Row],[nombreLugar]],B117)</f>
        <v>'namibia'</v>
      </c>
      <c r="N117" s="5" t="s">
        <v>29</v>
      </c>
      <c r="O117" s="3" t="str">
        <f>CONCATENATE(B117,Tabla8[[#This Row],[tipoLugar]],B117)</f>
        <v>'p'</v>
      </c>
      <c r="P117" s="5" t="s">
        <v>29</v>
      </c>
      <c r="Q117" s="5"/>
      <c r="R117" s="5" t="s">
        <v>29</v>
      </c>
      <c r="S117" s="1" t="str">
        <f>(Tabla8[[#This Row],[fkLugar]])</f>
        <v>null</v>
      </c>
      <c r="T117" s="5" t="s">
        <v>30</v>
      </c>
    </row>
    <row r="118" spans="2:20">
      <c r="B118" s="6" t="s">
        <v>31</v>
      </c>
      <c r="C118" s="6"/>
      <c r="D118" s="1">
        <v>115</v>
      </c>
      <c r="E118" s="2" t="s">
        <v>169</v>
      </c>
      <c r="F118" s="1" t="s">
        <v>235</v>
      </c>
      <c r="H118" s="1" t="s">
        <v>34</v>
      </c>
      <c r="J118" s="4" t="s">
        <v>374</v>
      </c>
      <c r="K118" s="1">
        <f>(Tabla8[[#This Row],[idLugar]])</f>
        <v>115</v>
      </c>
      <c r="L118" s="5" t="s">
        <v>29</v>
      </c>
      <c r="M118" s="2" t="str">
        <f>CONCATENATE(B118,Tabla8[[#This Row],[nombreLugar]],B118)</f>
        <v>'nauru'</v>
      </c>
      <c r="N118" s="5" t="s">
        <v>29</v>
      </c>
      <c r="O118" s="3" t="str">
        <f>CONCATENATE(B118,Tabla8[[#This Row],[tipoLugar]],B118)</f>
        <v>'p'</v>
      </c>
      <c r="P118" s="5" t="s">
        <v>29</v>
      </c>
      <c r="Q118" s="5"/>
      <c r="R118" s="5" t="s">
        <v>29</v>
      </c>
      <c r="S118" s="1" t="str">
        <f>(Tabla8[[#This Row],[fkLugar]])</f>
        <v>null</v>
      </c>
      <c r="T118" s="5" t="s">
        <v>30</v>
      </c>
    </row>
    <row r="119" spans="2:20">
      <c r="B119" s="6" t="s">
        <v>31</v>
      </c>
      <c r="C119" s="6"/>
      <c r="D119" s="1">
        <v>116</v>
      </c>
      <c r="E119" s="2" t="s">
        <v>170</v>
      </c>
      <c r="F119" s="1" t="s">
        <v>235</v>
      </c>
      <c r="H119" s="1" t="s">
        <v>34</v>
      </c>
      <c r="J119" s="4" t="s">
        <v>374</v>
      </c>
      <c r="K119" s="1">
        <f>(Tabla8[[#This Row],[idLugar]])</f>
        <v>116</v>
      </c>
      <c r="L119" s="5" t="s">
        <v>29</v>
      </c>
      <c r="M119" s="2" t="str">
        <f>CONCATENATE(B119,Tabla8[[#This Row],[nombreLugar]],B119)</f>
        <v>'nepal'</v>
      </c>
      <c r="N119" s="5" t="s">
        <v>29</v>
      </c>
      <c r="O119" s="3" t="str">
        <f>CONCATENATE(B119,Tabla8[[#This Row],[tipoLugar]],B119)</f>
        <v>'p'</v>
      </c>
      <c r="P119" s="5" t="s">
        <v>29</v>
      </c>
      <c r="Q119" s="5"/>
      <c r="R119" s="5" t="s">
        <v>29</v>
      </c>
      <c r="S119" s="1" t="str">
        <f>(Tabla8[[#This Row],[fkLugar]])</f>
        <v>null</v>
      </c>
      <c r="T119" s="5" t="s">
        <v>30</v>
      </c>
    </row>
    <row r="120" spans="2:20">
      <c r="B120" s="6" t="s">
        <v>31</v>
      </c>
      <c r="C120" s="6"/>
      <c r="D120" s="1">
        <v>117</v>
      </c>
      <c r="E120" s="2" t="s">
        <v>171</v>
      </c>
      <c r="F120" s="1" t="s">
        <v>235</v>
      </c>
      <c r="H120" s="1" t="s">
        <v>34</v>
      </c>
      <c r="J120" s="4" t="s">
        <v>374</v>
      </c>
      <c r="K120" s="1">
        <f>(Tabla8[[#This Row],[idLugar]])</f>
        <v>117</v>
      </c>
      <c r="L120" s="5" t="s">
        <v>29</v>
      </c>
      <c r="M120" s="2" t="str">
        <f>CONCATENATE(B120,Tabla8[[#This Row],[nombreLugar]],B120)</f>
        <v>'nicaragua'</v>
      </c>
      <c r="N120" s="5" t="s">
        <v>29</v>
      </c>
      <c r="O120" s="3" t="str">
        <f>CONCATENATE(B120,Tabla8[[#This Row],[tipoLugar]],B120)</f>
        <v>'p'</v>
      </c>
      <c r="P120" s="5" t="s">
        <v>29</v>
      </c>
      <c r="Q120" s="5"/>
      <c r="R120" s="5" t="s">
        <v>29</v>
      </c>
      <c r="S120" s="1" t="str">
        <f>(Tabla8[[#This Row],[fkLugar]])</f>
        <v>null</v>
      </c>
      <c r="T120" s="5" t="s">
        <v>30</v>
      </c>
    </row>
    <row r="121" spans="2:20">
      <c r="B121" s="6" t="s">
        <v>31</v>
      </c>
      <c r="C121" s="6"/>
      <c r="D121" s="1">
        <v>118</v>
      </c>
      <c r="E121" s="2" t="s">
        <v>172</v>
      </c>
      <c r="F121" s="1" t="s">
        <v>235</v>
      </c>
      <c r="H121" s="1" t="s">
        <v>34</v>
      </c>
      <c r="J121" s="4" t="s">
        <v>374</v>
      </c>
      <c r="K121" s="1">
        <f>(Tabla8[[#This Row],[idLugar]])</f>
        <v>118</v>
      </c>
      <c r="L121" s="5" t="s">
        <v>29</v>
      </c>
      <c r="M121" s="2" t="str">
        <f>CONCATENATE(B121,Tabla8[[#This Row],[nombreLugar]],B121)</f>
        <v>'niger'</v>
      </c>
      <c r="N121" s="5" t="s">
        <v>29</v>
      </c>
      <c r="O121" s="3" t="str">
        <f>CONCATENATE(B121,Tabla8[[#This Row],[tipoLugar]],B121)</f>
        <v>'p'</v>
      </c>
      <c r="P121" s="5" t="s">
        <v>29</v>
      </c>
      <c r="Q121" s="5"/>
      <c r="R121" s="5" t="s">
        <v>29</v>
      </c>
      <c r="S121" s="1" t="str">
        <f>(Tabla8[[#This Row],[fkLugar]])</f>
        <v>null</v>
      </c>
      <c r="T121" s="5" t="s">
        <v>30</v>
      </c>
    </row>
    <row r="122" spans="2:20">
      <c r="B122" s="6" t="s">
        <v>31</v>
      </c>
      <c r="C122" s="6"/>
      <c r="D122" s="1">
        <v>119</v>
      </c>
      <c r="E122" s="2" t="s">
        <v>173</v>
      </c>
      <c r="F122" s="1" t="s">
        <v>235</v>
      </c>
      <c r="H122" s="1" t="s">
        <v>34</v>
      </c>
      <c r="J122" s="4" t="s">
        <v>374</v>
      </c>
      <c r="K122" s="1">
        <f>(Tabla8[[#This Row],[idLugar]])</f>
        <v>119</v>
      </c>
      <c r="L122" s="5" t="s">
        <v>29</v>
      </c>
      <c r="M122" s="2" t="str">
        <f>CONCATENATE(B122,Tabla8[[#This Row],[nombreLugar]],B122)</f>
        <v>'nigeria'</v>
      </c>
      <c r="N122" s="5" t="s">
        <v>29</v>
      </c>
      <c r="O122" s="3" t="str">
        <f>CONCATENATE(B122,Tabla8[[#This Row],[tipoLugar]],B122)</f>
        <v>'p'</v>
      </c>
      <c r="P122" s="5" t="s">
        <v>29</v>
      </c>
      <c r="Q122" s="5"/>
      <c r="R122" s="5" t="s">
        <v>29</v>
      </c>
      <c r="S122" s="1" t="str">
        <f>(Tabla8[[#This Row],[fkLugar]])</f>
        <v>null</v>
      </c>
      <c r="T122" s="5" t="s">
        <v>30</v>
      </c>
    </row>
    <row r="123" spans="2:20">
      <c r="B123" s="6" t="s">
        <v>31</v>
      </c>
      <c r="C123" s="6"/>
      <c r="D123" s="1">
        <v>120</v>
      </c>
      <c r="E123" s="2" t="s">
        <v>174</v>
      </c>
      <c r="F123" s="1" t="s">
        <v>235</v>
      </c>
      <c r="H123" s="1" t="s">
        <v>34</v>
      </c>
      <c r="J123" s="4" t="s">
        <v>374</v>
      </c>
      <c r="K123" s="1">
        <f>(Tabla8[[#This Row],[idLugar]])</f>
        <v>120</v>
      </c>
      <c r="L123" s="5" t="s">
        <v>29</v>
      </c>
      <c r="M123" s="2" t="str">
        <f>CONCATENATE(B123,Tabla8[[#This Row],[nombreLugar]],B123)</f>
        <v>'noruega'</v>
      </c>
      <c r="N123" s="5" t="s">
        <v>29</v>
      </c>
      <c r="O123" s="3" t="str">
        <f>CONCATENATE(B123,Tabla8[[#This Row],[tipoLugar]],B123)</f>
        <v>'p'</v>
      </c>
      <c r="P123" s="5" t="s">
        <v>29</v>
      </c>
      <c r="Q123" s="5"/>
      <c r="R123" s="5" t="s">
        <v>29</v>
      </c>
      <c r="S123" s="1" t="str">
        <f>(Tabla8[[#This Row],[fkLugar]])</f>
        <v>null</v>
      </c>
      <c r="T123" s="5" t="s">
        <v>30</v>
      </c>
    </row>
    <row r="124" spans="2:20">
      <c r="B124" s="6" t="s">
        <v>31</v>
      </c>
      <c r="C124" s="6"/>
      <c r="D124" s="1">
        <v>121</v>
      </c>
      <c r="E124" s="2" t="s">
        <v>175</v>
      </c>
      <c r="F124" s="1" t="s">
        <v>235</v>
      </c>
      <c r="H124" s="1" t="s">
        <v>34</v>
      </c>
      <c r="J124" s="4" t="s">
        <v>374</v>
      </c>
      <c r="K124" s="1">
        <f>(Tabla8[[#This Row],[idLugar]])</f>
        <v>121</v>
      </c>
      <c r="L124" s="5" t="s">
        <v>29</v>
      </c>
      <c r="M124" s="2" t="str">
        <f>CONCATENATE(B124,Tabla8[[#This Row],[nombreLugar]],B124)</f>
        <v>'nueva zelanda'</v>
      </c>
      <c r="N124" s="5" t="s">
        <v>29</v>
      </c>
      <c r="O124" s="3" t="str">
        <f>CONCATENATE(B124,Tabla8[[#This Row],[tipoLugar]],B124)</f>
        <v>'p'</v>
      </c>
      <c r="P124" s="5" t="s">
        <v>29</v>
      </c>
      <c r="Q124" s="5"/>
      <c r="R124" s="5" t="s">
        <v>29</v>
      </c>
      <c r="S124" s="1" t="str">
        <f>(Tabla8[[#This Row],[fkLugar]])</f>
        <v>null</v>
      </c>
      <c r="T124" s="5" t="s">
        <v>30</v>
      </c>
    </row>
    <row r="125" spans="2:20">
      <c r="B125" s="6" t="s">
        <v>31</v>
      </c>
      <c r="C125" s="6"/>
      <c r="D125" s="1">
        <v>122</v>
      </c>
      <c r="E125" s="2" t="s">
        <v>176</v>
      </c>
      <c r="F125" s="1" t="s">
        <v>235</v>
      </c>
      <c r="H125" s="1" t="s">
        <v>34</v>
      </c>
      <c r="J125" s="4" t="s">
        <v>374</v>
      </c>
      <c r="K125" s="1">
        <f>(Tabla8[[#This Row],[idLugar]])</f>
        <v>122</v>
      </c>
      <c r="L125" s="5" t="s">
        <v>29</v>
      </c>
      <c r="M125" s="2" t="str">
        <f>CONCATENATE(B125,Tabla8[[#This Row],[nombreLugar]],B125)</f>
        <v>'oman'</v>
      </c>
      <c r="N125" s="5" t="s">
        <v>29</v>
      </c>
      <c r="O125" s="3" t="str">
        <f>CONCATENATE(B125,Tabla8[[#This Row],[tipoLugar]],B125)</f>
        <v>'p'</v>
      </c>
      <c r="P125" s="5" t="s">
        <v>29</v>
      </c>
      <c r="Q125" s="5"/>
      <c r="R125" s="5" t="s">
        <v>29</v>
      </c>
      <c r="S125" s="1" t="str">
        <f>(Tabla8[[#This Row],[fkLugar]])</f>
        <v>null</v>
      </c>
      <c r="T125" s="5" t="s">
        <v>30</v>
      </c>
    </row>
    <row r="126" spans="2:20">
      <c r="B126" s="6" t="s">
        <v>31</v>
      </c>
      <c r="C126" s="6"/>
      <c r="D126" s="1">
        <v>123</v>
      </c>
      <c r="E126" s="2" t="s">
        <v>177</v>
      </c>
      <c r="F126" s="1" t="s">
        <v>235</v>
      </c>
      <c r="H126" s="1" t="s">
        <v>34</v>
      </c>
      <c r="J126" s="4" t="s">
        <v>374</v>
      </c>
      <c r="K126" s="1">
        <f>(Tabla8[[#This Row],[idLugar]])</f>
        <v>123</v>
      </c>
      <c r="L126" s="5" t="s">
        <v>29</v>
      </c>
      <c r="M126" s="2" t="str">
        <f>CONCATENATE(B126,Tabla8[[#This Row],[nombreLugar]],B126)</f>
        <v>'paises bajos'</v>
      </c>
      <c r="N126" s="5" t="s">
        <v>29</v>
      </c>
      <c r="O126" s="3" t="str">
        <f>CONCATENATE(B126,Tabla8[[#This Row],[tipoLugar]],B126)</f>
        <v>'p'</v>
      </c>
      <c r="P126" s="5" t="s">
        <v>29</v>
      </c>
      <c r="Q126" s="5"/>
      <c r="R126" s="5" t="s">
        <v>29</v>
      </c>
      <c r="S126" s="1" t="str">
        <f>(Tabla8[[#This Row],[fkLugar]])</f>
        <v>null</v>
      </c>
      <c r="T126" s="5" t="s">
        <v>30</v>
      </c>
    </row>
    <row r="127" spans="2:20">
      <c r="B127" s="6" t="s">
        <v>31</v>
      </c>
      <c r="C127" s="6"/>
      <c r="D127" s="1">
        <v>124</v>
      </c>
      <c r="E127" s="2" t="s">
        <v>178</v>
      </c>
      <c r="F127" s="1" t="s">
        <v>235</v>
      </c>
      <c r="H127" s="1" t="s">
        <v>34</v>
      </c>
      <c r="J127" s="4" t="s">
        <v>374</v>
      </c>
      <c r="K127" s="1">
        <f>(Tabla8[[#This Row],[idLugar]])</f>
        <v>124</v>
      </c>
      <c r="L127" s="5" t="s">
        <v>29</v>
      </c>
      <c r="M127" s="2" t="str">
        <f>CONCATENATE(B127,Tabla8[[#This Row],[nombreLugar]],B127)</f>
        <v>'pakistan'</v>
      </c>
      <c r="N127" s="5" t="s">
        <v>29</v>
      </c>
      <c r="O127" s="3" t="str">
        <f>CONCATENATE(B127,Tabla8[[#This Row],[tipoLugar]],B127)</f>
        <v>'p'</v>
      </c>
      <c r="P127" s="5" t="s">
        <v>29</v>
      </c>
      <c r="Q127" s="5"/>
      <c r="R127" s="5" t="s">
        <v>29</v>
      </c>
      <c r="S127" s="1" t="str">
        <f>(Tabla8[[#This Row],[fkLugar]])</f>
        <v>null</v>
      </c>
      <c r="T127" s="5" t="s">
        <v>30</v>
      </c>
    </row>
    <row r="128" spans="2:20">
      <c r="B128" s="6" t="s">
        <v>31</v>
      </c>
      <c r="C128" s="6"/>
      <c r="D128" s="1">
        <v>125</v>
      </c>
      <c r="E128" s="2" t="s">
        <v>179</v>
      </c>
      <c r="F128" s="1" t="s">
        <v>235</v>
      </c>
      <c r="H128" s="1" t="s">
        <v>34</v>
      </c>
      <c r="J128" s="4" t="s">
        <v>374</v>
      </c>
      <c r="K128" s="1">
        <f>(Tabla8[[#This Row],[idLugar]])</f>
        <v>125</v>
      </c>
      <c r="L128" s="5" t="s">
        <v>29</v>
      </c>
      <c r="M128" s="2" t="str">
        <f>CONCATENATE(B128,Tabla8[[#This Row],[nombreLugar]],B128)</f>
        <v>'palau'</v>
      </c>
      <c r="N128" s="5" t="s">
        <v>29</v>
      </c>
      <c r="O128" s="3" t="str">
        <f>CONCATENATE(B128,Tabla8[[#This Row],[tipoLugar]],B128)</f>
        <v>'p'</v>
      </c>
      <c r="P128" s="5" t="s">
        <v>29</v>
      </c>
      <c r="Q128" s="5"/>
      <c r="R128" s="5" t="s">
        <v>29</v>
      </c>
      <c r="S128" s="1" t="str">
        <f>(Tabla8[[#This Row],[fkLugar]])</f>
        <v>null</v>
      </c>
      <c r="T128" s="5" t="s">
        <v>30</v>
      </c>
    </row>
    <row r="129" spans="2:20">
      <c r="B129" s="6" t="s">
        <v>31</v>
      </c>
      <c r="C129" s="6"/>
      <c r="D129" s="1">
        <v>126</v>
      </c>
      <c r="E129" s="2" t="s">
        <v>180</v>
      </c>
      <c r="F129" s="1" t="s">
        <v>235</v>
      </c>
      <c r="H129" s="1" t="s">
        <v>34</v>
      </c>
      <c r="J129" s="4" t="s">
        <v>374</v>
      </c>
      <c r="K129" s="1">
        <f>(Tabla8[[#This Row],[idLugar]])</f>
        <v>126</v>
      </c>
      <c r="L129" s="5" t="s">
        <v>29</v>
      </c>
      <c r="M129" s="2" t="str">
        <f>CONCATENATE(B129,Tabla8[[#This Row],[nombreLugar]],B129)</f>
        <v>'panama'</v>
      </c>
      <c r="N129" s="5" t="s">
        <v>29</v>
      </c>
      <c r="O129" s="3" t="str">
        <f>CONCATENATE(B129,Tabla8[[#This Row],[tipoLugar]],B129)</f>
        <v>'p'</v>
      </c>
      <c r="P129" s="5" t="s">
        <v>29</v>
      </c>
      <c r="Q129" s="5"/>
      <c r="R129" s="5" t="s">
        <v>29</v>
      </c>
      <c r="S129" s="1" t="str">
        <f>(Tabla8[[#This Row],[fkLugar]])</f>
        <v>null</v>
      </c>
      <c r="T129" s="5" t="s">
        <v>30</v>
      </c>
    </row>
    <row r="130" spans="2:20">
      <c r="B130" s="6" t="s">
        <v>31</v>
      </c>
      <c r="C130" s="6"/>
      <c r="D130" s="1">
        <v>127</v>
      </c>
      <c r="E130" s="2" t="s">
        <v>181</v>
      </c>
      <c r="F130" s="1" t="s">
        <v>235</v>
      </c>
      <c r="H130" s="1" t="s">
        <v>34</v>
      </c>
      <c r="J130" s="4" t="s">
        <v>374</v>
      </c>
      <c r="K130" s="1">
        <f>(Tabla8[[#This Row],[idLugar]])</f>
        <v>127</v>
      </c>
      <c r="L130" s="5" t="s">
        <v>29</v>
      </c>
      <c r="M130" s="2" t="str">
        <f>CONCATENATE(B130,Tabla8[[#This Row],[nombreLugar]],B130)</f>
        <v>'papua nueva guinea'</v>
      </c>
      <c r="N130" s="5" t="s">
        <v>29</v>
      </c>
      <c r="O130" s="3" t="str">
        <f>CONCATENATE(B130,Tabla8[[#This Row],[tipoLugar]],B130)</f>
        <v>'p'</v>
      </c>
      <c r="P130" s="5" t="s">
        <v>29</v>
      </c>
      <c r="Q130" s="5"/>
      <c r="R130" s="5" t="s">
        <v>29</v>
      </c>
      <c r="S130" s="1" t="str">
        <f>(Tabla8[[#This Row],[fkLugar]])</f>
        <v>null</v>
      </c>
      <c r="T130" s="5" t="s">
        <v>30</v>
      </c>
    </row>
    <row r="131" spans="2:20">
      <c r="B131" s="6" t="s">
        <v>31</v>
      </c>
      <c r="C131" s="6"/>
      <c r="D131" s="1">
        <v>128</v>
      </c>
      <c r="E131" s="2" t="s">
        <v>182</v>
      </c>
      <c r="F131" s="1" t="s">
        <v>235</v>
      </c>
      <c r="H131" s="1" t="s">
        <v>34</v>
      </c>
      <c r="J131" s="4" t="s">
        <v>374</v>
      </c>
      <c r="K131" s="1">
        <f>(Tabla8[[#This Row],[idLugar]])</f>
        <v>128</v>
      </c>
      <c r="L131" s="5" t="s">
        <v>29</v>
      </c>
      <c r="M131" s="2" t="str">
        <f>CONCATENATE(B131,Tabla8[[#This Row],[nombreLugar]],B131)</f>
        <v>'paraguay'</v>
      </c>
      <c r="N131" s="5" t="s">
        <v>29</v>
      </c>
      <c r="O131" s="3" t="str">
        <f>CONCATENATE(B131,Tabla8[[#This Row],[tipoLugar]],B131)</f>
        <v>'p'</v>
      </c>
      <c r="P131" s="5" t="s">
        <v>29</v>
      </c>
      <c r="Q131" s="5"/>
      <c r="R131" s="5" t="s">
        <v>29</v>
      </c>
      <c r="S131" s="1" t="str">
        <f>(Tabla8[[#This Row],[fkLugar]])</f>
        <v>null</v>
      </c>
      <c r="T131" s="5" t="s">
        <v>30</v>
      </c>
    </row>
    <row r="132" spans="2:20">
      <c r="B132" s="6" t="s">
        <v>31</v>
      </c>
      <c r="C132" s="6"/>
      <c r="D132" s="1">
        <v>129</v>
      </c>
      <c r="E132" s="2" t="s">
        <v>183</v>
      </c>
      <c r="F132" s="1" t="s">
        <v>235</v>
      </c>
      <c r="H132" s="1" t="s">
        <v>34</v>
      </c>
      <c r="J132" s="4" t="s">
        <v>374</v>
      </c>
      <c r="K132" s="1">
        <f>(Tabla8[[#This Row],[idLugar]])</f>
        <v>129</v>
      </c>
      <c r="L132" s="5" t="s">
        <v>29</v>
      </c>
      <c r="M132" s="2" t="str">
        <f>CONCATENATE(B132,Tabla8[[#This Row],[nombreLugar]],B132)</f>
        <v>'peru'</v>
      </c>
      <c r="N132" s="5" t="s">
        <v>29</v>
      </c>
      <c r="O132" s="3" t="str">
        <f>CONCATENATE(B132,Tabla8[[#This Row],[tipoLugar]],B132)</f>
        <v>'p'</v>
      </c>
      <c r="P132" s="5" t="s">
        <v>29</v>
      </c>
      <c r="Q132" s="5"/>
      <c r="R132" s="5" t="s">
        <v>29</v>
      </c>
      <c r="S132" s="1" t="str">
        <f>(Tabla8[[#This Row],[fkLugar]])</f>
        <v>null</v>
      </c>
      <c r="T132" s="5" t="s">
        <v>30</v>
      </c>
    </row>
    <row r="133" spans="2:20">
      <c r="B133" s="6" t="s">
        <v>31</v>
      </c>
      <c r="C133" s="6"/>
      <c r="D133" s="1">
        <v>130</v>
      </c>
      <c r="E133" s="2" t="s">
        <v>184</v>
      </c>
      <c r="F133" s="1" t="s">
        <v>235</v>
      </c>
      <c r="H133" s="1" t="s">
        <v>34</v>
      </c>
      <c r="J133" s="4" t="s">
        <v>374</v>
      </c>
      <c r="K133" s="1">
        <f>(Tabla8[[#This Row],[idLugar]])</f>
        <v>130</v>
      </c>
      <c r="L133" s="5" t="s">
        <v>29</v>
      </c>
      <c r="M133" s="2" t="str">
        <f>CONCATENATE(B133,Tabla8[[#This Row],[nombreLugar]],B133)</f>
        <v>'polonia'</v>
      </c>
      <c r="N133" s="5" t="s">
        <v>29</v>
      </c>
      <c r="O133" s="3" t="str">
        <f>CONCATENATE(B133,Tabla8[[#This Row],[tipoLugar]],B133)</f>
        <v>'p'</v>
      </c>
      <c r="P133" s="5" t="s">
        <v>29</v>
      </c>
      <c r="Q133" s="5"/>
      <c r="R133" s="5" t="s">
        <v>29</v>
      </c>
      <c r="S133" s="1" t="str">
        <f>(Tabla8[[#This Row],[fkLugar]])</f>
        <v>null</v>
      </c>
      <c r="T133" s="5" t="s">
        <v>30</v>
      </c>
    </row>
    <row r="134" spans="2:20">
      <c r="B134" s="6" t="s">
        <v>31</v>
      </c>
      <c r="C134" s="6"/>
      <c r="D134" s="1">
        <v>131</v>
      </c>
      <c r="E134" s="2" t="s">
        <v>185</v>
      </c>
      <c r="F134" s="1" t="s">
        <v>235</v>
      </c>
      <c r="H134" s="1" t="s">
        <v>34</v>
      </c>
      <c r="J134" s="4" t="s">
        <v>374</v>
      </c>
      <c r="K134" s="1">
        <f>(Tabla8[[#This Row],[idLugar]])</f>
        <v>131</v>
      </c>
      <c r="L134" s="5" t="s">
        <v>29</v>
      </c>
      <c r="M134" s="2" t="str">
        <f>CONCATENATE(B134,Tabla8[[#This Row],[nombreLugar]],B134)</f>
        <v>'portugal'</v>
      </c>
      <c r="N134" s="5" t="s">
        <v>29</v>
      </c>
      <c r="O134" s="3" t="str">
        <f>CONCATENATE(B134,Tabla8[[#This Row],[tipoLugar]],B134)</f>
        <v>'p'</v>
      </c>
      <c r="P134" s="5" t="s">
        <v>29</v>
      </c>
      <c r="Q134" s="5"/>
      <c r="R134" s="5" t="s">
        <v>29</v>
      </c>
      <c r="S134" s="1" t="str">
        <f>(Tabla8[[#This Row],[fkLugar]])</f>
        <v>null</v>
      </c>
      <c r="T134" s="5" t="s">
        <v>30</v>
      </c>
    </row>
    <row r="135" spans="2:20">
      <c r="B135" s="6" t="s">
        <v>31</v>
      </c>
      <c r="C135" s="6"/>
      <c r="D135" s="1">
        <v>132</v>
      </c>
      <c r="E135" s="2" t="s">
        <v>186</v>
      </c>
      <c r="F135" s="1" t="s">
        <v>235</v>
      </c>
      <c r="H135" s="1" t="s">
        <v>34</v>
      </c>
      <c r="J135" s="4" t="s">
        <v>374</v>
      </c>
      <c r="K135" s="1">
        <f>(Tabla8[[#This Row],[idLugar]])</f>
        <v>132</v>
      </c>
      <c r="L135" s="5" t="s">
        <v>29</v>
      </c>
      <c r="M135" s="2" t="str">
        <f>CONCATENATE(B135,Tabla8[[#This Row],[nombreLugar]],B135)</f>
        <v>'qatar'</v>
      </c>
      <c r="N135" s="5" t="s">
        <v>29</v>
      </c>
      <c r="O135" s="3" t="str">
        <f>CONCATENATE(B135,Tabla8[[#This Row],[tipoLugar]],B135)</f>
        <v>'p'</v>
      </c>
      <c r="P135" s="5" t="s">
        <v>29</v>
      </c>
      <c r="Q135" s="5"/>
      <c r="R135" s="5" t="s">
        <v>29</v>
      </c>
      <c r="S135" s="1" t="str">
        <f>(Tabla8[[#This Row],[fkLugar]])</f>
        <v>null</v>
      </c>
      <c r="T135" s="5" t="s">
        <v>30</v>
      </c>
    </row>
    <row r="136" spans="2:20">
      <c r="B136" s="6" t="s">
        <v>31</v>
      </c>
      <c r="C136" s="6"/>
      <c r="D136" s="1">
        <v>133</v>
      </c>
      <c r="E136" s="2" t="s">
        <v>90</v>
      </c>
      <c r="F136" s="1" t="s">
        <v>235</v>
      </c>
      <c r="H136" s="1" t="s">
        <v>34</v>
      </c>
      <c r="J136" s="4" t="s">
        <v>374</v>
      </c>
      <c r="K136" s="1">
        <f>(Tabla8[[#This Row],[idLugar]])</f>
        <v>133</v>
      </c>
      <c r="L136" s="5" t="s">
        <v>29</v>
      </c>
      <c r="M136" s="2" t="str">
        <f>CONCATENATE(B136,Tabla8[[#This Row],[nombreLugar]],B136)</f>
        <v>'republica del congo'</v>
      </c>
      <c r="N136" s="5" t="s">
        <v>29</v>
      </c>
      <c r="O136" s="3" t="str">
        <f>CONCATENATE(B136,Tabla8[[#This Row],[tipoLugar]],B136)</f>
        <v>'p'</v>
      </c>
      <c r="P136" s="5" t="s">
        <v>29</v>
      </c>
      <c r="Q136" s="5"/>
      <c r="R136" s="5" t="s">
        <v>29</v>
      </c>
      <c r="S136" s="1" t="str">
        <f>(Tabla8[[#This Row],[fkLugar]])</f>
        <v>null</v>
      </c>
      <c r="T136" s="5" t="s">
        <v>30</v>
      </c>
    </row>
    <row r="137" spans="2:20">
      <c r="B137" s="6" t="s">
        <v>31</v>
      </c>
      <c r="C137" s="6"/>
      <c r="D137" s="1">
        <v>134</v>
      </c>
      <c r="E137" s="2" t="s">
        <v>91</v>
      </c>
      <c r="F137" s="1" t="s">
        <v>235</v>
      </c>
      <c r="H137" s="1" t="s">
        <v>34</v>
      </c>
      <c r="J137" s="4" t="s">
        <v>374</v>
      </c>
      <c r="K137" s="1">
        <f>(Tabla8[[#This Row],[idLugar]])</f>
        <v>134</v>
      </c>
      <c r="L137" s="5" t="s">
        <v>29</v>
      </c>
      <c r="M137" s="2" t="str">
        <f>CONCATENATE(B137,Tabla8[[#This Row],[nombreLugar]],B137)</f>
        <v>'republica democratica del congo'</v>
      </c>
      <c r="N137" s="5" t="s">
        <v>29</v>
      </c>
      <c r="O137" s="3" t="str">
        <f>CONCATENATE(B137,Tabla8[[#This Row],[tipoLugar]],B137)</f>
        <v>'p'</v>
      </c>
      <c r="P137" s="5" t="s">
        <v>29</v>
      </c>
      <c r="Q137" s="5"/>
      <c r="R137" s="5" t="s">
        <v>29</v>
      </c>
      <c r="S137" s="1" t="str">
        <f>(Tabla8[[#This Row],[fkLugar]])</f>
        <v>null</v>
      </c>
      <c r="T137" s="5" t="s">
        <v>30</v>
      </c>
    </row>
    <row r="138" spans="2:20">
      <c r="B138" s="6" t="s">
        <v>31</v>
      </c>
      <c r="C138" s="6"/>
      <c r="D138" s="1">
        <v>135</v>
      </c>
      <c r="E138" s="2" t="s">
        <v>101</v>
      </c>
      <c r="F138" s="1" t="s">
        <v>235</v>
      </c>
      <c r="H138" s="1" t="s">
        <v>34</v>
      </c>
      <c r="J138" s="4" t="s">
        <v>374</v>
      </c>
      <c r="K138" s="1">
        <f>(Tabla8[[#This Row],[idLugar]])</f>
        <v>135</v>
      </c>
      <c r="L138" s="5" t="s">
        <v>29</v>
      </c>
      <c r="M138" s="2" t="str">
        <f>CONCATENATE(B138,Tabla8[[#This Row],[nombreLugar]],B138)</f>
        <v>'republica dominicana'</v>
      </c>
      <c r="N138" s="5" t="s">
        <v>29</v>
      </c>
      <c r="O138" s="3" t="str">
        <f>CONCATENATE(B138,Tabla8[[#This Row],[tipoLugar]],B138)</f>
        <v>'p'</v>
      </c>
      <c r="P138" s="5" t="s">
        <v>29</v>
      </c>
      <c r="Q138" s="5"/>
      <c r="R138" s="5" t="s">
        <v>29</v>
      </c>
      <c r="S138" s="1" t="str">
        <f>(Tabla8[[#This Row],[fkLugar]])</f>
        <v>null</v>
      </c>
      <c r="T138" s="5" t="s">
        <v>30</v>
      </c>
    </row>
    <row r="139" spans="2:20">
      <c r="B139" s="6" t="s">
        <v>31</v>
      </c>
      <c r="C139" s="6"/>
      <c r="D139" s="1">
        <v>136</v>
      </c>
      <c r="E139" s="2" t="s">
        <v>187</v>
      </c>
      <c r="F139" s="1" t="s">
        <v>235</v>
      </c>
      <c r="H139" s="1" t="s">
        <v>34</v>
      </c>
      <c r="J139" s="4" t="s">
        <v>374</v>
      </c>
      <c r="K139" s="1">
        <f>(Tabla8[[#This Row],[idLugar]])</f>
        <v>136</v>
      </c>
      <c r="L139" s="5" t="s">
        <v>29</v>
      </c>
      <c r="M139" s="2" t="str">
        <f>CONCATENATE(B139,Tabla8[[#This Row],[nombreLugar]],B139)</f>
        <v>'ruanda'</v>
      </c>
      <c r="N139" s="5" t="s">
        <v>29</v>
      </c>
      <c r="O139" s="3" t="str">
        <f>CONCATENATE(B139,Tabla8[[#This Row],[tipoLugar]],B139)</f>
        <v>'p'</v>
      </c>
      <c r="P139" s="5" t="s">
        <v>29</v>
      </c>
      <c r="Q139" s="5"/>
      <c r="R139" s="5" t="s">
        <v>29</v>
      </c>
      <c r="S139" s="1" t="str">
        <f>(Tabla8[[#This Row],[fkLugar]])</f>
        <v>null</v>
      </c>
      <c r="T139" s="5" t="s">
        <v>30</v>
      </c>
    </row>
    <row r="140" spans="2:20">
      <c r="B140" s="6" t="s">
        <v>31</v>
      </c>
      <c r="C140" s="6"/>
      <c r="D140" s="1">
        <v>137</v>
      </c>
      <c r="E140" s="2" t="s">
        <v>188</v>
      </c>
      <c r="F140" s="1" t="s">
        <v>235</v>
      </c>
      <c r="H140" s="1" t="s">
        <v>34</v>
      </c>
      <c r="J140" s="4" t="s">
        <v>374</v>
      </c>
      <c r="K140" s="1">
        <f>(Tabla8[[#This Row],[idLugar]])</f>
        <v>137</v>
      </c>
      <c r="L140" s="5" t="s">
        <v>29</v>
      </c>
      <c r="M140" s="2" t="str">
        <f>CONCATENATE(B140,Tabla8[[#This Row],[nombreLugar]],B140)</f>
        <v>'rumania'</v>
      </c>
      <c r="N140" s="5" t="s">
        <v>29</v>
      </c>
      <c r="O140" s="3" t="str">
        <f>CONCATENATE(B140,Tabla8[[#This Row],[tipoLugar]],B140)</f>
        <v>'p'</v>
      </c>
      <c r="P140" s="5" t="s">
        <v>29</v>
      </c>
      <c r="Q140" s="5"/>
      <c r="R140" s="5" t="s">
        <v>29</v>
      </c>
      <c r="S140" s="1" t="str">
        <f>(Tabla8[[#This Row],[fkLugar]])</f>
        <v>null</v>
      </c>
      <c r="T140" s="5" t="s">
        <v>30</v>
      </c>
    </row>
    <row r="141" spans="2:20">
      <c r="B141" s="6" t="s">
        <v>31</v>
      </c>
      <c r="C141" s="6"/>
      <c r="D141" s="1">
        <v>138</v>
      </c>
      <c r="E141" s="2" t="s">
        <v>189</v>
      </c>
      <c r="F141" s="1" t="s">
        <v>235</v>
      </c>
      <c r="H141" s="1" t="s">
        <v>34</v>
      </c>
      <c r="J141" s="4" t="s">
        <v>374</v>
      </c>
      <c r="K141" s="1">
        <f>(Tabla8[[#This Row],[idLugar]])</f>
        <v>138</v>
      </c>
      <c r="L141" s="5" t="s">
        <v>29</v>
      </c>
      <c r="M141" s="2" t="str">
        <f>CONCATENATE(B141,Tabla8[[#This Row],[nombreLugar]],B141)</f>
        <v>'rusia'</v>
      </c>
      <c r="N141" s="5" t="s">
        <v>29</v>
      </c>
      <c r="O141" s="3" t="str">
        <f>CONCATENATE(B141,Tabla8[[#This Row],[tipoLugar]],B141)</f>
        <v>'p'</v>
      </c>
      <c r="P141" s="5" t="s">
        <v>29</v>
      </c>
      <c r="Q141" s="5"/>
      <c r="R141" s="5" t="s">
        <v>29</v>
      </c>
      <c r="S141" s="1" t="str">
        <f>(Tabla8[[#This Row],[fkLugar]])</f>
        <v>null</v>
      </c>
      <c r="T141" s="5" t="s">
        <v>30</v>
      </c>
    </row>
    <row r="142" spans="2:20">
      <c r="B142" s="6" t="s">
        <v>31</v>
      </c>
      <c r="C142" s="6"/>
      <c r="D142" s="1">
        <v>139</v>
      </c>
      <c r="E142" s="2" t="s">
        <v>190</v>
      </c>
      <c r="F142" s="1" t="s">
        <v>235</v>
      </c>
      <c r="H142" s="1" t="s">
        <v>34</v>
      </c>
      <c r="J142" s="4" t="s">
        <v>374</v>
      </c>
      <c r="K142" s="1">
        <f>(Tabla8[[#This Row],[idLugar]])</f>
        <v>139</v>
      </c>
      <c r="L142" s="5" t="s">
        <v>29</v>
      </c>
      <c r="M142" s="2" t="str">
        <f>CONCATENATE(B142,Tabla8[[#This Row],[nombreLugar]],B142)</f>
        <v>'saint kitts y nevis'</v>
      </c>
      <c r="N142" s="5" t="s">
        <v>29</v>
      </c>
      <c r="O142" s="3" t="str">
        <f>CONCATENATE(B142,Tabla8[[#This Row],[tipoLugar]],B142)</f>
        <v>'p'</v>
      </c>
      <c r="P142" s="5" t="s">
        <v>29</v>
      </c>
      <c r="Q142" s="5"/>
      <c r="R142" s="5" t="s">
        <v>29</v>
      </c>
      <c r="S142" s="1" t="str">
        <f>(Tabla8[[#This Row],[fkLugar]])</f>
        <v>null</v>
      </c>
      <c r="T142" s="5" t="s">
        <v>30</v>
      </c>
    </row>
    <row r="143" spans="2:20">
      <c r="B143" s="6" t="s">
        <v>31</v>
      </c>
      <c r="C143" s="6"/>
      <c r="D143" s="1">
        <v>140</v>
      </c>
      <c r="E143" s="2" t="s">
        <v>193</v>
      </c>
      <c r="F143" s="1" t="s">
        <v>235</v>
      </c>
      <c r="H143" s="1" t="s">
        <v>34</v>
      </c>
      <c r="J143" s="4" t="s">
        <v>374</v>
      </c>
      <c r="K143" s="1">
        <f>(Tabla8[[#This Row],[idLugar]])</f>
        <v>140</v>
      </c>
      <c r="L143" s="5" t="s">
        <v>29</v>
      </c>
      <c r="M143" s="2" t="str">
        <f>CONCATENATE(B143,Tabla8[[#This Row],[nombreLugar]],B143)</f>
        <v>'samoa'</v>
      </c>
      <c r="N143" s="5" t="s">
        <v>29</v>
      </c>
      <c r="O143" s="3" t="str">
        <f>CONCATENATE(B143,Tabla8[[#This Row],[tipoLugar]],B143)</f>
        <v>'p'</v>
      </c>
      <c r="P143" s="5" t="s">
        <v>29</v>
      </c>
      <c r="Q143" s="5"/>
      <c r="R143" s="5" t="s">
        <v>29</v>
      </c>
      <c r="S143" s="1" t="str">
        <f>(Tabla8[[#This Row],[fkLugar]])</f>
        <v>null</v>
      </c>
      <c r="T143" s="5" t="s">
        <v>30</v>
      </c>
    </row>
    <row r="144" spans="2:20">
      <c r="B144" s="6" t="s">
        <v>31</v>
      </c>
      <c r="C144" s="6"/>
      <c r="D144" s="1">
        <v>141</v>
      </c>
      <c r="E144" s="2" t="s">
        <v>194</v>
      </c>
      <c r="F144" s="1" t="s">
        <v>235</v>
      </c>
      <c r="H144" s="1" t="s">
        <v>34</v>
      </c>
      <c r="J144" s="4" t="s">
        <v>374</v>
      </c>
      <c r="K144" s="1">
        <f>(Tabla8[[#This Row],[idLugar]])</f>
        <v>141</v>
      </c>
      <c r="L144" s="5" t="s">
        <v>29</v>
      </c>
      <c r="M144" s="2" t="str">
        <f>CONCATENATE(B144,Tabla8[[#This Row],[nombreLugar]],B144)</f>
        <v>'san marino'</v>
      </c>
      <c r="N144" s="5" t="s">
        <v>29</v>
      </c>
      <c r="O144" s="3" t="str">
        <f>CONCATENATE(B144,Tabla8[[#This Row],[tipoLugar]],B144)</f>
        <v>'p'</v>
      </c>
      <c r="P144" s="5" t="s">
        <v>29</v>
      </c>
      <c r="Q144" s="5"/>
      <c r="R144" s="5" t="s">
        <v>29</v>
      </c>
      <c r="S144" s="1" t="str">
        <f>(Tabla8[[#This Row],[fkLugar]])</f>
        <v>null</v>
      </c>
      <c r="T144" s="5" t="s">
        <v>30</v>
      </c>
    </row>
    <row r="145" spans="2:20">
      <c r="B145" s="6" t="s">
        <v>31</v>
      </c>
      <c r="C145" s="6"/>
      <c r="D145" s="1">
        <v>142</v>
      </c>
      <c r="E145" s="2" t="s">
        <v>195</v>
      </c>
      <c r="F145" s="1" t="s">
        <v>235</v>
      </c>
      <c r="H145" s="1" t="s">
        <v>34</v>
      </c>
      <c r="J145" s="4" t="s">
        <v>374</v>
      </c>
      <c r="K145" s="1">
        <f>(Tabla8[[#This Row],[idLugar]])</f>
        <v>142</v>
      </c>
      <c r="L145" s="5" t="s">
        <v>29</v>
      </c>
      <c r="M145" s="2" t="str">
        <f>CONCATENATE(B145,Tabla8[[#This Row],[nombreLugar]],B145)</f>
        <v>'santa lucia'</v>
      </c>
      <c r="N145" s="5" t="s">
        <v>29</v>
      </c>
      <c r="O145" s="3" t="str">
        <f>CONCATENATE(B145,Tabla8[[#This Row],[tipoLugar]],B145)</f>
        <v>'p'</v>
      </c>
      <c r="P145" s="5" t="s">
        <v>29</v>
      </c>
      <c r="Q145" s="5"/>
      <c r="R145" s="5" t="s">
        <v>29</v>
      </c>
      <c r="S145" s="1" t="str">
        <f>(Tabla8[[#This Row],[fkLugar]])</f>
        <v>null</v>
      </c>
      <c r="T145" s="5" t="s">
        <v>30</v>
      </c>
    </row>
    <row r="146" spans="2:20">
      <c r="B146" s="6" t="s">
        <v>31</v>
      </c>
      <c r="C146" s="6"/>
      <c r="D146" s="1">
        <v>143</v>
      </c>
      <c r="E146" s="2" t="s">
        <v>196</v>
      </c>
      <c r="F146" s="1" t="s">
        <v>235</v>
      </c>
      <c r="H146" s="1" t="s">
        <v>34</v>
      </c>
      <c r="J146" s="4" t="s">
        <v>374</v>
      </c>
      <c r="K146" s="1">
        <f>(Tabla8[[#This Row],[idLugar]])</f>
        <v>143</v>
      </c>
      <c r="L146" s="5" t="s">
        <v>29</v>
      </c>
      <c r="M146" s="2" t="str">
        <f>CONCATENATE(B146,Tabla8[[#This Row],[nombreLugar]],B146)</f>
        <v>'santo tome y principe'</v>
      </c>
      <c r="N146" s="5" t="s">
        <v>29</v>
      </c>
      <c r="O146" s="3" t="str">
        <f>CONCATENATE(B146,Tabla8[[#This Row],[tipoLugar]],B146)</f>
        <v>'p'</v>
      </c>
      <c r="P146" s="5" t="s">
        <v>29</v>
      </c>
      <c r="Q146" s="5"/>
      <c r="R146" s="5" t="s">
        <v>29</v>
      </c>
      <c r="S146" s="1" t="str">
        <f>(Tabla8[[#This Row],[fkLugar]])</f>
        <v>null</v>
      </c>
      <c r="T146" s="5" t="s">
        <v>30</v>
      </c>
    </row>
    <row r="147" spans="2:20">
      <c r="B147" s="6" t="s">
        <v>31</v>
      </c>
      <c r="C147" s="6"/>
      <c r="D147" s="1">
        <v>144</v>
      </c>
      <c r="E147" s="2" t="s">
        <v>197</v>
      </c>
      <c r="F147" s="1" t="s">
        <v>235</v>
      </c>
      <c r="H147" s="1" t="s">
        <v>34</v>
      </c>
      <c r="J147" s="4" t="s">
        <v>374</v>
      </c>
      <c r="K147" s="1">
        <f>(Tabla8[[#This Row],[idLugar]])</f>
        <v>144</v>
      </c>
      <c r="L147" s="5" t="s">
        <v>29</v>
      </c>
      <c r="M147" s="2" t="str">
        <f>CONCATENATE(B147,Tabla8[[#This Row],[nombreLugar]],B147)</f>
        <v>'senegal'</v>
      </c>
      <c r="N147" s="5" t="s">
        <v>29</v>
      </c>
      <c r="O147" s="3" t="str">
        <f>CONCATENATE(B147,Tabla8[[#This Row],[tipoLugar]],B147)</f>
        <v>'p'</v>
      </c>
      <c r="P147" s="5" t="s">
        <v>29</v>
      </c>
      <c r="Q147" s="5"/>
      <c r="R147" s="5" t="s">
        <v>29</v>
      </c>
      <c r="S147" s="1" t="str">
        <f>(Tabla8[[#This Row],[fkLugar]])</f>
        <v>null</v>
      </c>
      <c r="T147" s="5" t="s">
        <v>30</v>
      </c>
    </row>
    <row r="148" spans="2:20">
      <c r="B148" s="6" t="s">
        <v>31</v>
      </c>
      <c r="C148" s="6"/>
      <c r="D148" s="1">
        <v>145</v>
      </c>
      <c r="E148" s="2" t="s">
        <v>198</v>
      </c>
      <c r="F148" s="1" t="s">
        <v>235</v>
      </c>
      <c r="H148" s="1" t="s">
        <v>34</v>
      </c>
      <c r="J148" s="4" t="s">
        <v>374</v>
      </c>
      <c r="K148" s="1">
        <f>(Tabla8[[#This Row],[idLugar]])</f>
        <v>145</v>
      </c>
      <c r="L148" s="5" t="s">
        <v>29</v>
      </c>
      <c r="M148" s="2" t="str">
        <f>CONCATENATE(B148,Tabla8[[#This Row],[nombreLugar]],B148)</f>
        <v>'serbia y montenegro'</v>
      </c>
      <c r="N148" s="5" t="s">
        <v>29</v>
      </c>
      <c r="O148" s="3" t="str">
        <f>CONCATENATE(B148,Tabla8[[#This Row],[tipoLugar]],B148)</f>
        <v>'p'</v>
      </c>
      <c r="P148" s="5" t="s">
        <v>29</v>
      </c>
      <c r="Q148" s="5"/>
      <c r="R148" s="5" t="s">
        <v>29</v>
      </c>
      <c r="S148" s="1" t="str">
        <f>(Tabla8[[#This Row],[fkLugar]])</f>
        <v>null</v>
      </c>
      <c r="T148" s="5" t="s">
        <v>30</v>
      </c>
    </row>
    <row r="149" spans="2:20">
      <c r="B149" s="6" t="s">
        <v>31</v>
      </c>
      <c r="C149" s="6"/>
      <c r="D149" s="1">
        <v>146</v>
      </c>
      <c r="E149" s="2" t="s">
        <v>199</v>
      </c>
      <c r="F149" s="1" t="s">
        <v>235</v>
      </c>
      <c r="H149" s="1" t="s">
        <v>34</v>
      </c>
      <c r="J149" s="4" t="s">
        <v>374</v>
      </c>
      <c r="K149" s="1">
        <f>(Tabla8[[#This Row],[idLugar]])</f>
        <v>146</v>
      </c>
      <c r="L149" s="5" t="s">
        <v>29</v>
      </c>
      <c r="M149" s="2" t="str">
        <f>CONCATENATE(B149,Tabla8[[#This Row],[nombreLugar]],B149)</f>
        <v>'seychelles'</v>
      </c>
      <c r="N149" s="5" t="s">
        <v>29</v>
      </c>
      <c r="O149" s="3" t="str">
        <f>CONCATENATE(B149,Tabla8[[#This Row],[tipoLugar]],B149)</f>
        <v>'p'</v>
      </c>
      <c r="P149" s="5" t="s">
        <v>29</v>
      </c>
      <c r="Q149" s="5"/>
      <c r="R149" s="5" t="s">
        <v>29</v>
      </c>
      <c r="S149" s="1" t="str">
        <f>(Tabla8[[#This Row],[fkLugar]])</f>
        <v>null</v>
      </c>
      <c r="T149" s="5" t="s">
        <v>30</v>
      </c>
    </row>
    <row r="150" spans="2:20">
      <c r="B150" s="6" t="s">
        <v>31</v>
      </c>
      <c r="C150" s="6"/>
      <c r="D150" s="1">
        <v>147</v>
      </c>
      <c r="E150" s="2" t="s">
        <v>200</v>
      </c>
      <c r="F150" s="1" t="s">
        <v>235</v>
      </c>
      <c r="H150" s="1" t="s">
        <v>34</v>
      </c>
      <c r="J150" s="4" t="s">
        <v>374</v>
      </c>
      <c r="K150" s="1">
        <f>(Tabla8[[#This Row],[idLugar]])</f>
        <v>147</v>
      </c>
      <c r="L150" s="5" t="s">
        <v>29</v>
      </c>
      <c r="M150" s="2" t="str">
        <f>CONCATENATE(B150,Tabla8[[#This Row],[nombreLugar]],B150)</f>
        <v>'sierra leona'</v>
      </c>
      <c r="N150" s="5" t="s">
        <v>29</v>
      </c>
      <c r="O150" s="3" t="str">
        <f>CONCATENATE(B150,Tabla8[[#This Row],[tipoLugar]],B150)</f>
        <v>'p'</v>
      </c>
      <c r="P150" s="5" t="s">
        <v>29</v>
      </c>
      <c r="Q150" s="5"/>
      <c r="R150" s="5" t="s">
        <v>29</v>
      </c>
      <c r="S150" s="1" t="str">
        <f>(Tabla8[[#This Row],[fkLugar]])</f>
        <v>null</v>
      </c>
      <c r="T150" s="5" t="s">
        <v>30</v>
      </c>
    </row>
    <row r="151" spans="2:20">
      <c r="B151" s="6" t="s">
        <v>31</v>
      </c>
      <c r="C151" s="6"/>
      <c r="D151" s="1">
        <v>148</v>
      </c>
      <c r="E151" s="2" t="s">
        <v>201</v>
      </c>
      <c r="F151" s="1" t="s">
        <v>235</v>
      </c>
      <c r="H151" s="1" t="s">
        <v>34</v>
      </c>
      <c r="J151" s="4" t="s">
        <v>374</v>
      </c>
      <c r="K151" s="1">
        <f>(Tabla8[[#This Row],[idLugar]])</f>
        <v>148</v>
      </c>
      <c r="L151" s="5" t="s">
        <v>29</v>
      </c>
      <c r="M151" s="2" t="str">
        <f>CONCATENATE(B151,Tabla8[[#This Row],[nombreLugar]],B151)</f>
        <v>'singapur'</v>
      </c>
      <c r="N151" s="5" t="s">
        <v>29</v>
      </c>
      <c r="O151" s="3" t="str">
        <f>CONCATENATE(B151,Tabla8[[#This Row],[tipoLugar]],B151)</f>
        <v>'p'</v>
      </c>
      <c r="P151" s="5" t="s">
        <v>29</v>
      </c>
      <c r="Q151" s="5"/>
      <c r="R151" s="5" t="s">
        <v>29</v>
      </c>
      <c r="S151" s="1" t="str">
        <f>(Tabla8[[#This Row],[fkLugar]])</f>
        <v>null</v>
      </c>
      <c r="T151" s="5" t="s">
        <v>30</v>
      </c>
    </row>
    <row r="152" spans="2:20">
      <c r="B152" s="6" t="s">
        <v>31</v>
      </c>
      <c r="C152" s="6"/>
      <c r="D152" s="1">
        <v>149</v>
      </c>
      <c r="E152" s="2" t="s">
        <v>202</v>
      </c>
      <c r="F152" s="1" t="s">
        <v>235</v>
      </c>
      <c r="H152" s="1" t="s">
        <v>34</v>
      </c>
      <c r="J152" s="4" t="s">
        <v>374</v>
      </c>
      <c r="K152" s="1">
        <f>(Tabla8[[#This Row],[idLugar]])</f>
        <v>149</v>
      </c>
      <c r="L152" s="5" t="s">
        <v>29</v>
      </c>
      <c r="M152" s="2" t="str">
        <f>CONCATENATE(B152,Tabla8[[#This Row],[nombreLugar]],B152)</f>
        <v>'siria'</v>
      </c>
      <c r="N152" s="5" t="s">
        <v>29</v>
      </c>
      <c r="O152" s="3" t="str">
        <f>CONCATENATE(B152,Tabla8[[#This Row],[tipoLugar]],B152)</f>
        <v>'p'</v>
      </c>
      <c r="P152" s="5" t="s">
        <v>29</v>
      </c>
      <c r="Q152" s="5"/>
      <c r="R152" s="5" t="s">
        <v>29</v>
      </c>
      <c r="S152" s="1" t="str">
        <f>(Tabla8[[#This Row],[fkLugar]])</f>
        <v>null</v>
      </c>
      <c r="T152" s="5" t="s">
        <v>30</v>
      </c>
    </row>
    <row r="153" spans="2:20">
      <c r="B153" s="6" t="s">
        <v>31</v>
      </c>
      <c r="C153" s="6"/>
      <c r="D153" s="1">
        <v>150</v>
      </c>
      <c r="E153" s="2" t="s">
        <v>203</v>
      </c>
      <c r="F153" s="1" t="s">
        <v>235</v>
      </c>
      <c r="H153" s="1" t="s">
        <v>34</v>
      </c>
      <c r="J153" s="4" t="s">
        <v>374</v>
      </c>
      <c r="K153" s="1">
        <f>(Tabla8[[#This Row],[idLugar]])</f>
        <v>150</v>
      </c>
      <c r="L153" s="5" t="s">
        <v>29</v>
      </c>
      <c r="M153" s="2" t="str">
        <f>CONCATENATE(B153,Tabla8[[#This Row],[nombreLugar]],B153)</f>
        <v>'somalia'</v>
      </c>
      <c r="N153" s="5" t="s">
        <v>29</v>
      </c>
      <c r="O153" s="3" t="str">
        <f>CONCATENATE(B153,Tabla8[[#This Row],[tipoLugar]],B153)</f>
        <v>'p'</v>
      </c>
      <c r="P153" s="5" t="s">
        <v>29</v>
      </c>
      <c r="Q153" s="5"/>
      <c r="R153" s="5" t="s">
        <v>29</v>
      </c>
      <c r="S153" s="1" t="str">
        <f>(Tabla8[[#This Row],[fkLugar]])</f>
        <v>null</v>
      </c>
      <c r="T153" s="5" t="s">
        <v>30</v>
      </c>
    </row>
    <row r="154" spans="2:20">
      <c r="B154" s="6" t="s">
        <v>31</v>
      </c>
      <c r="C154" s="6"/>
      <c r="D154" s="1">
        <v>151</v>
      </c>
      <c r="E154" s="2" t="s">
        <v>204</v>
      </c>
      <c r="F154" s="1" t="s">
        <v>235</v>
      </c>
      <c r="H154" s="1" t="s">
        <v>34</v>
      </c>
      <c r="J154" s="4" t="s">
        <v>374</v>
      </c>
      <c r="K154" s="1">
        <f>(Tabla8[[#This Row],[idLugar]])</f>
        <v>151</v>
      </c>
      <c r="L154" s="5" t="s">
        <v>29</v>
      </c>
      <c r="M154" s="2" t="str">
        <f>CONCATENATE(B154,Tabla8[[#This Row],[nombreLugar]],B154)</f>
        <v>'sri lanka'</v>
      </c>
      <c r="N154" s="5" t="s">
        <v>29</v>
      </c>
      <c r="O154" s="3" t="str">
        <f>CONCATENATE(B154,Tabla8[[#This Row],[tipoLugar]],B154)</f>
        <v>'p'</v>
      </c>
      <c r="P154" s="5" t="s">
        <v>29</v>
      </c>
      <c r="Q154" s="5"/>
      <c r="R154" s="5" t="s">
        <v>29</v>
      </c>
      <c r="S154" s="1" t="str">
        <f>(Tabla8[[#This Row],[fkLugar]])</f>
        <v>null</v>
      </c>
      <c r="T154" s="5" t="s">
        <v>30</v>
      </c>
    </row>
    <row r="155" spans="2:20">
      <c r="B155" s="6" t="s">
        <v>31</v>
      </c>
      <c r="C155" s="6"/>
      <c r="D155" s="1">
        <v>152</v>
      </c>
      <c r="E155" s="2" t="s">
        <v>205</v>
      </c>
      <c r="F155" s="1" t="s">
        <v>235</v>
      </c>
      <c r="H155" s="1" t="s">
        <v>34</v>
      </c>
      <c r="J155" s="4" t="s">
        <v>374</v>
      </c>
      <c r="K155" s="1">
        <f>(Tabla8[[#This Row],[idLugar]])</f>
        <v>152</v>
      </c>
      <c r="L155" s="5" t="s">
        <v>29</v>
      </c>
      <c r="M155" s="2" t="str">
        <f>CONCATENATE(B155,Tabla8[[#This Row],[nombreLugar]],B155)</f>
        <v>'sudafrica'</v>
      </c>
      <c r="N155" s="5" t="s">
        <v>29</v>
      </c>
      <c r="O155" s="3" t="str">
        <f>CONCATENATE(B155,Tabla8[[#This Row],[tipoLugar]],B155)</f>
        <v>'p'</v>
      </c>
      <c r="P155" s="5" t="s">
        <v>29</v>
      </c>
      <c r="Q155" s="5"/>
      <c r="R155" s="5" t="s">
        <v>29</v>
      </c>
      <c r="S155" s="1" t="str">
        <f>(Tabla8[[#This Row],[fkLugar]])</f>
        <v>null</v>
      </c>
      <c r="T155" s="5" t="s">
        <v>30</v>
      </c>
    </row>
    <row r="156" spans="2:20">
      <c r="B156" s="6" t="s">
        <v>31</v>
      </c>
      <c r="C156" s="6"/>
      <c r="D156" s="1">
        <v>153</v>
      </c>
      <c r="E156" s="2" t="s">
        <v>206</v>
      </c>
      <c r="F156" s="1" t="s">
        <v>235</v>
      </c>
      <c r="H156" s="1" t="s">
        <v>34</v>
      </c>
      <c r="J156" s="4" t="s">
        <v>374</v>
      </c>
      <c r="K156" s="1">
        <f>(Tabla8[[#This Row],[idLugar]])</f>
        <v>153</v>
      </c>
      <c r="L156" s="5" t="s">
        <v>29</v>
      </c>
      <c r="M156" s="2" t="str">
        <f>CONCATENATE(B156,Tabla8[[#This Row],[nombreLugar]],B156)</f>
        <v>'sudan'</v>
      </c>
      <c r="N156" s="5" t="s">
        <v>29</v>
      </c>
      <c r="O156" s="3" t="str">
        <f>CONCATENATE(B156,Tabla8[[#This Row],[tipoLugar]],B156)</f>
        <v>'p'</v>
      </c>
      <c r="P156" s="5" t="s">
        <v>29</v>
      </c>
      <c r="Q156" s="5"/>
      <c r="R156" s="5" t="s">
        <v>29</v>
      </c>
      <c r="S156" s="1" t="str">
        <f>(Tabla8[[#This Row],[fkLugar]])</f>
        <v>null</v>
      </c>
      <c r="T156" s="5" t="s">
        <v>30</v>
      </c>
    </row>
    <row r="157" spans="2:20">
      <c r="B157" s="6" t="s">
        <v>31</v>
      </c>
      <c r="C157" s="6"/>
      <c r="D157" s="1">
        <v>154</v>
      </c>
      <c r="E157" s="2" t="s">
        <v>207</v>
      </c>
      <c r="F157" s="1" t="s">
        <v>235</v>
      </c>
      <c r="H157" s="1" t="s">
        <v>34</v>
      </c>
      <c r="J157" s="4" t="s">
        <v>374</v>
      </c>
      <c r="K157" s="1">
        <f>(Tabla8[[#This Row],[idLugar]])</f>
        <v>154</v>
      </c>
      <c r="L157" s="5" t="s">
        <v>29</v>
      </c>
      <c r="M157" s="2" t="str">
        <f>CONCATENATE(B157,Tabla8[[#This Row],[nombreLugar]],B157)</f>
        <v>'suecia'</v>
      </c>
      <c r="N157" s="5" t="s">
        <v>29</v>
      </c>
      <c r="O157" s="3" t="str">
        <f>CONCATENATE(B157,Tabla8[[#This Row],[tipoLugar]],B157)</f>
        <v>'p'</v>
      </c>
      <c r="P157" s="5" t="s">
        <v>29</v>
      </c>
      <c r="Q157" s="5"/>
      <c r="R157" s="5" t="s">
        <v>29</v>
      </c>
      <c r="S157" s="1" t="str">
        <f>(Tabla8[[#This Row],[fkLugar]])</f>
        <v>null</v>
      </c>
      <c r="T157" s="5" t="s">
        <v>30</v>
      </c>
    </row>
    <row r="158" spans="2:20">
      <c r="B158" s="6" t="s">
        <v>31</v>
      </c>
      <c r="C158" s="6"/>
      <c r="D158" s="1">
        <v>155</v>
      </c>
      <c r="E158" s="2" t="s">
        <v>208</v>
      </c>
      <c r="F158" s="1" t="s">
        <v>235</v>
      </c>
      <c r="H158" s="1" t="s">
        <v>34</v>
      </c>
      <c r="J158" s="4" t="s">
        <v>374</v>
      </c>
      <c r="K158" s="1">
        <f>(Tabla8[[#This Row],[idLugar]])</f>
        <v>155</v>
      </c>
      <c r="L158" s="5" t="s">
        <v>29</v>
      </c>
      <c r="M158" s="2" t="str">
        <f>CONCATENATE(B158,Tabla8[[#This Row],[nombreLugar]],B158)</f>
        <v>'suiza'</v>
      </c>
      <c r="N158" s="5" t="s">
        <v>29</v>
      </c>
      <c r="O158" s="3" t="str">
        <f>CONCATENATE(B158,Tabla8[[#This Row],[tipoLugar]],B158)</f>
        <v>'p'</v>
      </c>
      <c r="P158" s="5" t="s">
        <v>29</v>
      </c>
      <c r="Q158" s="5"/>
      <c r="R158" s="5" t="s">
        <v>29</v>
      </c>
      <c r="S158" s="1" t="str">
        <f>(Tabla8[[#This Row],[fkLugar]])</f>
        <v>null</v>
      </c>
      <c r="T158" s="5" t="s">
        <v>30</v>
      </c>
    </row>
    <row r="159" spans="2:20">
      <c r="B159" s="6" t="s">
        <v>31</v>
      </c>
      <c r="C159" s="6"/>
      <c r="D159" s="1">
        <v>156</v>
      </c>
      <c r="E159" s="2" t="s">
        <v>209</v>
      </c>
      <c r="F159" s="1" t="s">
        <v>235</v>
      </c>
      <c r="H159" s="1" t="s">
        <v>34</v>
      </c>
      <c r="J159" s="4" t="s">
        <v>374</v>
      </c>
      <c r="K159" s="1">
        <f>(Tabla8[[#This Row],[idLugar]])</f>
        <v>156</v>
      </c>
      <c r="L159" s="5" t="s">
        <v>29</v>
      </c>
      <c r="M159" s="2" t="str">
        <f>CONCATENATE(B159,Tabla8[[#This Row],[nombreLugar]],B159)</f>
        <v>'surinam'</v>
      </c>
      <c r="N159" s="5" t="s">
        <v>29</v>
      </c>
      <c r="O159" s="3" t="str">
        <f>CONCATENATE(B159,Tabla8[[#This Row],[tipoLugar]],B159)</f>
        <v>'p'</v>
      </c>
      <c r="P159" s="5" t="s">
        <v>29</v>
      </c>
      <c r="Q159" s="5"/>
      <c r="R159" s="5" t="s">
        <v>29</v>
      </c>
      <c r="S159" s="1" t="str">
        <f>(Tabla8[[#This Row],[fkLugar]])</f>
        <v>null</v>
      </c>
      <c r="T159" s="5" t="s">
        <v>30</v>
      </c>
    </row>
    <row r="160" spans="2:20">
      <c r="B160" s="6" t="s">
        <v>31</v>
      </c>
      <c r="C160" s="6"/>
      <c r="D160" s="1">
        <v>157</v>
      </c>
      <c r="E160" s="2" t="s">
        <v>210</v>
      </c>
      <c r="F160" s="1" t="s">
        <v>235</v>
      </c>
      <c r="H160" s="1" t="s">
        <v>34</v>
      </c>
      <c r="J160" s="4" t="s">
        <v>374</v>
      </c>
      <c r="K160" s="1">
        <f>(Tabla8[[#This Row],[idLugar]])</f>
        <v>157</v>
      </c>
      <c r="L160" s="5" t="s">
        <v>29</v>
      </c>
      <c r="M160" s="2" t="str">
        <f>CONCATENATE(B160,Tabla8[[#This Row],[nombreLugar]],B160)</f>
        <v>'swazilandia'</v>
      </c>
      <c r="N160" s="5" t="s">
        <v>29</v>
      </c>
      <c r="O160" s="3" t="str">
        <f>CONCATENATE(B160,Tabla8[[#This Row],[tipoLugar]],B160)</f>
        <v>'p'</v>
      </c>
      <c r="P160" s="5" t="s">
        <v>29</v>
      </c>
      <c r="Q160" s="5"/>
      <c r="R160" s="5" t="s">
        <v>29</v>
      </c>
      <c r="S160" s="1" t="str">
        <f>(Tabla8[[#This Row],[fkLugar]])</f>
        <v>null</v>
      </c>
      <c r="T160" s="5" t="s">
        <v>30</v>
      </c>
    </row>
    <row r="161" spans="2:20">
      <c r="B161" s="6" t="s">
        <v>31</v>
      </c>
      <c r="C161" s="6"/>
      <c r="D161" s="1">
        <v>158</v>
      </c>
      <c r="E161" s="2" t="s">
        <v>211</v>
      </c>
      <c r="F161" s="1" t="s">
        <v>235</v>
      </c>
      <c r="H161" s="1" t="s">
        <v>34</v>
      </c>
      <c r="J161" s="4" t="s">
        <v>374</v>
      </c>
      <c r="K161" s="1">
        <f>(Tabla8[[#This Row],[idLugar]])</f>
        <v>158</v>
      </c>
      <c r="L161" s="5" t="s">
        <v>29</v>
      </c>
      <c r="M161" s="2" t="str">
        <f>CONCATENATE(B161,Tabla8[[#This Row],[nombreLugar]],B161)</f>
        <v>'tadjiskistan'</v>
      </c>
      <c r="N161" s="5" t="s">
        <v>29</v>
      </c>
      <c r="O161" s="3" t="str">
        <f>CONCATENATE(B161,Tabla8[[#This Row],[tipoLugar]],B161)</f>
        <v>'p'</v>
      </c>
      <c r="P161" s="5" t="s">
        <v>29</v>
      </c>
      <c r="Q161" s="5"/>
      <c r="R161" s="5" t="s">
        <v>29</v>
      </c>
      <c r="S161" s="1" t="str">
        <f>(Tabla8[[#This Row],[fkLugar]])</f>
        <v>null</v>
      </c>
      <c r="T161" s="5" t="s">
        <v>30</v>
      </c>
    </row>
    <row r="162" spans="2:20">
      <c r="B162" s="6" t="s">
        <v>31</v>
      </c>
      <c r="C162" s="6"/>
      <c r="D162" s="1">
        <v>159</v>
      </c>
      <c r="E162" s="2" t="s">
        <v>212</v>
      </c>
      <c r="F162" s="1" t="s">
        <v>235</v>
      </c>
      <c r="H162" s="1" t="s">
        <v>34</v>
      </c>
      <c r="J162" s="4" t="s">
        <v>374</v>
      </c>
      <c r="K162" s="1">
        <f>(Tabla8[[#This Row],[idLugar]])</f>
        <v>159</v>
      </c>
      <c r="L162" s="5" t="s">
        <v>29</v>
      </c>
      <c r="M162" s="2" t="str">
        <f>CONCATENATE(B162,Tabla8[[#This Row],[nombreLugar]],B162)</f>
        <v>'tailandia'</v>
      </c>
      <c r="N162" s="5" t="s">
        <v>29</v>
      </c>
      <c r="O162" s="3" t="str">
        <f>CONCATENATE(B162,Tabla8[[#This Row],[tipoLugar]],B162)</f>
        <v>'p'</v>
      </c>
      <c r="P162" s="5" t="s">
        <v>29</v>
      </c>
      <c r="Q162" s="5"/>
      <c r="R162" s="5" t="s">
        <v>29</v>
      </c>
      <c r="S162" s="1" t="str">
        <f>(Tabla8[[#This Row],[fkLugar]])</f>
        <v>null</v>
      </c>
      <c r="T162" s="5" t="s">
        <v>30</v>
      </c>
    </row>
    <row r="163" spans="2:20">
      <c r="B163" s="6" t="s">
        <v>31</v>
      </c>
      <c r="C163" s="6"/>
      <c r="D163" s="1">
        <v>160</v>
      </c>
      <c r="E163" s="2" t="s">
        <v>213</v>
      </c>
      <c r="F163" s="1" t="s">
        <v>235</v>
      </c>
      <c r="H163" s="1" t="s">
        <v>34</v>
      </c>
      <c r="J163" s="4" t="s">
        <v>374</v>
      </c>
      <c r="K163" s="1">
        <f>(Tabla8[[#This Row],[idLugar]])</f>
        <v>160</v>
      </c>
      <c r="L163" s="5" t="s">
        <v>29</v>
      </c>
      <c r="M163" s="2" t="str">
        <f>CONCATENATE(B163,Tabla8[[#This Row],[nombreLugar]],B163)</f>
        <v>'taiwan'</v>
      </c>
      <c r="N163" s="5" t="s">
        <v>29</v>
      </c>
      <c r="O163" s="3" t="str">
        <f>CONCATENATE(B163,Tabla8[[#This Row],[tipoLugar]],B163)</f>
        <v>'p'</v>
      </c>
      <c r="P163" s="5" t="s">
        <v>29</v>
      </c>
      <c r="Q163" s="5"/>
      <c r="R163" s="5" t="s">
        <v>29</v>
      </c>
      <c r="S163" s="1" t="str">
        <f>(Tabla8[[#This Row],[fkLugar]])</f>
        <v>null</v>
      </c>
      <c r="T163" s="5" t="s">
        <v>30</v>
      </c>
    </row>
    <row r="164" spans="2:20">
      <c r="B164" s="6" t="s">
        <v>31</v>
      </c>
      <c r="C164" s="6"/>
      <c r="D164" s="1">
        <v>161</v>
      </c>
      <c r="E164" s="2" t="s">
        <v>214</v>
      </c>
      <c r="F164" s="1" t="s">
        <v>235</v>
      </c>
      <c r="H164" s="1" t="s">
        <v>34</v>
      </c>
      <c r="J164" s="4" t="s">
        <v>374</v>
      </c>
      <c r="K164" s="1">
        <f>(Tabla8[[#This Row],[idLugar]])</f>
        <v>161</v>
      </c>
      <c r="L164" s="5" t="s">
        <v>29</v>
      </c>
      <c r="M164" s="2" t="str">
        <f>CONCATENATE(B164,Tabla8[[#This Row],[nombreLugar]],B164)</f>
        <v>'tanzania'</v>
      </c>
      <c r="N164" s="5" t="s">
        <v>29</v>
      </c>
      <c r="O164" s="3" t="str">
        <f>CONCATENATE(B164,Tabla8[[#This Row],[tipoLugar]],B164)</f>
        <v>'p'</v>
      </c>
      <c r="P164" s="5" t="s">
        <v>29</v>
      </c>
      <c r="Q164" s="5"/>
      <c r="R164" s="5" t="s">
        <v>29</v>
      </c>
      <c r="S164" s="1" t="str">
        <f>(Tabla8[[#This Row],[fkLugar]])</f>
        <v>null</v>
      </c>
      <c r="T164" s="5" t="s">
        <v>30</v>
      </c>
    </row>
    <row r="165" spans="2:20">
      <c r="B165" s="6" t="s">
        <v>31</v>
      </c>
      <c r="C165" s="6"/>
      <c r="D165" s="1">
        <v>162</v>
      </c>
      <c r="E165" s="2" t="s">
        <v>215</v>
      </c>
      <c r="F165" s="1" t="s">
        <v>235</v>
      </c>
      <c r="H165" s="1" t="s">
        <v>34</v>
      </c>
      <c r="J165" s="4" t="s">
        <v>374</v>
      </c>
      <c r="K165" s="1">
        <f>(Tabla8[[#This Row],[idLugar]])</f>
        <v>162</v>
      </c>
      <c r="L165" s="5" t="s">
        <v>29</v>
      </c>
      <c r="M165" s="2" t="str">
        <f>CONCATENATE(B165,Tabla8[[#This Row],[nombreLugar]],B165)</f>
        <v>'timor oriental'</v>
      </c>
      <c r="N165" s="5" t="s">
        <v>29</v>
      </c>
      <c r="O165" s="3" t="str">
        <f>CONCATENATE(B165,Tabla8[[#This Row],[tipoLugar]],B165)</f>
        <v>'p'</v>
      </c>
      <c r="P165" s="5" t="s">
        <v>29</v>
      </c>
      <c r="Q165" s="5"/>
      <c r="R165" s="5" t="s">
        <v>29</v>
      </c>
      <c r="S165" s="1" t="str">
        <f>(Tabla8[[#This Row],[fkLugar]])</f>
        <v>null</v>
      </c>
      <c r="T165" s="5" t="s">
        <v>30</v>
      </c>
    </row>
    <row r="166" spans="2:20">
      <c r="B166" s="6" t="s">
        <v>31</v>
      </c>
      <c r="C166" s="6"/>
      <c r="D166" s="1">
        <v>163</v>
      </c>
      <c r="E166" s="2" t="s">
        <v>216</v>
      </c>
      <c r="F166" s="1" t="s">
        <v>235</v>
      </c>
      <c r="H166" s="1" t="s">
        <v>34</v>
      </c>
      <c r="J166" s="4" t="s">
        <v>374</v>
      </c>
      <c r="K166" s="1">
        <f>(Tabla8[[#This Row],[idLugar]])</f>
        <v>163</v>
      </c>
      <c r="L166" s="5" t="s">
        <v>29</v>
      </c>
      <c r="M166" s="2" t="str">
        <f>CONCATENATE(B166,Tabla8[[#This Row],[nombreLugar]],B166)</f>
        <v>'togo'</v>
      </c>
      <c r="N166" s="5" t="s">
        <v>29</v>
      </c>
      <c r="O166" s="3" t="str">
        <f>CONCATENATE(B166,Tabla8[[#This Row],[tipoLugar]],B166)</f>
        <v>'p'</v>
      </c>
      <c r="P166" s="5" t="s">
        <v>29</v>
      </c>
      <c r="Q166" s="5"/>
      <c r="R166" s="5" t="s">
        <v>29</v>
      </c>
      <c r="S166" s="1" t="str">
        <f>(Tabla8[[#This Row],[fkLugar]])</f>
        <v>null</v>
      </c>
      <c r="T166" s="5" t="s">
        <v>30</v>
      </c>
    </row>
    <row r="167" spans="2:20">
      <c r="B167" s="6" t="s">
        <v>31</v>
      </c>
      <c r="C167" s="6"/>
      <c r="D167" s="1">
        <v>164</v>
      </c>
      <c r="E167" s="2" t="s">
        <v>217</v>
      </c>
      <c r="F167" s="1" t="s">
        <v>235</v>
      </c>
      <c r="H167" s="1" t="s">
        <v>34</v>
      </c>
      <c r="J167" s="4" t="s">
        <v>374</v>
      </c>
      <c r="K167" s="1">
        <f>(Tabla8[[#This Row],[idLugar]])</f>
        <v>164</v>
      </c>
      <c r="L167" s="5" t="s">
        <v>29</v>
      </c>
      <c r="M167" s="2" t="str">
        <f>CONCATENATE(B167,Tabla8[[#This Row],[nombreLugar]],B167)</f>
        <v>'tonga'</v>
      </c>
      <c r="N167" s="5" t="s">
        <v>29</v>
      </c>
      <c r="O167" s="3" t="str">
        <f>CONCATENATE(B167,Tabla8[[#This Row],[tipoLugar]],B167)</f>
        <v>'p'</v>
      </c>
      <c r="P167" s="5" t="s">
        <v>29</v>
      </c>
      <c r="Q167" s="5"/>
      <c r="R167" s="5" t="s">
        <v>29</v>
      </c>
      <c r="S167" s="1" t="str">
        <f>(Tabla8[[#This Row],[fkLugar]])</f>
        <v>null</v>
      </c>
      <c r="T167" s="5" t="s">
        <v>30</v>
      </c>
    </row>
    <row r="168" spans="2:20">
      <c r="B168" s="6" t="s">
        <v>31</v>
      </c>
      <c r="C168" s="6"/>
      <c r="D168" s="1">
        <v>165</v>
      </c>
      <c r="E168" s="2" t="s">
        <v>218</v>
      </c>
      <c r="F168" s="1" t="s">
        <v>235</v>
      </c>
      <c r="H168" s="1" t="s">
        <v>34</v>
      </c>
      <c r="J168" s="4" t="s">
        <v>374</v>
      </c>
      <c r="K168" s="1">
        <f>(Tabla8[[#This Row],[idLugar]])</f>
        <v>165</v>
      </c>
      <c r="L168" s="5" t="s">
        <v>29</v>
      </c>
      <c r="M168" s="2" t="str">
        <f>CONCATENATE(B168,Tabla8[[#This Row],[nombreLugar]],B168)</f>
        <v>'trinidad y tobago'</v>
      </c>
      <c r="N168" s="5" t="s">
        <v>29</v>
      </c>
      <c r="O168" s="3" t="str">
        <f>CONCATENATE(B168,Tabla8[[#This Row],[tipoLugar]],B168)</f>
        <v>'p'</v>
      </c>
      <c r="P168" s="5" t="s">
        <v>29</v>
      </c>
      <c r="Q168" s="5"/>
      <c r="R168" s="5" t="s">
        <v>29</v>
      </c>
      <c r="S168" s="1" t="str">
        <f>(Tabla8[[#This Row],[fkLugar]])</f>
        <v>null</v>
      </c>
      <c r="T168" s="5" t="s">
        <v>30</v>
      </c>
    </row>
    <row r="169" spans="2:20">
      <c r="B169" s="6" t="s">
        <v>31</v>
      </c>
      <c r="C169" s="6"/>
      <c r="D169" s="1">
        <v>166</v>
      </c>
      <c r="E169" s="2" t="s">
        <v>219</v>
      </c>
      <c r="F169" s="1" t="s">
        <v>235</v>
      </c>
      <c r="H169" s="1" t="s">
        <v>34</v>
      </c>
      <c r="J169" s="4" t="s">
        <v>374</v>
      </c>
      <c r="K169" s="1">
        <f>(Tabla8[[#This Row],[idLugar]])</f>
        <v>166</v>
      </c>
      <c r="L169" s="5" t="s">
        <v>29</v>
      </c>
      <c r="M169" s="2" t="str">
        <f>CONCATENATE(B169,Tabla8[[#This Row],[nombreLugar]],B169)</f>
        <v>'tunez'</v>
      </c>
      <c r="N169" s="5" t="s">
        <v>29</v>
      </c>
      <c r="O169" s="3" t="str">
        <f>CONCATENATE(B169,Tabla8[[#This Row],[tipoLugar]],B169)</f>
        <v>'p'</v>
      </c>
      <c r="P169" s="5" t="s">
        <v>29</v>
      </c>
      <c r="Q169" s="5"/>
      <c r="R169" s="5" t="s">
        <v>29</v>
      </c>
      <c r="S169" s="1" t="str">
        <f>(Tabla8[[#This Row],[fkLugar]])</f>
        <v>null</v>
      </c>
      <c r="T169" s="5" t="s">
        <v>30</v>
      </c>
    </row>
    <row r="170" spans="2:20">
      <c r="B170" s="6" t="s">
        <v>31</v>
      </c>
      <c r="C170" s="6"/>
      <c r="D170" s="1">
        <v>167</v>
      </c>
      <c r="E170" s="2" t="s">
        <v>220</v>
      </c>
      <c r="F170" s="1" t="s">
        <v>235</v>
      </c>
      <c r="H170" s="1" t="s">
        <v>34</v>
      </c>
      <c r="J170" s="4" t="s">
        <v>374</v>
      </c>
      <c r="K170" s="1">
        <f>(Tabla8[[#This Row],[idLugar]])</f>
        <v>167</v>
      </c>
      <c r="L170" s="5" t="s">
        <v>29</v>
      </c>
      <c r="M170" s="2" t="str">
        <f>CONCATENATE(B170,Tabla8[[#This Row],[nombreLugar]],B170)</f>
        <v>'turkmenistan'</v>
      </c>
      <c r="N170" s="5" t="s">
        <v>29</v>
      </c>
      <c r="O170" s="3" t="str">
        <f>CONCATENATE(B170,Tabla8[[#This Row],[tipoLugar]],B170)</f>
        <v>'p'</v>
      </c>
      <c r="P170" s="5" t="s">
        <v>29</v>
      </c>
      <c r="Q170" s="5"/>
      <c r="R170" s="5" t="s">
        <v>29</v>
      </c>
      <c r="S170" s="1" t="str">
        <f>(Tabla8[[#This Row],[fkLugar]])</f>
        <v>null</v>
      </c>
      <c r="T170" s="5" t="s">
        <v>30</v>
      </c>
    </row>
    <row r="171" spans="2:20">
      <c r="B171" s="6" t="s">
        <v>31</v>
      </c>
      <c r="C171" s="6"/>
      <c r="D171" s="1">
        <v>168</v>
      </c>
      <c r="E171" s="2" t="s">
        <v>221</v>
      </c>
      <c r="F171" s="1" t="s">
        <v>235</v>
      </c>
      <c r="H171" s="1" t="s">
        <v>34</v>
      </c>
      <c r="J171" s="4" t="s">
        <v>374</v>
      </c>
      <c r="K171" s="1">
        <f>(Tabla8[[#This Row],[idLugar]])</f>
        <v>168</v>
      </c>
      <c r="L171" s="5" t="s">
        <v>29</v>
      </c>
      <c r="M171" s="2" t="str">
        <f>CONCATENATE(B171,Tabla8[[#This Row],[nombreLugar]],B171)</f>
        <v>'turquia'</v>
      </c>
      <c r="N171" s="5" t="s">
        <v>29</v>
      </c>
      <c r="O171" s="3" t="str">
        <f>CONCATENATE(B171,Tabla8[[#This Row],[tipoLugar]],B171)</f>
        <v>'p'</v>
      </c>
      <c r="P171" s="5" t="s">
        <v>29</v>
      </c>
      <c r="Q171" s="5"/>
      <c r="R171" s="5" t="s">
        <v>29</v>
      </c>
      <c r="S171" s="1" t="str">
        <f>(Tabla8[[#This Row],[fkLugar]])</f>
        <v>null</v>
      </c>
      <c r="T171" s="5" t="s">
        <v>30</v>
      </c>
    </row>
    <row r="172" spans="2:20">
      <c r="B172" s="6" t="s">
        <v>31</v>
      </c>
      <c r="C172" s="6"/>
      <c r="D172" s="1">
        <v>169</v>
      </c>
      <c r="E172" s="2" t="s">
        <v>222</v>
      </c>
      <c r="F172" s="1" t="s">
        <v>235</v>
      </c>
      <c r="H172" s="1" t="s">
        <v>34</v>
      </c>
      <c r="J172" s="4" t="s">
        <v>374</v>
      </c>
      <c r="K172" s="1">
        <f>(Tabla8[[#This Row],[idLugar]])</f>
        <v>169</v>
      </c>
      <c r="L172" s="5" t="s">
        <v>29</v>
      </c>
      <c r="M172" s="2" t="str">
        <f>CONCATENATE(B172,Tabla8[[#This Row],[nombreLugar]],B172)</f>
        <v>'tuvali'</v>
      </c>
      <c r="N172" s="5" t="s">
        <v>29</v>
      </c>
      <c r="O172" s="3" t="str">
        <f>CONCATENATE(B172,Tabla8[[#This Row],[tipoLugar]],B172)</f>
        <v>'p'</v>
      </c>
      <c r="P172" s="5" t="s">
        <v>29</v>
      </c>
      <c r="Q172" s="5"/>
      <c r="R172" s="5" t="s">
        <v>29</v>
      </c>
      <c r="S172" s="1" t="str">
        <f>(Tabla8[[#This Row],[fkLugar]])</f>
        <v>null</v>
      </c>
      <c r="T172" s="5" t="s">
        <v>30</v>
      </c>
    </row>
    <row r="173" spans="2:20">
      <c r="B173" s="6" t="s">
        <v>31</v>
      </c>
      <c r="C173" s="6"/>
      <c r="D173" s="1">
        <v>170</v>
      </c>
      <c r="E173" s="2" t="s">
        <v>223</v>
      </c>
      <c r="F173" s="1" t="s">
        <v>235</v>
      </c>
      <c r="H173" s="1" t="s">
        <v>34</v>
      </c>
      <c r="J173" s="4" t="s">
        <v>374</v>
      </c>
      <c r="K173" s="1">
        <f>(Tabla8[[#This Row],[idLugar]])</f>
        <v>170</v>
      </c>
      <c r="L173" s="5" t="s">
        <v>29</v>
      </c>
      <c r="M173" s="2" t="str">
        <f>CONCATENATE(B173,Tabla8[[#This Row],[nombreLugar]],B173)</f>
        <v>'ucrania'</v>
      </c>
      <c r="N173" s="5" t="s">
        <v>29</v>
      </c>
      <c r="O173" s="3" t="str">
        <f>CONCATENATE(B173,Tabla8[[#This Row],[tipoLugar]],B173)</f>
        <v>'p'</v>
      </c>
      <c r="P173" s="5" t="s">
        <v>29</v>
      </c>
      <c r="Q173" s="5"/>
      <c r="R173" s="5" t="s">
        <v>29</v>
      </c>
      <c r="S173" s="1" t="str">
        <f>(Tabla8[[#This Row],[fkLugar]])</f>
        <v>null</v>
      </c>
      <c r="T173" s="5" t="s">
        <v>30</v>
      </c>
    </row>
    <row r="174" spans="2:20">
      <c r="B174" s="6" t="s">
        <v>31</v>
      </c>
      <c r="C174" s="6"/>
      <c r="D174" s="1">
        <v>171</v>
      </c>
      <c r="E174" s="2" t="s">
        <v>224</v>
      </c>
      <c r="F174" s="1" t="s">
        <v>235</v>
      </c>
      <c r="H174" s="1" t="s">
        <v>34</v>
      </c>
      <c r="J174" s="4" t="s">
        <v>374</v>
      </c>
      <c r="K174" s="1">
        <f>(Tabla8[[#This Row],[idLugar]])</f>
        <v>171</v>
      </c>
      <c r="L174" s="5" t="s">
        <v>29</v>
      </c>
      <c r="M174" s="2" t="str">
        <f>CONCATENATE(B174,Tabla8[[#This Row],[nombreLugar]],B174)</f>
        <v>'uganda'</v>
      </c>
      <c r="N174" s="5" t="s">
        <v>29</v>
      </c>
      <c r="O174" s="3" t="str">
        <f>CONCATENATE(B174,Tabla8[[#This Row],[tipoLugar]],B174)</f>
        <v>'p'</v>
      </c>
      <c r="P174" s="5" t="s">
        <v>29</v>
      </c>
      <c r="Q174" s="5"/>
      <c r="R174" s="5" t="s">
        <v>29</v>
      </c>
      <c r="S174" s="1" t="str">
        <f>(Tabla8[[#This Row],[fkLugar]])</f>
        <v>null</v>
      </c>
      <c r="T174" s="5" t="s">
        <v>30</v>
      </c>
    </row>
    <row r="175" spans="2:20">
      <c r="B175" s="6" t="s">
        <v>31</v>
      </c>
      <c r="C175" s="6"/>
      <c r="D175" s="1">
        <v>172</v>
      </c>
      <c r="E175" s="2" t="s">
        <v>225</v>
      </c>
      <c r="F175" s="1" t="s">
        <v>235</v>
      </c>
      <c r="H175" s="1" t="s">
        <v>34</v>
      </c>
      <c r="J175" s="4" t="s">
        <v>374</v>
      </c>
      <c r="K175" s="1">
        <f>(Tabla8[[#This Row],[idLugar]])</f>
        <v>172</v>
      </c>
      <c r="L175" s="5" t="s">
        <v>29</v>
      </c>
      <c r="M175" s="2" t="str">
        <f>CONCATENATE(B175,Tabla8[[#This Row],[nombreLugar]],B175)</f>
        <v>'uruguay'</v>
      </c>
      <c r="N175" s="5" t="s">
        <v>29</v>
      </c>
      <c r="O175" s="3" t="str">
        <f>CONCATENATE(B175,Tabla8[[#This Row],[tipoLugar]],B175)</f>
        <v>'p'</v>
      </c>
      <c r="P175" s="5" t="s">
        <v>29</v>
      </c>
      <c r="Q175" s="5"/>
      <c r="R175" s="5" t="s">
        <v>29</v>
      </c>
      <c r="S175" s="1" t="str">
        <f>(Tabla8[[#This Row],[fkLugar]])</f>
        <v>null</v>
      </c>
      <c r="T175" s="5" t="s">
        <v>30</v>
      </c>
    </row>
    <row r="176" spans="2:20">
      <c r="B176" s="6" t="s">
        <v>31</v>
      </c>
      <c r="C176" s="6"/>
      <c r="D176" s="1">
        <v>173</v>
      </c>
      <c r="E176" s="2" t="s">
        <v>226</v>
      </c>
      <c r="F176" s="1" t="s">
        <v>235</v>
      </c>
      <c r="H176" s="1" t="s">
        <v>34</v>
      </c>
      <c r="J176" s="4" t="s">
        <v>374</v>
      </c>
      <c r="K176" s="1">
        <f>(Tabla8[[#This Row],[idLugar]])</f>
        <v>173</v>
      </c>
      <c r="L176" s="5" t="s">
        <v>29</v>
      </c>
      <c r="M176" s="2" t="str">
        <f>CONCATENATE(B176,Tabla8[[#This Row],[nombreLugar]],B176)</f>
        <v>'uzbekistan'</v>
      </c>
      <c r="N176" s="5" t="s">
        <v>29</v>
      </c>
      <c r="O176" s="3" t="str">
        <f>CONCATENATE(B176,Tabla8[[#This Row],[tipoLugar]],B176)</f>
        <v>'p'</v>
      </c>
      <c r="P176" s="5" t="s">
        <v>29</v>
      </c>
      <c r="Q176" s="5"/>
      <c r="R176" s="5" t="s">
        <v>29</v>
      </c>
      <c r="S176" s="1" t="str">
        <f>(Tabla8[[#This Row],[fkLugar]])</f>
        <v>null</v>
      </c>
      <c r="T176" s="5" t="s">
        <v>30</v>
      </c>
    </row>
    <row r="177" spans="2:20">
      <c r="B177" s="6" t="s">
        <v>31</v>
      </c>
      <c r="C177" s="6"/>
      <c r="D177" s="1">
        <v>174</v>
      </c>
      <c r="E177" s="2" t="s">
        <v>227</v>
      </c>
      <c r="F177" s="1" t="s">
        <v>235</v>
      </c>
      <c r="H177" s="1" t="s">
        <v>34</v>
      </c>
      <c r="J177" s="4" t="s">
        <v>374</v>
      </c>
      <c r="K177" s="1">
        <f>(Tabla8[[#This Row],[idLugar]])</f>
        <v>174</v>
      </c>
      <c r="L177" s="5" t="s">
        <v>29</v>
      </c>
      <c r="M177" s="2" t="str">
        <f>CONCATENATE(B177,Tabla8[[#This Row],[nombreLugar]],B177)</f>
        <v>'vanuatu'</v>
      </c>
      <c r="N177" s="5" t="s">
        <v>29</v>
      </c>
      <c r="O177" s="3" t="str">
        <f>CONCATENATE(B177,Tabla8[[#This Row],[tipoLugar]],B177)</f>
        <v>'p'</v>
      </c>
      <c r="P177" s="5" t="s">
        <v>29</v>
      </c>
      <c r="Q177" s="5"/>
      <c r="R177" s="5" t="s">
        <v>29</v>
      </c>
      <c r="S177" s="1" t="str">
        <f>(Tabla8[[#This Row],[fkLugar]])</f>
        <v>null</v>
      </c>
      <c r="T177" s="5" t="s">
        <v>30</v>
      </c>
    </row>
    <row r="178" spans="2:20">
      <c r="B178" s="6" t="s">
        <v>31</v>
      </c>
      <c r="C178" s="6"/>
      <c r="D178" s="1">
        <v>175</v>
      </c>
      <c r="E178" s="2" t="s">
        <v>228</v>
      </c>
      <c r="F178" s="1" t="s">
        <v>235</v>
      </c>
      <c r="H178" s="1" t="s">
        <v>34</v>
      </c>
      <c r="J178" s="4" t="s">
        <v>374</v>
      </c>
      <c r="K178" s="1">
        <f>(Tabla8[[#This Row],[idLugar]])</f>
        <v>175</v>
      </c>
      <c r="L178" s="5" t="s">
        <v>29</v>
      </c>
      <c r="M178" s="2" t="str">
        <f>CONCATENATE(B178,Tabla8[[#This Row],[nombreLugar]],B178)</f>
        <v>'vaticano'</v>
      </c>
      <c r="N178" s="5" t="s">
        <v>29</v>
      </c>
      <c r="O178" s="3" t="str">
        <f>CONCATENATE(B178,Tabla8[[#This Row],[tipoLugar]],B178)</f>
        <v>'p'</v>
      </c>
      <c r="P178" s="5" t="s">
        <v>29</v>
      </c>
      <c r="Q178" s="5"/>
      <c r="R178" s="5" t="s">
        <v>29</v>
      </c>
      <c r="S178" s="1" t="str">
        <f>(Tabla8[[#This Row],[fkLugar]])</f>
        <v>null</v>
      </c>
      <c r="T178" s="5" t="s">
        <v>30</v>
      </c>
    </row>
    <row r="179" spans="2:20">
      <c r="B179" s="6" t="s">
        <v>31</v>
      </c>
      <c r="C179" s="6"/>
      <c r="D179" s="1">
        <v>176</v>
      </c>
      <c r="E179" s="2" t="s">
        <v>229</v>
      </c>
      <c r="F179" s="1" t="s">
        <v>235</v>
      </c>
      <c r="H179" s="1" t="s">
        <v>34</v>
      </c>
      <c r="J179" s="4" t="s">
        <v>374</v>
      </c>
      <c r="K179" s="1">
        <f>(Tabla8[[#This Row],[idLugar]])</f>
        <v>176</v>
      </c>
      <c r="L179" s="5" t="s">
        <v>29</v>
      </c>
      <c r="M179" s="2" t="str">
        <f>CONCATENATE(B179,Tabla8[[#This Row],[nombreLugar]],B179)</f>
        <v>'venezuela'</v>
      </c>
      <c r="N179" s="5" t="s">
        <v>29</v>
      </c>
      <c r="O179" s="3" t="str">
        <f>CONCATENATE(B179,Tabla8[[#This Row],[tipoLugar]],B179)</f>
        <v>'p'</v>
      </c>
      <c r="P179" s="5" t="s">
        <v>29</v>
      </c>
      <c r="Q179" s="5"/>
      <c r="R179" s="5" t="s">
        <v>29</v>
      </c>
      <c r="S179" s="1" t="str">
        <f>(Tabla8[[#This Row],[fkLugar]])</f>
        <v>null</v>
      </c>
      <c r="T179" s="5" t="s">
        <v>30</v>
      </c>
    </row>
    <row r="180" spans="2:20">
      <c r="B180" s="6" t="s">
        <v>31</v>
      </c>
      <c r="C180" s="6"/>
      <c r="D180" s="1">
        <v>177</v>
      </c>
      <c r="E180" s="2" t="s">
        <v>230</v>
      </c>
      <c r="F180" s="1" t="s">
        <v>235</v>
      </c>
      <c r="H180" s="1" t="s">
        <v>34</v>
      </c>
      <c r="J180" s="4" t="s">
        <v>374</v>
      </c>
      <c r="K180" s="1">
        <f>(Tabla8[[#This Row],[idLugar]])</f>
        <v>177</v>
      </c>
      <c r="L180" s="5" t="s">
        <v>29</v>
      </c>
      <c r="M180" s="2" t="str">
        <f>CONCATENATE(B180,Tabla8[[#This Row],[nombreLugar]],B180)</f>
        <v>'vietnam'</v>
      </c>
      <c r="N180" s="5" t="s">
        <v>29</v>
      </c>
      <c r="O180" s="3" t="str">
        <f>CONCATENATE(B180,Tabla8[[#This Row],[tipoLugar]],B180)</f>
        <v>'p'</v>
      </c>
      <c r="P180" s="5" t="s">
        <v>29</v>
      </c>
      <c r="Q180" s="5"/>
      <c r="R180" s="5" t="s">
        <v>29</v>
      </c>
      <c r="S180" s="1" t="str">
        <f>(Tabla8[[#This Row],[fkLugar]])</f>
        <v>null</v>
      </c>
      <c r="T180" s="5" t="s">
        <v>30</v>
      </c>
    </row>
    <row r="181" spans="2:20">
      <c r="B181" s="6" t="s">
        <v>31</v>
      </c>
      <c r="C181" s="6"/>
      <c r="D181" s="1">
        <v>178</v>
      </c>
      <c r="E181" s="2" t="s">
        <v>231</v>
      </c>
      <c r="F181" s="1" t="s">
        <v>235</v>
      </c>
      <c r="H181" s="1" t="s">
        <v>34</v>
      </c>
      <c r="J181" s="4" t="s">
        <v>374</v>
      </c>
      <c r="K181" s="1">
        <f>(Tabla8[[#This Row],[idLugar]])</f>
        <v>178</v>
      </c>
      <c r="L181" s="5" t="s">
        <v>29</v>
      </c>
      <c r="M181" s="2" t="str">
        <f>CONCATENATE(B181,Tabla8[[#This Row],[nombreLugar]],B181)</f>
        <v>'yemen'</v>
      </c>
      <c r="N181" s="5" t="s">
        <v>29</v>
      </c>
      <c r="O181" s="3" t="str">
        <f>CONCATENATE(B181,Tabla8[[#This Row],[tipoLugar]],B181)</f>
        <v>'p'</v>
      </c>
      <c r="P181" s="5" t="s">
        <v>29</v>
      </c>
      <c r="Q181" s="5"/>
      <c r="R181" s="5" t="s">
        <v>29</v>
      </c>
      <c r="S181" s="1" t="str">
        <f>(Tabla8[[#This Row],[fkLugar]])</f>
        <v>null</v>
      </c>
      <c r="T181" s="5" t="s">
        <v>30</v>
      </c>
    </row>
    <row r="182" spans="2:20">
      <c r="B182" s="6" t="s">
        <v>31</v>
      </c>
      <c r="C182" s="6"/>
      <c r="D182" s="1">
        <v>179</v>
      </c>
      <c r="E182" s="2" t="s">
        <v>232</v>
      </c>
      <c r="F182" s="1" t="s">
        <v>235</v>
      </c>
      <c r="H182" s="1" t="s">
        <v>34</v>
      </c>
      <c r="J182" s="4" t="s">
        <v>374</v>
      </c>
      <c r="K182" s="1">
        <f>(Tabla8[[#This Row],[idLugar]])</f>
        <v>179</v>
      </c>
      <c r="L182" s="5" t="s">
        <v>29</v>
      </c>
      <c r="M182" s="2" t="str">
        <f>CONCATENATE(B182,Tabla8[[#This Row],[nombreLugar]],B182)</f>
        <v>'zambia'</v>
      </c>
      <c r="N182" s="5" t="s">
        <v>29</v>
      </c>
      <c r="O182" s="3" t="str">
        <f>CONCATENATE(B182,Tabla8[[#This Row],[tipoLugar]],B182)</f>
        <v>'p'</v>
      </c>
      <c r="P182" s="5" t="s">
        <v>29</v>
      </c>
      <c r="Q182" s="5"/>
      <c r="R182" s="5" t="s">
        <v>29</v>
      </c>
      <c r="S182" s="1" t="str">
        <f>(Tabla8[[#This Row],[fkLugar]])</f>
        <v>null</v>
      </c>
      <c r="T182" s="5" t="s">
        <v>30</v>
      </c>
    </row>
    <row r="183" spans="2:20">
      <c r="B183" s="6" t="s">
        <v>31</v>
      </c>
      <c r="C183" s="6"/>
      <c r="D183" s="1">
        <v>180</v>
      </c>
      <c r="E183" s="2" t="s">
        <v>233</v>
      </c>
      <c r="F183" s="1" t="s">
        <v>235</v>
      </c>
      <c r="H183" s="1" t="s">
        <v>34</v>
      </c>
      <c r="J183" s="4" t="s">
        <v>374</v>
      </c>
      <c r="K183" s="1">
        <f>(Tabla8[[#This Row],[idLugar]])</f>
        <v>180</v>
      </c>
      <c r="L183" s="5" t="s">
        <v>29</v>
      </c>
      <c r="M183" s="2" t="str">
        <f>CONCATENATE(B183,Tabla8[[#This Row],[nombreLugar]],B183)</f>
        <v>'zimbabwe'</v>
      </c>
      <c r="N183" s="5" t="s">
        <v>29</v>
      </c>
      <c r="O183" s="3" t="str">
        <f>CONCATENATE(B183,Tabla8[[#This Row],[tipoLugar]],B183)</f>
        <v>'p'</v>
      </c>
      <c r="P183" s="5" t="s">
        <v>29</v>
      </c>
      <c r="Q183" s="5"/>
      <c r="R183" s="5" t="s">
        <v>29</v>
      </c>
      <c r="S183" s="1" t="str">
        <f>(Tabla8[[#This Row],[fkLugar]])</f>
        <v>null</v>
      </c>
      <c r="T183" s="5" t="s">
        <v>30</v>
      </c>
    </row>
    <row r="184" spans="2:20">
      <c r="B184" s="6" t="s">
        <v>31</v>
      </c>
      <c r="C184" s="6"/>
      <c r="D184" s="1">
        <v>181</v>
      </c>
      <c r="E184" s="2" t="s">
        <v>264</v>
      </c>
      <c r="F184" s="1" t="s">
        <v>235</v>
      </c>
      <c r="H184" s="1" t="s">
        <v>34</v>
      </c>
      <c r="J184" s="4" t="s">
        <v>374</v>
      </c>
      <c r="K184" s="1">
        <f>(Tabla8[[#This Row],[idLugar]])</f>
        <v>181</v>
      </c>
      <c r="L184" s="5" t="s">
        <v>29</v>
      </c>
      <c r="M184" s="2" t="str">
        <f>CONCATENATE(B184,Tabla8[[#This Row],[nombreLugar]],B184)</f>
        <v>'canada'</v>
      </c>
      <c r="N184" s="5" t="s">
        <v>29</v>
      </c>
      <c r="O184" s="3" t="str">
        <f>CONCATENATE(B184,Tabla8[[#This Row],[tipoLugar]],B184)</f>
        <v>'p'</v>
      </c>
      <c r="P184" s="5" t="s">
        <v>29</v>
      </c>
      <c r="Q184" s="5"/>
      <c r="R184" s="5" t="s">
        <v>29</v>
      </c>
      <c r="S184" s="1" t="str">
        <f>(Tabla8[[#This Row],[fkLugar]])</f>
        <v>null</v>
      </c>
      <c r="T184" s="5" t="s">
        <v>30</v>
      </c>
    </row>
    <row r="185" spans="2:20">
      <c r="B185" s="6" t="s">
        <v>31</v>
      </c>
      <c r="C185" s="6"/>
      <c r="D185" s="1">
        <v>182</v>
      </c>
      <c r="E185" s="2" t="s">
        <v>287</v>
      </c>
      <c r="F185" s="1" t="s">
        <v>235</v>
      </c>
      <c r="H185" s="1" t="s">
        <v>34</v>
      </c>
      <c r="J185" s="4" t="s">
        <v>374</v>
      </c>
      <c r="K185" s="1">
        <f>(Tabla8[[#This Row],[idLugar]])</f>
        <v>182</v>
      </c>
      <c r="L185" s="5" t="s">
        <v>29</v>
      </c>
      <c r="M185" s="2" t="str">
        <f>CONCATENATE(B185,Tabla8[[#This Row],[nombreLugar]],B185)</f>
        <v>'gales'</v>
      </c>
      <c r="N185" s="5" t="s">
        <v>29</v>
      </c>
      <c r="O185" s="3" t="str">
        <f>CONCATENATE(B185,Tabla8[[#This Row],[tipoLugar]],B185)</f>
        <v>'p'</v>
      </c>
      <c r="P185" s="5" t="s">
        <v>29</v>
      </c>
      <c r="Q185" s="5"/>
      <c r="R185" s="5" t="s">
        <v>29</v>
      </c>
      <c r="S185" s="1" t="str">
        <f>(Tabla8[[#This Row],[fkLugar]])</f>
        <v>null</v>
      </c>
      <c r="T185" s="5" t="s">
        <v>30</v>
      </c>
    </row>
    <row r="186" spans="2:20">
      <c r="B186" s="6" t="s">
        <v>31</v>
      </c>
      <c r="C186" s="6"/>
      <c r="D186" s="1">
        <v>183</v>
      </c>
      <c r="E186" s="2" t="s">
        <v>303</v>
      </c>
      <c r="F186" s="1" t="s">
        <v>235</v>
      </c>
      <c r="H186" s="1" t="s">
        <v>34</v>
      </c>
      <c r="J186" s="4" t="s">
        <v>374</v>
      </c>
      <c r="K186" s="1">
        <f>(Tabla8[[#This Row],[idLugar]])</f>
        <v>183</v>
      </c>
      <c r="L186" s="5" t="s">
        <v>29</v>
      </c>
      <c r="M186" s="2" t="str">
        <f>CONCATENATE(B186,Tabla8[[#This Row],[nombreLugar]],B186)</f>
        <v>'holanda'</v>
      </c>
      <c r="N186" s="5" t="s">
        <v>29</v>
      </c>
      <c r="O186" s="3" t="str">
        <f>CONCATENATE(B186,Tabla8[[#This Row],[tipoLugar]],B186)</f>
        <v>'p'</v>
      </c>
      <c r="P186" s="5" t="s">
        <v>29</v>
      </c>
      <c r="Q186" s="5"/>
      <c r="R186" s="5" t="s">
        <v>29</v>
      </c>
      <c r="S186" s="1" t="str">
        <f>(Tabla8[[#This Row],[fkLugar]])</f>
        <v>null</v>
      </c>
      <c r="T186" s="5" t="s">
        <v>30</v>
      </c>
    </row>
    <row r="187" spans="2:20">
      <c r="B187" s="6" t="s">
        <v>31</v>
      </c>
      <c r="C187" s="6"/>
      <c r="D187" s="1">
        <v>184</v>
      </c>
      <c r="E187" s="2" t="s">
        <v>304</v>
      </c>
      <c r="F187" s="1" t="s">
        <v>235</v>
      </c>
      <c r="H187" s="1" t="s">
        <v>34</v>
      </c>
      <c r="J187" s="4" t="s">
        <v>374</v>
      </c>
      <c r="K187" s="1">
        <f>(Tabla8[[#This Row],[idLugar]])</f>
        <v>184</v>
      </c>
      <c r="L187" s="5" t="s">
        <v>29</v>
      </c>
      <c r="M187" s="2" t="str">
        <f>CONCATENATE(B187,Tabla8[[#This Row],[nombreLugar]],B187)</f>
        <v>'lituania'</v>
      </c>
      <c r="N187" s="5" t="s">
        <v>29</v>
      </c>
      <c r="O187" s="3" t="str">
        <f>CONCATENATE(B187,Tabla8[[#This Row],[tipoLugar]],B187)</f>
        <v>'p'</v>
      </c>
      <c r="P187" s="5" t="s">
        <v>29</v>
      </c>
      <c r="Q187" s="5"/>
      <c r="R187" s="5" t="s">
        <v>29</v>
      </c>
      <c r="S187" s="1" t="str">
        <f>(Tabla8[[#This Row],[fkLugar]])</f>
        <v>null</v>
      </c>
      <c r="T187" s="5" t="s">
        <v>30</v>
      </c>
    </row>
    <row r="188" spans="2:20">
      <c r="B188" s="6" t="s">
        <v>31</v>
      </c>
      <c r="C188" s="6"/>
      <c r="D188" s="1">
        <v>185</v>
      </c>
      <c r="E188" s="2" t="s">
        <v>356</v>
      </c>
      <c r="F188" s="1" t="s">
        <v>235</v>
      </c>
      <c r="H188" s="1" t="s">
        <v>34</v>
      </c>
      <c r="J188" s="4" t="s">
        <v>374</v>
      </c>
      <c r="K188" s="1">
        <f>(Tabla8[[#This Row],[idLugar]])</f>
        <v>185</v>
      </c>
      <c r="L188" s="5" t="s">
        <v>29</v>
      </c>
      <c r="M188" s="2" t="str">
        <f>CONCATENATE(B188,Tabla8[[#This Row],[nombreLugar]],B188)</f>
        <v>'puerto rico'</v>
      </c>
      <c r="N188" s="5" t="s">
        <v>29</v>
      </c>
      <c r="O188" s="3" t="str">
        <f>CONCATENATE(B188,Tabla8[[#This Row],[tipoLugar]],B188)</f>
        <v>'p'</v>
      </c>
      <c r="P188" s="5" t="s">
        <v>29</v>
      </c>
      <c r="Q188" s="5"/>
      <c r="R188" s="5" t="s">
        <v>29</v>
      </c>
      <c r="S188" s="1" t="str">
        <f>(Tabla8[[#This Row],[fkLugar]])</f>
        <v>null</v>
      </c>
      <c r="T188" s="5" t="s">
        <v>30</v>
      </c>
    </row>
    <row r="189" spans="2:20">
      <c r="B189" s="6" t="s">
        <v>31</v>
      </c>
      <c r="C189" s="20" t="s">
        <v>234</v>
      </c>
      <c r="D189" s="1">
        <v>186</v>
      </c>
      <c r="E189" s="2" t="s">
        <v>376</v>
      </c>
      <c r="F189" s="1" t="s">
        <v>375</v>
      </c>
      <c r="G189" s="1" t="s">
        <v>34</v>
      </c>
      <c r="H189" s="1">
        <v>77</v>
      </c>
      <c r="J189" s="4" t="s">
        <v>374</v>
      </c>
      <c r="K189" s="1">
        <f>(Tabla8[[#This Row],[idLugar]])</f>
        <v>186</v>
      </c>
      <c r="L189" s="5" t="s">
        <v>29</v>
      </c>
      <c r="M189" s="2" t="str">
        <f>CONCATENATE(B189,Tabla8[[#This Row],[nombreLugar]],B189)</f>
        <v>'gran londres'</v>
      </c>
      <c r="N189" s="5" t="s">
        <v>29</v>
      </c>
      <c r="O189" s="3" t="str">
        <f>CONCATENATE(B189,Tabla8[[#This Row],[tipoLugar]],B189)</f>
        <v>'con'</v>
      </c>
      <c r="P189" s="5" t="s">
        <v>29</v>
      </c>
      <c r="Q189" s="5"/>
      <c r="R189" s="5" t="s">
        <v>29</v>
      </c>
      <c r="S189" s="1">
        <f>(Tabla8[[#This Row],[fkLugar]])</f>
        <v>77</v>
      </c>
      <c r="T189" s="5" t="s">
        <v>30</v>
      </c>
    </row>
    <row r="190" spans="2:20">
      <c r="B190" s="6" t="s">
        <v>31</v>
      </c>
      <c r="C190" s="20"/>
      <c r="D190" s="1">
        <v>187</v>
      </c>
      <c r="E190" s="2" t="s">
        <v>377</v>
      </c>
      <c r="F190" s="1" t="s">
        <v>378</v>
      </c>
      <c r="G190" s="1" t="s">
        <v>34</v>
      </c>
      <c r="H190" s="1">
        <v>186</v>
      </c>
      <c r="J190" s="4" t="s">
        <v>374</v>
      </c>
      <c r="K190" s="1">
        <f>(Tabla8[[#This Row],[idLugar]])</f>
        <v>187</v>
      </c>
      <c r="L190" s="5" t="s">
        <v>29</v>
      </c>
      <c r="M190" s="2" t="str">
        <f>CONCATENATE(B190,Tabla8[[#This Row],[nombreLugar]],B190)</f>
        <v>'londres'</v>
      </c>
      <c r="N190" s="5" t="s">
        <v>29</v>
      </c>
      <c r="O190" s="3" t="str">
        <f>CONCATENATE(B190,Tabla8[[#This Row],[tipoLugar]],B190)</f>
        <v>'c'</v>
      </c>
      <c r="P190" s="5" t="s">
        <v>29</v>
      </c>
      <c r="Q190" s="5"/>
      <c r="R190" s="5" t="s">
        <v>29</v>
      </c>
      <c r="S190" s="1">
        <f>(Tabla8[[#This Row],[fkLugar]])</f>
        <v>186</v>
      </c>
      <c r="T190" s="5" t="s">
        <v>30</v>
      </c>
    </row>
    <row r="191" spans="2:20">
      <c r="B191" s="6" t="s">
        <v>31</v>
      </c>
      <c r="C191" s="20"/>
      <c r="D191" s="1">
        <v>188</v>
      </c>
      <c r="E191" s="2" t="s">
        <v>379</v>
      </c>
      <c r="F191" s="1" t="s">
        <v>375</v>
      </c>
      <c r="G191" s="1" t="s">
        <v>34</v>
      </c>
      <c r="H191" s="1">
        <v>77</v>
      </c>
      <c r="J191" s="4" t="s">
        <v>374</v>
      </c>
      <c r="K191" s="1">
        <f>(Tabla8[[#This Row],[idLugar]])</f>
        <v>188</v>
      </c>
      <c r="L191" s="5" t="s">
        <v>29</v>
      </c>
      <c r="M191" s="2" t="str">
        <f>CONCATENATE(B191,Tabla8[[#This Row],[nombreLugar]],B191)</f>
        <v>'merseyside'</v>
      </c>
      <c r="N191" s="5" t="s">
        <v>29</v>
      </c>
      <c r="O191" s="3" t="str">
        <f>CONCATENATE(B191,Tabla8[[#This Row],[tipoLugar]],B191)</f>
        <v>'con'</v>
      </c>
      <c r="P191" s="5" t="s">
        <v>29</v>
      </c>
      <c r="Q191" s="5"/>
      <c r="R191" s="5" t="s">
        <v>29</v>
      </c>
      <c r="S191" s="1">
        <f>(Tabla8[[#This Row],[fkLugar]])</f>
        <v>77</v>
      </c>
      <c r="T191" s="5" t="s">
        <v>30</v>
      </c>
    </row>
    <row r="192" spans="2:20">
      <c r="B192" s="6" t="s">
        <v>31</v>
      </c>
      <c r="C192" s="20"/>
      <c r="D192" s="1">
        <v>189</v>
      </c>
      <c r="E192" s="2" t="s">
        <v>380</v>
      </c>
      <c r="F192" s="1" t="s">
        <v>378</v>
      </c>
      <c r="G192" s="1" t="s">
        <v>34</v>
      </c>
      <c r="H192" s="1">
        <v>188</v>
      </c>
      <c r="J192" s="4" t="s">
        <v>374</v>
      </c>
      <c r="K192" s="1">
        <f>(Tabla8[[#This Row],[idLugar]])</f>
        <v>189</v>
      </c>
      <c r="L192" s="5" t="s">
        <v>29</v>
      </c>
      <c r="M192" s="2" t="str">
        <f>CONCATENATE(B192,Tabla8[[#This Row],[nombreLugar]],B192)</f>
        <v>'liverpool'</v>
      </c>
      <c r="N192" s="5" t="s">
        <v>29</v>
      </c>
      <c r="O192" s="3" t="str">
        <f>CONCATENATE(B192,Tabla8[[#This Row],[tipoLugar]],B192)</f>
        <v>'c'</v>
      </c>
      <c r="P192" s="5" t="s">
        <v>29</v>
      </c>
      <c r="Q192" s="5"/>
      <c r="R192" s="5" t="s">
        <v>29</v>
      </c>
      <c r="S192" s="1">
        <f>(Tabla8[[#This Row],[fkLugar]])</f>
        <v>188</v>
      </c>
      <c r="T192" s="5" t="s">
        <v>30</v>
      </c>
    </row>
    <row r="193" spans="2:20">
      <c r="B193" s="6" t="s">
        <v>31</v>
      </c>
      <c r="C193" s="20"/>
      <c r="D193" s="1">
        <v>190</v>
      </c>
      <c r="E193" s="2" t="s">
        <v>381</v>
      </c>
      <c r="F193" s="1" t="s">
        <v>375</v>
      </c>
      <c r="G193" s="1" t="s">
        <v>34</v>
      </c>
      <c r="H193" s="1">
        <v>77</v>
      </c>
      <c r="J193" s="4" t="s">
        <v>374</v>
      </c>
      <c r="K193" s="1">
        <f>(Tabla8[[#This Row],[idLugar]])</f>
        <v>190</v>
      </c>
      <c r="L193" s="5" t="s">
        <v>29</v>
      </c>
      <c r="M193" s="2" t="str">
        <f>CONCATENATE(B193,Tabla8[[#This Row],[nombreLugar]],B193)</f>
        <v>'gran manchester'</v>
      </c>
      <c r="N193" s="5" t="s">
        <v>29</v>
      </c>
      <c r="O193" s="3" t="str">
        <f>CONCATENATE(B193,Tabla8[[#This Row],[tipoLugar]],B193)</f>
        <v>'con'</v>
      </c>
      <c r="P193" s="5" t="s">
        <v>29</v>
      </c>
      <c r="Q193" s="5"/>
      <c r="R193" s="5" t="s">
        <v>29</v>
      </c>
      <c r="S193" s="1">
        <f>(Tabla8[[#This Row],[fkLugar]])</f>
        <v>77</v>
      </c>
      <c r="T193" s="5" t="s">
        <v>30</v>
      </c>
    </row>
    <row r="194" spans="2:20">
      <c r="B194" s="6" t="s">
        <v>31</v>
      </c>
      <c r="C194" s="20"/>
      <c r="D194" s="1">
        <v>191</v>
      </c>
      <c r="E194" s="2" t="s">
        <v>382</v>
      </c>
      <c r="F194" s="1" t="s">
        <v>378</v>
      </c>
      <c r="G194" s="1" t="s">
        <v>34</v>
      </c>
      <c r="H194" s="1">
        <v>190</v>
      </c>
      <c r="J194" s="4" t="s">
        <v>374</v>
      </c>
      <c r="K194" s="1">
        <f>(Tabla8[[#This Row],[idLugar]])</f>
        <v>191</v>
      </c>
      <c r="L194" s="5" t="s">
        <v>29</v>
      </c>
      <c r="M194" s="2" t="str">
        <f>CONCATENATE(B194,Tabla8[[#This Row],[nombreLugar]],B194)</f>
        <v>'manchester'</v>
      </c>
      <c r="N194" s="5" t="s">
        <v>29</v>
      </c>
      <c r="O194" s="3" t="str">
        <f>CONCATENATE(B194,Tabla8[[#This Row],[tipoLugar]],B194)</f>
        <v>'c'</v>
      </c>
      <c r="P194" s="5" t="s">
        <v>29</v>
      </c>
      <c r="Q194" s="5"/>
      <c r="R194" s="5" t="s">
        <v>29</v>
      </c>
      <c r="S194" s="1">
        <f>(Tabla8[[#This Row],[fkLugar]])</f>
        <v>190</v>
      </c>
      <c r="T194" s="5" t="s">
        <v>30</v>
      </c>
    </row>
    <row r="195" spans="2:20">
      <c r="B195" s="6" t="s">
        <v>31</v>
      </c>
      <c r="C195" s="20"/>
      <c r="D195" s="1">
        <v>192</v>
      </c>
      <c r="E195" s="2" t="s">
        <v>383</v>
      </c>
      <c r="F195" s="1" t="s">
        <v>375</v>
      </c>
      <c r="G195" s="1" t="s">
        <v>34</v>
      </c>
      <c r="H195" s="1">
        <v>77</v>
      </c>
      <c r="J195" s="4" t="s">
        <v>374</v>
      </c>
      <c r="K195" s="1">
        <f>(Tabla8[[#This Row],[idLugar]])</f>
        <v>192</v>
      </c>
      <c r="L195" s="5" t="s">
        <v>29</v>
      </c>
      <c r="M195" s="2" t="str">
        <f>CONCATENATE(B195,Tabla8[[#This Row],[nombreLugar]],B195)</f>
        <v>'oxfordshire'</v>
      </c>
      <c r="N195" s="5" t="s">
        <v>29</v>
      </c>
      <c r="O195" s="3" t="str">
        <f>CONCATENATE(B195,Tabla8[[#This Row],[tipoLugar]],B195)</f>
        <v>'con'</v>
      </c>
      <c r="P195" s="5" t="s">
        <v>29</v>
      </c>
      <c r="Q195" s="5"/>
      <c r="R195" s="5" t="s">
        <v>29</v>
      </c>
      <c r="S195" s="1">
        <f>(Tabla8[[#This Row],[fkLugar]])</f>
        <v>77</v>
      </c>
      <c r="T195" s="5" t="s">
        <v>30</v>
      </c>
    </row>
    <row r="196" spans="2:20">
      <c r="B196" s="6" t="s">
        <v>31</v>
      </c>
      <c r="C196" s="20"/>
      <c r="D196" s="1">
        <v>193</v>
      </c>
      <c r="E196" s="2" t="s">
        <v>384</v>
      </c>
      <c r="F196" s="1" t="s">
        <v>378</v>
      </c>
      <c r="G196" s="1" t="s">
        <v>34</v>
      </c>
      <c r="H196" s="1">
        <v>192</v>
      </c>
      <c r="J196" s="4" t="s">
        <v>374</v>
      </c>
      <c r="K196" s="1">
        <f>(Tabla8[[#This Row],[idLugar]])</f>
        <v>193</v>
      </c>
      <c r="L196" s="5" t="s">
        <v>29</v>
      </c>
      <c r="M196" s="2" t="str">
        <f>CONCATENATE(B196,Tabla8[[#This Row],[nombreLugar]],B196)</f>
        <v>'oxford'</v>
      </c>
      <c r="N196" s="5" t="s">
        <v>29</v>
      </c>
      <c r="O196" s="3" t="str">
        <f>CONCATENATE(B196,Tabla8[[#This Row],[tipoLugar]],B196)</f>
        <v>'c'</v>
      </c>
      <c r="P196" s="5" t="s">
        <v>29</v>
      </c>
      <c r="Q196" s="5"/>
      <c r="R196" s="5" t="s">
        <v>29</v>
      </c>
      <c r="S196" s="1">
        <f>(Tabla8[[#This Row],[fkLugar]])</f>
        <v>192</v>
      </c>
      <c r="T196" s="5" t="s">
        <v>30</v>
      </c>
    </row>
    <row r="197" spans="2:20">
      <c r="B197" s="6" t="s">
        <v>31</v>
      </c>
      <c r="C197" s="21" t="s">
        <v>109</v>
      </c>
      <c r="D197" s="1">
        <v>194</v>
      </c>
      <c r="E197" s="2" t="s">
        <v>385</v>
      </c>
      <c r="F197" s="1" t="s">
        <v>386</v>
      </c>
      <c r="G197" s="1" t="s">
        <v>34</v>
      </c>
      <c r="H197" s="1">
        <v>53</v>
      </c>
      <c r="J197" s="4" t="s">
        <v>374</v>
      </c>
      <c r="K197" s="1">
        <f>(Tabla8[[#This Row],[idLugar]])</f>
        <v>194</v>
      </c>
      <c r="L197" s="5" t="s">
        <v>29</v>
      </c>
      <c r="M197" s="2" t="str">
        <f>CONCATENATE(B197,Tabla8[[#This Row],[nombreLugar]],B197)</f>
        <v>'florida'</v>
      </c>
      <c r="N197" s="5" t="s">
        <v>29</v>
      </c>
      <c r="O197" s="3" t="str">
        <f>CONCATENATE(B197,Tabla8[[#This Row],[tipoLugar]],B197)</f>
        <v>'e'</v>
      </c>
      <c r="P197" s="5" t="s">
        <v>29</v>
      </c>
      <c r="Q197" s="5"/>
      <c r="R197" s="5" t="s">
        <v>29</v>
      </c>
      <c r="S197" s="1">
        <f>(Tabla8[[#This Row],[fkLugar]])</f>
        <v>53</v>
      </c>
      <c r="T197" s="5" t="s">
        <v>30</v>
      </c>
    </row>
    <row r="198" spans="2:20">
      <c r="B198" s="6" t="s">
        <v>31</v>
      </c>
      <c r="C198" s="21"/>
      <c r="D198" s="1">
        <v>195</v>
      </c>
      <c r="E198" s="2" t="s">
        <v>118</v>
      </c>
      <c r="F198" s="1" t="s">
        <v>386</v>
      </c>
      <c r="G198" s="1" t="s">
        <v>34</v>
      </c>
      <c r="H198" s="1">
        <v>53</v>
      </c>
      <c r="J198" s="4" t="s">
        <v>374</v>
      </c>
      <c r="K198" s="1">
        <f>(Tabla8[[#This Row],[idLugar]])</f>
        <v>195</v>
      </c>
      <c r="L198" s="5" t="s">
        <v>29</v>
      </c>
      <c r="M198" s="2" t="str">
        <f>CONCATENATE(B198,Tabla8[[#This Row],[nombreLugar]],B198)</f>
        <v>'georgia'</v>
      </c>
      <c r="N198" s="5" t="s">
        <v>29</v>
      </c>
      <c r="O198" s="3" t="str">
        <f>CONCATENATE(B198,Tabla8[[#This Row],[tipoLugar]],B198)</f>
        <v>'e'</v>
      </c>
      <c r="P198" s="5" t="s">
        <v>29</v>
      </c>
      <c r="Q198" s="5"/>
      <c r="R198" s="5" t="s">
        <v>29</v>
      </c>
      <c r="S198" s="1">
        <f>(Tabla8[[#This Row],[fkLugar]])</f>
        <v>53</v>
      </c>
      <c r="T198" s="5" t="s">
        <v>30</v>
      </c>
    </row>
    <row r="199" spans="2:20">
      <c r="B199" s="6" t="s">
        <v>31</v>
      </c>
      <c r="C199" s="21"/>
      <c r="D199" s="1">
        <v>196</v>
      </c>
      <c r="E199" s="2" t="s">
        <v>387</v>
      </c>
      <c r="F199" s="1" t="s">
        <v>386</v>
      </c>
      <c r="G199" s="1" t="s">
        <v>34</v>
      </c>
      <c r="H199" s="1">
        <v>53</v>
      </c>
      <c r="J199" s="4" t="s">
        <v>374</v>
      </c>
      <c r="K199" s="1">
        <f>(Tabla8[[#This Row],[idLugar]])</f>
        <v>196</v>
      </c>
      <c r="L199" s="5" t="s">
        <v>29</v>
      </c>
      <c r="M199" s="2" t="str">
        <f>CONCATENATE(B199,Tabla8[[#This Row],[nombreLugar]],B199)</f>
        <v>'nueva york'</v>
      </c>
      <c r="N199" s="5" t="s">
        <v>29</v>
      </c>
      <c r="O199" s="3" t="str">
        <f>CONCATENATE(B199,Tabla8[[#This Row],[tipoLugar]],B199)</f>
        <v>'e'</v>
      </c>
      <c r="P199" s="5" t="s">
        <v>29</v>
      </c>
      <c r="Q199" s="5"/>
      <c r="R199" s="5" t="s">
        <v>29</v>
      </c>
      <c r="S199" s="1">
        <f>(Tabla8[[#This Row],[fkLugar]])</f>
        <v>53</v>
      </c>
      <c r="T199" s="5" t="s">
        <v>30</v>
      </c>
    </row>
    <row r="200" spans="2:20">
      <c r="B200" s="6" t="s">
        <v>31</v>
      </c>
      <c r="C200" s="21"/>
      <c r="D200" s="1">
        <v>197</v>
      </c>
      <c r="E200" s="2" t="s">
        <v>388</v>
      </c>
      <c r="F200" s="1" t="s">
        <v>386</v>
      </c>
      <c r="G200" s="1" t="s">
        <v>34</v>
      </c>
      <c r="H200" s="1">
        <v>53</v>
      </c>
      <c r="J200" s="4" t="s">
        <v>374</v>
      </c>
      <c r="K200" s="1">
        <f>(Tabla8[[#This Row],[idLugar]])</f>
        <v>197</v>
      </c>
      <c r="L200" s="5" t="s">
        <v>29</v>
      </c>
      <c r="M200" s="2" t="str">
        <f>CONCATENATE(B200,Tabla8[[#This Row],[nombreLugar]],B200)</f>
        <v>'washington'</v>
      </c>
      <c r="N200" s="5" t="s">
        <v>29</v>
      </c>
      <c r="O200" s="3" t="str">
        <f>CONCATENATE(B200,Tabla8[[#This Row],[tipoLugar]],B200)</f>
        <v>'e'</v>
      </c>
      <c r="P200" s="5" t="s">
        <v>29</v>
      </c>
      <c r="Q200" s="5"/>
      <c r="R200" s="5" t="s">
        <v>29</v>
      </c>
      <c r="S200" s="1">
        <f>(Tabla8[[#This Row],[fkLugar]])</f>
        <v>53</v>
      </c>
      <c r="T200" s="5" t="s">
        <v>30</v>
      </c>
    </row>
    <row r="201" spans="2:20">
      <c r="B201" s="6" t="s">
        <v>31</v>
      </c>
      <c r="C201" s="21"/>
      <c r="D201" s="1">
        <v>198</v>
      </c>
      <c r="E201" s="2" t="s">
        <v>389</v>
      </c>
      <c r="F201" s="1" t="s">
        <v>386</v>
      </c>
      <c r="G201" s="1" t="s">
        <v>34</v>
      </c>
      <c r="H201" s="1">
        <v>53</v>
      </c>
      <c r="J201" s="4" t="s">
        <v>374</v>
      </c>
      <c r="K201" s="1">
        <f>(Tabla8[[#This Row],[idLugar]])</f>
        <v>198</v>
      </c>
      <c r="L201" s="5" t="s">
        <v>29</v>
      </c>
      <c r="M201" s="2" t="str">
        <f>CONCATENATE(B201,Tabla8[[#This Row],[nombreLugar]],B201)</f>
        <v>'texas'</v>
      </c>
      <c r="N201" s="5" t="s">
        <v>29</v>
      </c>
      <c r="O201" s="3" t="str">
        <f>CONCATENATE(B201,Tabla8[[#This Row],[tipoLugar]],B201)</f>
        <v>'e'</v>
      </c>
      <c r="P201" s="5" t="s">
        <v>29</v>
      </c>
      <c r="Q201" s="5"/>
      <c r="R201" s="5" t="s">
        <v>29</v>
      </c>
      <c r="S201" s="1">
        <f>(Tabla8[[#This Row],[fkLugar]])</f>
        <v>53</v>
      </c>
      <c r="T201" s="5" t="s">
        <v>30</v>
      </c>
    </row>
    <row r="202" spans="2:20">
      <c r="B202" s="6" t="s">
        <v>31</v>
      </c>
      <c r="C202" s="21"/>
      <c r="D202" s="1">
        <v>199</v>
      </c>
      <c r="E202" s="2" t="s">
        <v>390</v>
      </c>
      <c r="F202" s="1" t="s">
        <v>378</v>
      </c>
      <c r="G202" s="1" t="s">
        <v>34</v>
      </c>
      <c r="H202" s="1">
        <v>194</v>
      </c>
      <c r="J202" s="4" t="s">
        <v>374</v>
      </c>
      <c r="K202" s="1">
        <f>(Tabla8[[#This Row],[idLugar]])</f>
        <v>199</v>
      </c>
      <c r="L202" s="5" t="s">
        <v>29</v>
      </c>
      <c r="M202" s="2" t="str">
        <f>CONCATENATE(B202,Tabla8[[#This Row],[nombreLugar]],B202)</f>
        <v>'miami'</v>
      </c>
      <c r="N202" s="5" t="s">
        <v>29</v>
      </c>
      <c r="O202" s="3" t="str">
        <f>CONCATENATE(B202,Tabla8[[#This Row],[tipoLugar]],B202)</f>
        <v>'c'</v>
      </c>
      <c r="P202" s="5" t="s">
        <v>29</v>
      </c>
      <c r="Q202" s="5"/>
      <c r="R202" s="5" t="s">
        <v>29</v>
      </c>
      <c r="S202" s="1">
        <f>(Tabla8[[#This Row],[fkLugar]])</f>
        <v>194</v>
      </c>
      <c r="T202" s="5" t="s">
        <v>30</v>
      </c>
    </row>
    <row r="203" spans="2:20">
      <c r="B203" s="6" t="s">
        <v>31</v>
      </c>
      <c r="C203" s="21"/>
      <c r="D203" s="1">
        <v>200</v>
      </c>
      <c r="E203" s="2" t="s">
        <v>391</v>
      </c>
      <c r="F203" s="1" t="s">
        <v>378</v>
      </c>
      <c r="G203" s="1" t="s">
        <v>34</v>
      </c>
      <c r="H203" s="1">
        <v>194</v>
      </c>
      <c r="J203" s="4" t="s">
        <v>374</v>
      </c>
      <c r="K203" s="1">
        <f>(Tabla8[[#This Row],[idLugar]])</f>
        <v>200</v>
      </c>
      <c r="L203" s="5" t="s">
        <v>29</v>
      </c>
      <c r="M203" s="2" t="str">
        <f>CONCATENATE(B203,Tabla8[[#This Row],[nombreLugar]],B203)</f>
        <v>'tampa'</v>
      </c>
      <c r="N203" s="5" t="s">
        <v>29</v>
      </c>
      <c r="O203" s="3" t="str">
        <f>CONCATENATE(B203,Tabla8[[#This Row],[tipoLugar]],B203)</f>
        <v>'c'</v>
      </c>
      <c r="P203" s="5" t="s">
        <v>29</v>
      </c>
      <c r="Q203" s="5"/>
      <c r="R203" s="5" t="s">
        <v>29</v>
      </c>
      <c r="S203" s="1">
        <f>(Tabla8[[#This Row],[fkLugar]])</f>
        <v>194</v>
      </c>
      <c r="T203" s="5" t="s">
        <v>30</v>
      </c>
    </row>
    <row r="204" spans="2:20">
      <c r="B204" s="6" t="s">
        <v>31</v>
      </c>
      <c r="C204" s="21"/>
      <c r="D204" s="1">
        <v>201</v>
      </c>
      <c r="E204" s="2" t="s">
        <v>392</v>
      </c>
      <c r="F204" s="1" t="s">
        <v>378</v>
      </c>
      <c r="G204" s="1" t="s">
        <v>34</v>
      </c>
      <c r="H204" s="1">
        <v>194</v>
      </c>
      <c r="J204" s="4" t="s">
        <v>374</v>
      </c>
      <c r="K204" s="1">
        <f>(Tabla8[[#This Row],[idLugar]])</f>
        <v>201</v>
      </c>
      <c r="L204" s="5" t="s">
        <v>29</v>
      </c>
      <c r="M204" s="2" t="str">
        <f>CONCATENATE(B204,Tabla8[[#This Row],[nombreLugar]],B204)</f>
        <v>'orlando'</v>
      </c>
      <c r="N204" s="5" t="s">
        <v>29</v>
      </c>
      <c r="O204" s="3" t="str">
        <f>CONCATENATE(B204,Tabla8[[#This Row],[tipoLugar]],B204)</f>
        <v>'c'</v>
      </c>
      <c r="P204" s="5" t="s">
        <v>29</v>
      </c>
      <c r="Q204" s="5"/>
      <c r="R204" s="5" t="s">
        <v>29</v>
      </c>
      <c r="S204" s="1">
        <f>(Tabla8[[#This Row],[fkLugar]])</f>
        <v>194</v>
      </c>
      <c r="T204" s="5" t="s">
        <v>30</v>
      </c>
    </row>
    <row r="205" spans="2:20">
      <c r="B205" s="6" t="s">
        <v>31</v>
      </c>
      <c r="C205" s="21"/>
      <c r="D205" s="1">
        <v>202</v>
      </c>
      <c r="E205" s="2" t="s">
        <v>393</v>
      </c>
      <c r="F205" s="1" t="s">
        <v>378</v>
      </c>
      <c r="G205" s="1" t="s">
        <v>34</v>
      </c>
      <c r="H205" s="1">
        <v>194</v>
      </c>
      <c r="J205" s="4" t="s">
        <v>374</v>
      </c>
      <c r="K205" s="1">
        <f>(Tabla8[[#This Row],[idLugar]])</f>
        <v>202</v>
      </c>
      <c r="L205" s="5" t="s">
        <v>29</v>
      </c>
      <c r="M205" s="2" t="str">
        <f>CONCATENATE(B205,Tabla8[[#This Row],[nombreLugar]],B205)</f>
        <v>'fort lauderdale'</v>
      </c>
      <c r="N205" s="5" t="s">
        <v>29</v>
      </c>
      <c r="O205" s="3" t="str">
        <f>CONCATENATE(B205,Tabla8[[#This Row],[tipoLugar]],B205)</f>
        <v>'c'</v>
      </c>
      <c r="P205" s="5" t="s">
        <v>29</v>
      </c>
      <c r="Q205" s="5"/>
      <c r="R205" s="5" t="s">
        <v>29</v>
      </c>
      <c r="S205" s="1">
        <f>(Tabla8[[#This Row],[fkLugar]])</f>
        <v>194</v>
      </c>
      <c r="T205" s="5" t="s">
        <v>30</v>
      </c>
    </row>
    <row r="206" spans="2:20">
      <c r="B206" s="6" t="s">
        <v>31</v>
      </c>
      <c r="C206" s="21"/>
      <c r="D206" s="1">
        <v>203</v>
      </c>
      <c r="E206" s="2" t="s">
        <v>394</v>
      </c>
      <c r="F206" s="1" t="s">
        <v>378</v>
      </c>
      <c r="G206" s="1" t="s">
        <v>34</v>
      </c>
      <c r="H206" s="1">
        <v>195</v>
      </c>
      <c r="J206" s="4" t="s">
        <v>374</v>
      </c>
      <c r="K206" s="1">
        <f>(Tabla8[[#This Row],[idLugar]])</f>
        <v>203</v>
      </c>
      <c r="L206" s="5" t="s">
        <v>29</v>
      </c>
      <c r="M206" s="2" t="str">
        <f>CONCATENATE(B206,Tabla8[[#This Row],[nombreLugar]],B206)</f>
        <v>'atlanta'</v>
      </c>
      <c r="N206" s="5" t="s">
        <v>29</v>
      </c>
      <c r="O206" s="3" t="str">
        <f>CONCATENATE(B206,Tabla8[[#This Row],[tipoLugar]],B206)</f>
        <v>'c'</v>
      </c>
      <c r="P206" s="5" t="s">
        <v>29</v>
      </c>
      <c r="Q206" s="5"/>
      <c r="R206" s="5" t="s">
        <v>29</v>
      </c>
      <c r="S206" s="1">
        <f>(Tabla8[[#This Row],[fkLugar]])</f>
        <v>195</v>
      </c>
      <c r="T206" s="5" t="s">
        <v>30</v>
      </c>
    </row>
    <row r="207" spans="2:20">
      <c r="B207" s="6" t="s">
        <v>31</v>
      </c>
      <c r="C207" s="21"/>
      <c r="D207" s="1">
        <v>204</v>
      </c>
      <c r="E207" s="2" t="s">
        <v>395</v>
      </c>
      <c r="F207" s="1" t="s">
        <v>378</v>
      </c>
      <c r="G207" s="1" t="s">
        <v>34</v>
      </c>
      <c r="H207" s="1">
        <v>195</v>
      </c>
      <c r="J207" s="4" t="s">
        <v>374</v>
      </c>
      <c r="K207" s="1">
        <f>(Tabla8[[#This Row],[idLugar]])</f>
        <v>204</v>
      </c>
      <c r="L207" s="5" t="s">
        <v>29</v>
      </c>
      <c r="M207" s="2" t="str">
        <f>CONCATENATE(B207,Tabla8[[#This Row],[nombreLugar]],B207)</f>
        <v>'columbus'</v>
      </c>
      <c r="N207" s="5" t="s">
        <v>29</v>
      </c>
      <c r="O207" s="3" t="str">
        <f>CONCATENATE(B207,Tabla8[[#This Row],[tipoLugar]],B207)</f>
        <v>'c'</v>
      </c>
      <c r="P207" s="5" t="s">
        <v>29</v>
      </c>
      <c r="Q207" s="5"/>
      <c r="R207" s="5" t="s">
        <v>29</v>
      </c>
      <c r="S207" s="1">
        <f>(Tabla8[[#This Row],[fkLugar]])</f>
        <v>195</v>
      </c>
      <c r="T207" s="5" t="s">
        <v>30</v>
      </c>
    </row>
    <row r="208" spans="2:20">
      <c r="B208" s="6" t="s">
        <v>31</v>
      </c>
      <c r="C208" s="21"/>
      <c r="D208" s="1">
        <v>205</v>
      </c>
      <c r="E208" s="2" t="s">
        <v>396</v>
      </c>
      <c r="F208" s="1" t="s">
        <v>378</v>
      </c>
      <c r="G208" s="1" t="s">
        <v>34</v>
      </c>
      <c r="H208" s="1">
        <v>195</v>
      </c>
      <c r="J208" s="4" t="s">
        <v>374</v>
      </c>
      <c r="K208" s="1">
        <f>(Tabla8[[#This Row],[idLugar]])</f>
        <v>205</v>
      </c>
      <c r="L208" s="5" t="s">
        <v>29</v>
      </c>
      <c r="M208" s="2" t="str">
        <f>CONCATENATE(B208,Tabla8[[#This Row],[nombreLugar]],B208)</f>
        <v>'savannah'</v>
      </c>
      <c r="N208" s="5" t="s">
        <v>29</v>
      </c>
      <c r="O208" s="3" t="str">
        <f>CONCATENATE(B208,Tabla8[[#This Row],[tipoLugar]],B208)</f>
        <v>'c'</v>
      </c>
      <c r="P208" s="5" t="s">
        <v>29</v>
      </c>
      <c r="Q208" s="5"/>
      <c r="R208" s="5" t="s">
        <v>29</v>
      </c>
      <c r="S208" s="1">
        <f>(Tabla8[[#This Row],[fkLugar]])</f>
        <v>195</v>
      </c>
      <c r="T208" s="5" t="s">
        <v>30</v>
      </c>
    </row>
    <row r="209" spans="2:20">
      <c r="B209" s="6" t="s">
        <v>31</v>
      </c>
      <c r="C209" s="21"/>
      <c r="D209" s="1">
        <v>206</v>
      </c>
      <c r="E209" s="2" t="s">
        <v>397</v>
      </c>
      <c r="F209" s="1" t="s">
        <v>378</v>
      </c>
      <c r="G209" s="1" t="s">
        <v>34</v>
      </c>
      <c r="H209" s="1">
        <v>195</v>
      </c>
      <c r="J209" s="4" t="s">
        <v>374</v>
      </c>
      <c r="K209" s="1">
        <f>(Tabla8[[#This Row],[idLugar]])</f>
        <v>206</v>
      </c>
      <c r="L209" s="5" t="s">
        <v>29</v>
      </c>
      <c r="M209" s="2" t="str">
        <f>CONCATENATE(B209,Tabla8[[#This Row],[nombreLugar]],B209)</f>
        <v>'ganesville'</v>
      </c>
      <c r="N209" s="5" t="s">
        <v>29</v>
      </c>
      <c r="O209" s="3" t="str">
        <f>CONCATENATE(B209,Tabla8[[#This Row],[tipoLugar]],B209)</f>
        <v>'c'</v>
      </c>
      <c r="P209" s="5" t="s">
        <v>29</v>
      </c>
      <c r="Q209" s="5"/>
      <c r="R209" s="5" t="s">
        <v>29</v>
      </c>
      <c r="S209" s="1">
        <f>(Tabla8[[#This Row],[fkLugar]])</f>
        <v>195</v>
      </c>
      <c r="T209" s="5" t="s">
        <v>30</v>
      </c>
    </row>
    <row r="210" spans="2:20">
      <c r="B210" s="6" t="s">
        <v>31</v>
      </c>
      <c r="C210" s="21"/>
      <c r="D210" s="1">
        <v>207</v>
      </c>
      <c r="E210" s="2" t="s">
        <v>387</v>
      </c>
      <c r="F210" s="1" t="s">
        <v>378</v>
      </c>
      <c r="G210" s="1" t="s">
        <v>34</v>
      </c>
      <c r="H210" s="1">
        <v>196</v>
      </c>
      <c r="J210" s="4" t="s">
        <v>374</v>
      </c>
      <c r="K210" s="1">
        <f>(Tabla8[[#This Row],[idLugar]])</f>
        <v>207</v>
      </c>
      <c r="L210" s="5" t="s">
        <v>29</v>
      </c>
      <c r="M210" s="2" t="str">
        <f>CONCATENATE(B210,Tabla8[[#This Row],[nombreLugar]],B210)</f>
        <v>'nueva york'</v>
      </c>
      <c r="N210" s="5" t="s">
        <v>29</v>
      </c>
      <c r="O210" s="3" t="str">
        <f>CONCATENATE(B210,Tabla8[[#This Row],[tipoLugar]],B210)</f>
        <v>'c'</v>
      </c>
      <c r="P210" s="5" t="s">
        <v>29</v>
      </c>
      <c r="Q210" s="5"/>
      <c r="R210" s="5" t="s">
        <v>29</v>
      </c>
      <c r="S210" s="1">
        <f>(Tabla8[[#This Row],[fkLugar]])</f>
        <v>196</v>
      </c>
      <c r="T210" s="5" t="s">
        <v>30</v>
      </c>
    </row>
    <row r="211" spans="2:20">
      <c r="B211" s="6" t="s">
        <v>31</v>
      </c>
      <c r="C211" s="21"/>
      <c r="D211" s="1">
        <v>208</v>
      </c>
      <c r="E211" s="2" t="s">
        <v>398</v>
      </c>
      <c r="F211" s="1" t="s">
        <v>378</v>
      </c>
      <c r="G211" s="1" t="s">
        <v>34</v>
      </c>
      <c r="H211" s="1">
        <v>197</v>
      </c>
      <c r="J211" s="4" t="s">
        <v>374</v>
      </c>
      <c r="K211" s="1">
        <f>(Tabla8[[#This Row],[idLugar]])</f>
        <v>208</v>
      </c>
      <c r="L211" s="5" t="s">
        <v>29</v>
      </c>
      <c r="M211" s="2" t="str">
        <f>CONCATENATE(B211,Tabla8[[#This Row],[nombreLugar]],B211)</f>
        <v>'seattle'</v>
      </c>
      <c r="N211" s="5" t="s">
        <v>29</v>
      </c>
      <c r="O211" s="3" t="str">
        <f>CONCATENATE(B211,Tabla8[[#This Row],[tipoLugar]],B211)</f>
        <v>'c'</v>
      </c>
      <c r="P211" s="5" t="s">
        <v>29</v>
      </c>
      <c r="Q211" s="5"/>
      <c r="R211" s="5" t="s">
        <v>29</v>
      </c>
      <c r="S211" s="1">
        <f>(Tabla8[[#This Row],[fkLugar]])</f>
        <v>197</v>
      </c>
      <c r="T211" s="5" t="s">
        <v>30</v>
      </c>
    </row>
    <row r="212" spans="2:20">
      <c r="B212" s="6" t="s">
        <v>31</v>
      </c>
      <c r="C212" s="21"/>
      <c r="D212" s="1">
        <v>209</v>
      </c>
      <c r="E212" s="2" t="s">
        <v>399</v>
      </c>
      <c r="F212" s="1" t="s">
        <v>378</v>
      </c>
      <c r="G212" s="1" t="s">
        <v>34</v>
      </c>
      <c r="H212" s="1">
        <v>198</v>
      </c>
      <c r="J212" s="4" t="s">
        <v>374</v>
      </c>
      <c r="K212" s="1">
        <f>(Tabla8[[#This Row],[idLugar]])</f>
        <v>209</v>
      </c>
      <c r="L212" s="5" t="s">
        <v>29</v>
      </c>
      <c r="M212" s="2" t="str">
        <f>CONCATENATE(B212,Tabla8[[#This Row],[nombreLugar]],B212)</f>
        <v>'houston'</v>
      </c>
      <c r="N212" s="5" t="s">
        <v>29</v>
      </c>
      <c r="O212" s="3" t="str">
        <f>CONCATENATE(B212,Tabla8[[#This Row],[tipoLugar]],B212)</f>
        <v>'c'</v>
      </c>
      <c r="P212" s="5" t="s">
        <v>29</v>
      </c>
      <c r="Q212" s="5"/>
      <c r="R212" s="5" t="s">
        <v>29</v>
      </c>
      <c r="S212" s="1">
        <f>(Tabla8[[#This Row],[fkLugar]])</f>
        <v>198</v>
      </c>
      <c r="T212" s="5" t="s">
        <v>30</v>
      </c>
    </row>
    <row r="213" spans="2:20">
      <c r="B213" s="6" t="s">
        <v>31</v>
      </c>
      <c r="C213" s="21"/>
      <c r="D213" s="1">
        <v>210</v>
      </c>
      <c r="E213" s="2" t="s">
        <v>400</v>
      </c>
      <c r="F213" s="1" t="s">
        <v>378</v>
      </c>
      <c r="G213" s="1" t="s">
        <v>34</v>
      </c>
      <c r="H213" s="1">
        <v>198</v>
      </c>
      <c r="J213" s="4" t="s">
        <v>374</v>
      </c>
      <c r="K213" s="1">
        <f>(Tabla8[[#This Row],[idLugar]])</f>
        <v>210</v>
      </c>
      <c r="L213" s="5" t="s">
        <v>29</v>
      </c>
      <c r="M213" s="2" t="str">
        <f>CONCATENATE(B213,Tabla8[[#This Row],[nombreLugar]],B213)</f>
        <v>'dallas'</v>
      </c>
      <c r="N213" s="5" t="s">
        <v>29</v>
      </c>
      <c r="O213" s="3" t="str">
        <f>CONCATENATE(B213,Tabla8[[#This Row],[tipoLugar]],B213)</f>
        <v>'c'</v>
      </c>
      <c r="P213" s="5" t="s">
        <v>29</v>
      </c>
      <c r="Q213" s="5"/>
      <c r="R213" s="5" t="s">
        <v>29</v>
      </c>
      <c r="S213" s="1">
        <f>(Tabla8[[#This Row],[fkLugar]])</f>
        <v>198</v>
      </c>
      <c r="T213" s="5" t="s">
        <v>30</v>
      </c>
    </row>
    <row r="214" spans="2:20">
      <c r="B214" s="6" t="s">
        <v>31</v>
      </c>
      <c r="C214" s="20" t="s">
        <v>229</v>
      </c>
      <c r="D214" s="1">
        <v>211</v>
      </c>
      <c r="E214" s="2" t="s">
        <v>401</v>
      </c>
      <c r="F214" s="1" t="s">
        <v>386</v>
      </c>
      <c r="G214" s="1" t="s">
        <v>34</v>
      </c>
      <c r="H214" s="1">
        <v>176</v>
      </c>
      <c r="J214" s="4" t="s">
        <v>374</v>
      </c>
      <c r="K214" s="1">
        <f>(Tabla8[[#This Row],[idLugar]])</f>
        <v>211</v>
      </c>
      <c r="L214" s="5" t="s">
        <v>29</v>
      </c>
      <c r="M214" s="2" t="str">
        <f>CONCATENATE(B214,Tabla8[[#This Row],[nombreLugar]],B214)</f>
        <v>'distrito capital'</v>
      </c>
      <c r="N214" s="5" t="s">
        <v>29</v>
      </c>
      <c r="O214" s="3" t="str">
        <f>CONCATENATE(B214,Tabla8[[#This Row],[tipoLugar]],B214)</f>
        <v>'e'</v>
      </c>
      <c r="P214" s="5" t="s">
        <v>29</v>
      </c>
      <c r="Q214" s="5"/>
      <c r="R214" s="5" t="s">
        <v>29</v>
      </c>
      <c r="S214" s="1">
        <f>(Tabla8[[#This Row],[fkLugar]])</f>
        <v>176</v>
      </c>
      <c r="T214" s="5" t="s">
        <v>30</v>
      </c>
    </row>
    <row r="215" spans="2:20">
      <c r="B215" s="6" t="s">
        <v>31</v>
      </c>
      <c r="C215" s="20"/>
      <c r="D215" s="1">
        <v>212</v>
      </c>
      <c r="E215" s="2" t="s">
        <v>402</v>
      </c>
      <c r="F215" s="1" t="s">
        <v>386</v>
      </c>
      <c r="G215" s="1" t="s">
        <v>34</v>
      </c>
      <c r="H215" s="1">
        <v>176</v>
      </c>
      <c r="J215" s="4" t="s">
        <v>374</v>
      </c>
      <c r="K215" s="1">
        <f>(Tabla8[[#This Row],[idLugar]])</f>
        <v>212</v>
      </c>
      <c r="L215" s="5" t="s">
        <v>29</v>
      </c>
      <c r="M215" s="2" t="str">
        <f>CONCATENATE(B215,Tabla8[[#This Row],[nombreLugar]],B215)</f>
        <v>'miranda'</v>
      </c>
      <c r="N215" s="5" t="s">
        <v>29</v>
      </c>
      <c r="O215" s="3" t="str">
        <f>CONCATENATE(B215,Tabla8[[#This Row],[tipoLugar]],B215)</f>
        <v>'e'</v>
      </c>
      <c r="P215" s="5" t="s">
        <v>29</v>
      </c>
      <c r="Q215" s="5"/>
      <c r="R215" s="5" t="s">
        <v>29</v>
      </c>
      <c r="S215" s="1">
        <f>(Tabla8[[#This Row],[fkLugar]])</f>
        <v>176</v>
      </c>
      <c r="T215" s="5" t="s">
        <v>30</v>
      </c>
    </row>
    <row r="216" spans="2:20">
      <c r="B216" s="6" t="s">
        <v>31</v>
      </c>
      <c r="C216" s="20"/>
      <c r="D216" s="1">
        <v>213</v>
      </c>
      <c r="E216" s="2" t="s">
        <v>403</v>
      </c>
      <c r="F216" s="1" t="s">
        <v>386</v>
      </c>
      <c r="G216" s="1" t="s">
        <v>34</v>
      </c>
      <c r="H216" s="1">
        <v>176</v>
      </c>
      <c r="J216" s="4" t="s">
        <v>374</v>
      </c>
      <c r="K216" s="1">
        <f>(Tabla8[[#This Row],[idLugar]])</f>
        <v>213</v>
      </c>
      <c r="L216" s="5" t="s">
        <v>29</v>
      </c>
      <c r="M216" s="2" t="str">
        <f>CONCATENATE(B216,Tabla8[[#This Row],[nombreLugar]],B216)</f>
        <v>'zulia'</v>
      </c>
      <c r="N216" s="5" t="s">
        <v>29</v>
      </c>
      <c r="O216" s="3" t="str">
        <f>CONCATENATE(B216,Tabla8[[#This Row],[tipoLugar]],B216)</f>
        <v>'e'</v>
      </c>
      <c r="P216" s="5" t="s">
        <v>29</v>
      </c>
      <c r="Q216" s="5"/>
      <c r="R216" s="5" t="s">
        <v>29</v>
      </c>
      <c r="S216" s="1">
        <f>(Tabla8[[#This Row],[fkLugar]])</f>
        <v>176</v>
      </c>
      <c r="T216" s="5" t="s">
        <v>30</v>
      </c>
    </row>
    <row r="217" spans="2:20">
      <c r="B217" s="6" t="s">
        <v>31</v>
      </c>
      <c r="C217" s="20"/>
      <c r="D217" s="1">
        <v>214</v>
      </c>
      <c r="E217" s="2" t="s">
        <v>404</v>
      </c>
      <c r="F217" s="1" t="s">
        <v>386</v>
      </c>
      <c r="G217" s="1" t="s">
        <v>34</v>
      </c>
      <c r="H217" s="1">
        <v>176</v>
      </c>
      <c r="J217" s="4" t="s">
        <v>374</v>
      </c>
      <c r="K217" s="1">
        <f>(Tabla8[[#This Row],[idLugar]])</f>
        <v>214</v>
      </c>
      <c r="L217" s="5" t="s">
        <v>29</v>
      </c>
      <c r="M217" s="2" t="str">
        <f>CONCATENATE(B217,Tabla8[[#This Row],[nombreLugar]],B217)</f>
        <v>'carabobo'</v>
      </c>
      <c r="N217" s="5" t="s">
        <v>29</v>
      </c>
      <c r="O217" s="3" t="str">
        <f>CONCATENATE(B217,Tabla8[[#This Row],[tipoLugar]],B217)</f>
        <v>'e'</v>
      </c>
      <c r="P217" s="5" t="s">
        <v>29</v>
      </c>
      <c r="Q217" s="5"/>
      <c r="R217" s="5" t="s">
        <v>29</v>
      </c>
      <c r="S217" s="1">
        <f>(Tabla8[[#This Row],[fkLugar]])</f>
        <v>176</v>
      </c>
      <c r="T217" s="5" t="s">
        <v>30</v>
      </c>
    </row>
    <row r="218" spans="2:20">
      <c r="B218" s="6" t="s">
        <v>31</v>
      </c>
      <c r="C218" s="20"/>
      <c r="D218" s="1">
        <v>215</v>
      </c>
      <c r="E218" s="2" t="s">
        <v>405</v>
      </c>
      <c r="F218" s="1" t="s">
        <v>378</v>
      </c>
      <c r="G218" s="1" t="s">
        <v>34</v>
      </c>
      <c r="H218" s="1">
        <v>211</v>
      </c>
      <c r="J218" s="4" t="s">
        <v>374</v>
      </c>
      <c r="K218" s="1">
        <f>(Tabla8[[#This Row],[idLugar]])</f>
        <v>215</v>
      </c>
      <c r="L218" s="5" t="s">
        <v>29</v>
      </c>
      <c r="M218" s="2" t="str">
        <f>CONCATENATE(B218,Tabla8[[#This Row],[nombreLugar]],B218)</f>
        <v>'caracas'</v>
      </c>
      <c r="N218" s="5" t="s">
        <v>29</v>
      </c>
      <c r="O218" s="3" t="str">
        <f>CONCATENATE(B218,Tabla8[[#This Row],[tipoLugar]],B218)</f>
        <v>'c'</v>
      </c>
      <c r="P218" s="5" t="s">
        <v>29</v>
      </c>
      <c r="Q218" s="5"/>
      <c r="R218" s="5" t="s">
        <v>29</v>
      </c>
      <c r="S218" s="1">
        <f>(Tabla8[[#This Row],[fkLugar]])</f>
        <v>211</v>
      </c>
      <c r="T218" s="5" t="s">
        <v>30</v>
      </c>
    </row>
    <row r="219" spans="2:20">
      <c r="B219" s="6" t="s">
        <v>31</v>
      </c>
      <c r="C219" s="20"/>
      <c r="D219" s="1">
        <v>216</v>
      </c>
      <c r="E219" s="2" t="s">
        <v>406</v>
      </c>
      <c r="F219" s="1" t="s">
        <v>378</v>
      </c>
      <c r="G219" s="1" t="s">
        <v>34</v>
      </c>
      <c r="H219" s="1">
        <v>212</v>
      </c>
      <c r="J219" s="4" t="s">
        <v>374</v>
      </c>
      <c r="K219" s="1">
        <f>(Tabla8[[#This Row],[idLugar]])</f>
        <v>216</v>
      </c>
      <c r="L219" s="5" t="s">
        <v>29</v>
      </c>
      <c r="M219" s="2" t="str">
        <f>CONCATENATE(B219,Tabla8[[#This Row],[nombreLugar]],B219)</f>
        <v>'los teques'</v>
      </c>
      <c r="N219" s="5" t="s">
        <v>29</v>
      </c>
      <c r="O219" s="3" t="str">
        <f>CONCATENATE(B219,Tabla8[[#This Row],[tipoLugar]],B219)</f>
        <v>'c'</v>
      </c>
      <c r="P219" s="5" t="s">
        <v>29</v>
      </c>
      <c r="Q219" s="5"/>
      <c r="R219" s="5" t="s">
        <v>29</v>
      </c>
      <c r="S219" s="1">
        <f>(Tabla8[[#This Row],[fkLugar]])</f>
        <v>212</v>
      </c>
      <c r="T219" s="5" t="s">
        <v>30</v>
      </c>
    </row>
    <row r="220" spans="2:20">
      <c r="B220" s="6" t="s">
        <v>31</v>
      </c>
      <c r="C220" s="20"/>
      <c r="D220" s="1">
        <v>217</v>
      </c>
      <c r="E220" s="2" t="s">
        <v>407</v>
      </c>
      <c r="F220" s="1" t="s">
        <v>378</v>
      </c>
      <c r="G220" s="1" t="s">
        <v>34</v>
      </c>
      <c r="H220" s="1">
        <v>213</v>
      </c>
      <c r="J220" s="4" t="s">
        <v>374</v>
      </c>
      <c r="K220" s="1">
        <f>(Tabla8[[#This Row],[idLugar]])</f>
        <v>217</v>
      </c>
      <c r="L220" s="5" t="s">
        <v>29</v>
      </c>
      <c r="M220" s="2" t="str">
        <f>CONCATENATE(B220,Tabla8[[#This Row],[nombreLugar]],B220)</f>
        <v>'maracaibo'</v>
      </c>
      <c r="N220" s="5" t="s">
        <v>29</v>
      </c>
      <c r="O220" s="3" t="str">
        <f>CONCATENATE(B220,Tabla8[[#This Row],[tipoLugar]],B220)</f>
        <v>'c'</v>
      </c>
      <c r="P220" s="5" t="s">
        <v>29</v>
      </c>
      <c r="Q220" s="5"/>
      <c r="R220" s="5" t="s">
        <v>29</v>
      </c>
      <c r="S220" s="1">
        <f>(Tabla8[[#This Row],[fkLugar]])</f>
        <v>213</v>
      </c>
      <c r="T220" s="5" t="s">
        <v>30</v>
      </c>
    </row>
    <row r="221" spans="2:20">
      <c r="B221" s="6" t="s">
        <v>31</v>
      </c>
      <c r="C221" s="20"/>
      <c r="D221" s="1">
        <v>218</v>
      </c>
      <c r="E221" s="2" t="s">
        <v>408</v>
      </c>
      <c r="F221" s="1" t="s">
        <v>378</v>
      </c>
      <c r="G221" s="1" t="s">
        <v>34</v>
      </c>
      <c r="H221" s="1">
        <v>214</v>
      </c>
      <c r="J221" s="4" t="s">
        <v>374</v>
      </c>
      <c r="K221" s="1">
        <f>(Tabla8[[#This Row],[idLugar]])</f>
        <v>218</v>
      </c>
      <c r="L221" s="5" t="s">
        <v>29</v>
      </c>
      <c r="M221" s="2" t="str">
        <f>CONCATENATE(B221,Tabla8[[#This Row],[nombreLugar]],B221)</f>
        <v>'valencia'</v>
      </c>
      <c r="N221" s="5" t="s">
        <v>29</v>
      </c>
      <c r="O221" s="3" t="str">
        <f>CONCATENATE(B221,Tabla8[[#This Row],[tipoLugar]],B221)</f>
        <v>'c'</v>
      </c>
      <c r="P221" s="5" t="s">
        <v>29</v>
      </c>
      <c r="Q221" s="5"/>
      <c r="R221" s="5" t="s">
        <v>29</v>
      </c>
      <c r="S221" s="1">
        <f>(Tabla8[[#This Row],[fkLugar]])</f>
        <v>214</v>
      </c>
      <c r="T221" s="5" t="s">
        <v>30</v>
      </c>
    </row>
    <row r="222" spans="2:20">
      <c r="B222" s="6" t="s">
        <v>31</v>
      </c>
      <c r="C222" s="6"/>
      <c r="D222" s="1">
        <v>219</v>
      </c>
      <c r="J222" s="4" t="s">
        <v>374</v>
      </c>
      <c r="K222" s="1">
        <f>(Tabla8[[#This Row],[idLugar]])</f>
        <v>219</v>
      </c>
      <c r="L222" s="5" t="s">
        <v>29</v>
      </c>
      <c r="M222" s="2" t="str">
        <f>CONCATENATE(B222,Tabla8[[#This Row],[nombreLugar]],B222)</f>
        <v>''</v>
      </c>
      <c r="N222" s="5" t="s">
        <v>29</v>
      </c>
      <c r="O222" s="3" t="str">
        <f>CONCATENATE(B222,Tabla8[[#This Row],[tipoLugar]],B222)</f>
        <v>''</v>
      </c>
      <c r="P222" s="5" t="s">
        <v>29</v>
      </c>
      <c r="Q222" s="5"/>
      <c r="R222" s="5" t="s">
        <v>29</v>
      </c>
      <c r="S222" s="1">
        <f>(Tabla8[[#This Row],[fkLugar]])</f>
        <v>0</v>
      </c>
      <c r="T222" s="5" t="s">
        <v>30</v>
      </c>
    </row>
    <row r="223" spans="2:20">
      <c r="B223" s="6" t="s">
        <v>31</v>
      </c>
      <c r="C223" s="6"/>
      <c r="D223" s="1">
        <v>220</v>
      </c>
      <c r="J223" s="4" t="s">
        <v>374</v>
      </c>
      <c r="K223" s="1">
        <f>(Tabla8[[#This Row],[idLugar]])</f>
        <v>220</v>
      </c>
      <c r="L223" s="5" t="s">
        <v>29</v>
      </c>
      <c r="M223" s="2" t="str">
        <f>CONCATENATE(B223,Tabla8[[#This Row],[nombreLugar]],B223)</f>
        <v>''</v>
      </c>
      <c r="N223" s="5" t="s">
        <v>29</v>
      </c>
      <c r="O223" s="3" t="str">
        <f>CONCATENATE(B223,Tabla8[[#This Row],[tipoLugar]],B223)</f>
        <v>''</v>
      </c>
      <c r="P223" s="5" t="s">
        <v>29</v>
      </c>
      <c r="Q223" s="5"/>
      <c r="R223" s="5" t="s">
        <v>29</v>
      </c>
      <c r="S223" s="1">
        <f>(Tabla8[[#This Row],[fkLugar]])</f>
        <v>0</v>
      </c>
      <c r="T223" s="5" t="s">
        <v>30</v>
      </c>
    </row>
    <row r="224" spans="2:20">
      <c r="B224" s="6" t="s">
        <v>31</v>
      </c>
      <c r="C224" s="6"/>
      <c r="D224" s="1">
        <v>221</v>
      </c>
      <c r="J224" s="4" t="s">
        <v>374</v>
      </c>
      <c r="K224" s="1">
        <f>(Tabla8[[#This Row],[idLugar]])</f>
        <v>221</v>
      </c>
      <c r="L224" s="5" t="s">
        <v>29</v>
      </c>
      <c r="M224" s="2" t="str">
        <f>CONCATENATE(B224,Tabla8[[#This Row],[nombreLugar]],B224)</f>
        <v>''</v>
      </c>
      <c r="N224" s="5" t="s">
        <v>29</v>
      </c>
      <c r="O224" s="3" t="str">
        <f>CONCATENATE(B224,Tabla8[[#This Row],[tipoLugar]],B224)</f>
        <v>''</v>
      </c>
      <c r="P224" s="5" t="s">
        <v>29</v>
      </c>
      <c r="Q224" s="5"/>
      <c r="R224" s="5" t="s">
        <v>29</v>
      </c>
      <c r="S224" s="1">
        <f>(Tabla8[[#This Row],[fkLugar]])</f>
        <v>0</v>
      </c>
      <c r="T224" s="5" t="s">
        <v>30</v>
      </c>
    </row>
    <row r="225" spans="2:20">
      <c r="B225" s="6" t="s">
        <v>31</v>
      </c>
      <c r="C225" s="6"/>
      <c r="D225" s="1">
        <v>222</v>
      </c>
      <c r="J225" s="4" t="s">
        <v>374</v>
      </c>
      <c r="K225" s="1">
        <f>(Tabla8[[#This Row],[idLugar]])</f>
        <v>222</v>
      </c>
      <c r="L225" s="5" t="s">
        <v>29</v>
      </c>
      <c r="M225" s="2" t="str">
        <f>CONCATENATE(B225,Tabla8[[#This Row],[nombreLugar]],B225)</f>
        <v>''</v>
      </c>
      <c r="N225" s="5" t="s">
        <v>29</v>
      </c>
      <c r="O225" s="3" t="str">
        <f>CONCATENATE(B225,Tabla8[[#This Row],[tipoLugar]],B225)</f>
        <v>''</v>
      </c>
      <c r="P225" s="5" t="s">
        <v>29</v>
      </c>
      <c r="Q225" s="5"/>
      <c r="R225" s="5" t="s">
        <v>29</v>
      </c>
      <c r="S225" s="1">
        <f>(Tabla8[[#This Row],[fkLugar]])</f>
        <v>0</v>
      </c>
      <c r="T225" s="5" t="s">
        <v>30</v>
      </c>
    </row>
    <row r="226" spans="2:20">
      <c r="B226" s="6" t="s">
        <v>31</v>
      </c>
      <c r="C226" s="6"/>
      <c r="D226" s="1">
        <v>223</v>
      </c>
      <c r="J226" s="4" t="s">
        <v>374</v>
      </c>
      <c r="K226" s="1">
        <f>(Tabla8[[#This Row],[idLugar]])</f>
        <v>223</v>
      </c>
      <c r="L226" s="5" t="s">
        <v>29</v>
      </c>
      <c r="M226" s="2" t="str">
        <f>CONCATENATE(B226,Tabla8[[#This Row],[nombreLugar]],B226)</f>
        <v>''</v>
      </c>
      <c r="N226" s="5" t="s">
        <v>29</v>
      </c>
      <c r="O226" s="3" t="str">
        <f>CONCATENATE(B226,Tabla8[[#This Row],[tipoLugar]],B226)</f>
        <v>''</v>
      </c>
      <c r="P226" s="5" t="s">
        <v>29</v>
      </c>
      <c r="Q226" s="5"/>
      <c r="R226" s="5" t="s">
        <v>29</v>
      </c>
      <c r="S226" s="1">
        <f>(Tabla8[[#This Row],[fkLugar]])</f>
        <v>0</v>
      </c>
      <c r="T226" s="5" t="s">
        <v>30</v>
      </c>
    </row>
    <row r="227" spans="2:20">
      <c r="B227" s="6" t="s">
        <v>31</v>
      </c>
      <c r="C227" s="6"/>
      <c r="D227" s="1">
        <v>224</v>
      </c>
      <c r="J227" s="4" t="s">
        <v>374</v>
      </c>
      <c r="K227" s="1">
        <f>(Tabla8[[#This Row],[idLugar]])</f>
        <v>224</v>
      </c>
      <c r="L227" s="5" t="s">
        <v>29</v>
      </c>
      <c r="M227" s="2" t="str">
        <f>CONCATENATE(B227,Tabla8[[#This Row],[nombreLugar]],B227)</f>
        <v>''</v>
      </c>
      <c r="N227" s="5" t="s">
        <v>29</v>
      </c>
      <c r="O227" s="3" t="str">
        <f>CONCATENATE(B227,Tabla8[[#This Row],[tipoLugar]],B227)</f>
        <v>''</v>
      </c>
      <c r="P227" s="5" t="s">
        <v>29</v>
      </c>
      <c r="Q227" s="5"/>
      <c r="R227" s="5" t="s">
        <v>29</v>
      </c>
      <c r="S227" s="1">
        <f>(Tabla8[[#This Row],[fkLugar]])</f>
        <v>0</v>
      </c>
      <c r="T227" s="5" t="s">
        <v>30</v>
      </c>
    </row>
    <row r="228" spans="2:20">
      <c r="B228" s="6" t="s">
        <v>31</v>
      </c>
      <c r="C228" s="6"/>
      <c r="D228" s="1">
        <v>225</v>
      </c>
      <c r="J228" s="4" t="s">
        <v>374</v>
      </c>
      <c r="K228" s="1">
        <f>(Tabla8[[#This Row],[idLugar]])</f>
        <v>225</v>
      </c>
      <c r="L228" s="5" t="s">
        <v>29</v>
      </c>
      <c r="M228" s="2" t="str">
        <f>CONCATENATE(B228,Tabla8[[#This Row],[nombreLugar]],B228)</f>
        <v>''</v>
      </c>
      <c r="N228" s="5" t="s">
        <v>29</v>
      </c>
      <c r="O228" s="3" t="str">
        <f>CONCATENATE(B228,Tabla8[[#This Row],[tipoLugar]],B228)</f>
        <v>''</v>
      </c>
      <c r="P228" s="5" t="s">
        <v>29</v>
      </c>
      <c r="Q228" s="5"/>
      <c r="R228" s="5" t="s">
        <v>29</v>
      </c>
      <c r="S228" s="1">
        <f>(Tabla8[[#This Row],[fkLugar]])</f>
        <v>0</v>
      </c>
      <c r="T228" s="5" t="s">
        <v>30</v>
      </c>
    </row>
    <row r="229" spans="2:20">
      <c r="B229" s="6" t="s">
        <v>31</v>
      </c>
      <c r="C229" s="6"/>
      <c r="D229" s="1">
        <v>226</v>
      </c>
      <c r="J229" s="4" t="s">
        <v>374</v>
      </c>
      <c r="K229" s="1">
        <f>(Tabla8[[#This Row],[idLugar]])</f>
        <v>226</v>
      </c>
      <c r="L229" s="5" t="s">
        <v>29</v>
      </c>
      <c r="M229" s="2" t="str">
        <f>CONCATENATE(B229,Tabla8[[#This Row],[nombreLugar]],B229)</f>
        <v>''</v>
      </c>
      <c r="N229" s="5" t="s">
        <v>29</v>
      </c>
      <c r="O229" s="3" t="str">
        <f>CONCATENATE(B229,Tabla8[[#This Row],[tipoLugar]],B229)</f>
        <v>''</v>
      </c>
      <c r="P229" s="5" t="s">
        <v>29</v>
      </c>
      <c r="Q229" s="5"/>
      <c r="R229" s="5" t="s">
        <v>29</v>
      </c>
      <c r="S229" s="1">
        <f>(Tabla8[[#This Row],[fkLugar]])</f>
        <v>0</v>
      </c>
      <c r="T229" s="5" t="s">
        <v>30</v>
      </c>
    </row>
    <row r="230" spans="2:20">
      <c r="B230" s="6" t="s">
        <v>31</v>
      </c>
      <c r="C230" s="6"/>
      <c r="D230" s="1">
        <v>227</v>
      </c>
      <c r="J230" s="4" t="s">
        <v>374</v>
      </c>
      <c r="K230" s="1">
        <f>(Tabla8[[#This Row],[idLugar]])</f>
        <v>227</v>
      </c>
      <c r="L230" s="5" t="s">
        <v>29</v>
      </c>
      <c r="M230" s="2" t="str">
        <f>CONCATENATE(B230,Tabla8[[#This Row],[nombreLugar]],B230)</f>
        <v>''</v>
      </c>
      <c r="N230" s="5" t="s">
        <v>29</v>
      </c>
      <c r="O230" s="3" t="str">
        <f>CONCATENATE(B230,Tabla8[[#This Row],[tipoLugar]],B230)</f>
        <v>''</v>
      </c>
      <c r="P230" s="5" t="s">
        <v>29</v>
      </c>
      <c r="Q230" s="5"/>
      <c r="R230" s="5" t="s">
        <v>29</v>
      </c>
      <c r="S230" s="1">
        <f>(Tabla8[[#This Row],[fkLugar]])</f>
        <v>0</v>
      </c>
      <c r="T230" s="5" t="s">
        <v>30</v>
      </c>
    </row>
    <row r="231" spans="2:20">
      <c r="B231" s="6" t="s">
        <v>31</v>
      </c>
      <c r="C231" s="6"/>
      <c r="D231" s="1">
        <v>228</v>
      </c>
      <c r="J231" s="4" t="s">
        <v>374</v>
      </c>
      <c r="K231" s="1">
        <f>(Tabla8[[#This Row],[idLugar]])</f>
        <v>228</v>
      </c>
      <c r="L231" s="5" t="s">
        <v>29</v>
      </c>
      <c r="M231" s="2" t="str">
        <f>CONCATENATE(B231,Tabla8[[#This Row],[nombreLugar]],B231)</f>
        <v>''</v>
      </c>
      <c r="N231" s="5" t="s">
        <v>29</v>
      </c>
      <c r="O231" s="3" t="str">
        <f>CONCATENATE(B231,Tabla8[[#This Row],[tipoLugar]],B231)</f>
        <v>''</v>
      </c>
      <c r="P231" s="5" t="s">
        <v>29</v>
      </c>
      <c r="Q231" s="5"/>
      <c r="R231" s="5" t="s">
        <v>29</v>
      </c>
      <c r="S231" s="1">
        <f>(Tabla8[[#This Row],[fkLugar]])</f>
        <v>0</v>
      </c>
      <c r="T231" s="5" t="s">
        <v>30</v>
      </c>
    </row>
    <row r="232" spans="2:20">
      <c r="B232" s="6" t="s">
        <v>31</v>
      </c>
      <c r="C232" s="6"/>
      <c r="D232" s="1">
        <v>229</v>
      </c>
      <c r="J232" s="4" t="s">
        <v>374</v>
      </c>
      <c r="K232" s="1">
        <f>(Tabla8[[#This Row],[idLugar]])</f>
        <v>229</v>
      </c>
      <c r="L232" s="5" t="s">
        <v>29</v>
      </c>
      <c r="M232" s="2" t="str">
        <f>CONCATENATE(B232,Tabla8[[#This Row],[nombreLugar]],B232)</f>
        <v>''</v>
      </c>
      <c r="N232" s="5" t="s">
        <v>29</v>
      </c>
      <c r="O232" s="3" t="str">
        <f>CONCATENATE(B232,Tabla8[[#This Row],[tipoLugar]],B232)</f>
        <v>''</v>
      </c>
      <c r="P232" s="5" t="s">
        <v>29</v>
      </c>
      <c r="Q232" s="5"/>
      <c r="R232" s="5" t="s">
        <v>29</v>
      </c>
      <c r="S232" s="1">
        <f>(Tabla8[[#This Row],[fkLugar]])</f>
        <v>0</v>
      </c>
      <c r="T232" s="5" t="s">
        <v>30</v>
      </c>
    </row>
    <row r="233" spans="2:20">
      <c r="B233" s="6" t="s">
        <v>31</v>
      </c>
      <c r="C233" s="6"/>
      <c r="D233" s="1">
        <v>230</v>
      </c>
      <c r="J233" s="4" t="s">
        <v>374</v>
      </c>
      <c r="K233" s="1">
        <f>(Tabla8[[#This Row],[idLugar]])</f>
        <v>230</v>
      </c>
      <c r="L233" s="5" t="s">
        <v>29</v>
      </c>
      <c r="M233" s="2" t="str">
        <f>CONCATENATE(B233,Tabla8[[#This Row],[nombreLugar]],B233)</f>
        <v>''</v>
      </c>
      <c r="N233" s="5" t="s">
        <v>29</v>
      </c>
      <c r="O233" s="3" t="str">
        <f>CONCATENATE(B233,Tabla8[[#This Row],[tipoLugar]],B233)</f>
        <v>''</v>
      </c>
      <c r="P233" s="5" t="s">
        <v>29</v>
      </c>
      <c r="Q233" s="5"/>
      <c r="R233" s="5" t="s">
        <v>29</v>
      </c>
      <c r="S233" s="1">
        <f>(Tabla8[[#This Row],[fkLugar]])</f>
        <v>0</v>
      </c>
      <c r="T233" s="5" t="s">
        <v>30</v>
      </c>
    </row>
    <row r="234" spans="2:20">
      <c r="B234" s="6" t="s">
        <v>31</v>
      </c>
      <c r="C234" s="6"/>
      <c r="D234" s="1">
        <v>231</v>
      </c>
      <c r="J234" s="4" t="s">
        <v>374</v>
      </c>
      <c r="K234" s="1">
        <f>(Tabla8[[#This Row],[idLugar]])</f>
        <v>231</v>
      </c>
      <c r="L234" s="5" t="s">
        <v>29</v>
      </c>
      <c r="M234" s="2" t="str">
        <f>CONCATENATE(B234,Tabla8[[#This Row],[nombreLugar]],B234)</f>
        <v>''</v>
      </c>
      <c r="N234" s="5" t="s">
        <v>29</v>
      </c>
      <c r="O234" s="3" t="str">
        <f>CONCATENATE(B234,Tabla8[[#This Row],[tipoLugar]],B234)</f>
        <v>''</v>
      </c>
      <c r="P234" s="5" t="s">
        <v>29</v>
      </c>
      <c r="Q234" s="5"/>
      <c r="R234" s="5" t="s">
        <v>29</v>
      </c>
      <c r="S234" s="1">
        <f>(Tabla8[[#This Row],[fkLugar]])</f>
        <v>0</v>
      </c>
      <c r="T234" s="5" t="s">
        <v>30</v>
      </c>
    </row>
    <row r="235" spans="2:20">
      <c r="B235" s="6" t="s">
        <v>31</v>
      </c>
      <c r="C235" s="6"/>
      <c r="D235" s="1">
        <v>232</v>
      </c>
      <c r="J235" s="4" t="s">
        <v>374</v>
      </c>
      <c r="K235" s="1">
        <f>(Tabla8[[#This Row],[idLugar]])</f>
        <v>232</v>
      </c>
      <c r="L235" s="5" t="s">
        <v>29</v>
      </c>
      <c r="M235" s="2" t="str">
        <f>CONCATENATE(B235,Tabla8[[#This Row],[nombreLugar]],B235)</f>
        <v>''</v>
      </c>
      <c r="N235" s="5" t="s">
        <v>29</v>
      </c>
      <c r="O235" s="3" t="str">
        <f>CONCATENATE(B235,Tabla8[[#This Row],[tipoLugar]],B235)</f>
        <v>''</v>
      </c>
      <c r="P235" s="5" t="s">
        <v>29</v>
      </c>
      <c r="Q235" s="5"/>
      <c r="R235" s="5" t="s">
        <v>29</v>
      </c>
      <c r="S235" s="1">
        <f>(Tabla8[[#This Row],[fkLugar]])</f>
        <v>0</v>
      </c>
      <c r="T235" s="5" t="s">
        <v>30</v>
      </c>
    </row>
    <row r="236" spans="2:20">
      <c r="B236" s="6" t="s">
        <v>31</v>
      </c>
      <c r="C236" s="6"/>
      <c r="D236" s="1">
        <v>233</v>
      </c>
      <c r="J236" s="4" t="s">
        <v>374</v>
      </c>
      <c r="K236" s="1">
        <f>(Tabla8[[#This Row],[idLugar]])</f>
        <v>233</v>
      </c>
      <c r="L236" s="5" t="s">
        <v>29</v>
      </c>
      <c r="M236" s="2" t="str">
        <f>CONCATENATE(B236,Tabla8[[#This Row],[nombreLugar]],B236)</f>
        <v>''</v>
      </c>
      <c r="N236" s="5" t="s">
        <v>29</v>
      </c>
      <c r="O236" s="3" t="str">
        <f>CONCATENATE(B236,Tabla8[[#This Row],[tipoLugar]],B236)</f>
        <v>''</v>
      </c>
      <c r="P236" s="5" t="s">
        <v>29</v>
      </c>
      <c r="Q236" s="5"/>
      <c r="R236" s="5" t="s">
        <v>29</v>
      </c>
      <c r="S236" s="1">
        <f>(Tabla8[[#This Row],[fkLugar]])</f>
        <v>0</v>
      </c>
      <c r="T236" s="5" t="s">
        <v>30</v>
      </c>
    </row>
    <row r="237" spans="2:20">
      <c r="B237" s="6" t="s">
        <v>31</v>
      </c>
      <c r="C237" s="6"/>
      <c r="D237" s="1">
        <v>234</v>
      </c>
      <c r="J237" s="4" t="s">
        <v>374</v>
      </c>
      <c r="K237" s="1">
        <f>(Tabla8[[#This Row],[idLugar]])</f>
        <v>234</v>
      </c>
      <c r="L237" s="5" t="s">
        <v>29</v>
      </c>
      <c r="M237" s="2" t="str">
        <f>CONCATENATE(B237,Tabla8[[#This Row],[nombreLugar]],B237)</f>
        <v>''</v>
      </c>
      <c r="N237" s="5" t="s">
        <v>29</v>
      </c>
      <c r="O237" s="3" t="str">
        <f>CONCATENATE(B237,Tabla8[[#This Row],[tipoLugar]],B237)</f>
        <v>''</v>
      </c>
      <c r="P237" s="5" t="s">
        <v>29</v>
      </c>
      <c r="Q237" s="5"/>
      <c r="R237" s="5" t="s">
        <v>29</v>
      </c>
      <c r="S237" s="1">
        <f>(Tabla8[[#This Row],[fkLugar]])</f>
        <v>0</v>
      </c>
      <c r="T237" s="5" t="s">
        <v>30</v>
      </c>
    </row>
    <row r="238" spans="2:20">
      <c r="B238" s="6" t="s">
        <v>31</v>
      </c>
      <c r="C238" s="6"/>
      <c r="D238" s="1">
        <v>235</v>
      </c>
      <c r="J238" s="4" t="s">
        <v>374</v>
      </c>
      <c r="K238" s="1">
        <f>(Tabla8[[#This Row],[idLugar]])</f>
        <v>235</v>
      </c>
      <c r="L238" s="5" t="s">
        <v>29</v>
      </c>
      <c r="M238" s="2" t="str">
        <f>CONCATENATE(B238,Tabla8[[#This Row],[nombreLugar]],B238)</f>
        <v>''</v>
      </c>
      <c r="N238" s="5" t="s">
        <v>29</v>
      </c>
      <c r="O238" s="3" t="str">
        <f>CONCATENATE(B238,Tabla8[[#This Row],[tipoLugar]],B238)</f>
        <v>''</v>
      </c>
      <c r="P238" s="5" t="s">
        <v>29</v>
      </c>
      <c r="Q238" s="5"/>
      <c r="R238" s="5" t="s">
        <v>29</v>
      </c>
      <c r="S238" s="1">
        <f>(Tabla8[[#This Row],[fkLugar]])</f>
        <v>0</v>
      </c>
      <c r="T238" s="5" t="s">
        <v>30</v>
      </c>
    </row>
    <row r="239" spans="2:20">
      <c r="B239" s="6" t="s">
        <v>31</v>
      </c>
      <c r="C239" s="6"/>
      <c r="D239" s="1">
        <v>236</v>
      </c>
      <c r="J239" s="4" t="s">
        <v>374</v>
      </c>
      <c r="K239" s="1">
        <f>(Tabla8[[#This Row],[idLugar]])</f>
        <v>236</v>
      </c>
      <c r="L239" s="5" t="s">
        <v>29</v>
      </c>
      <c r="M239" s="2" t="str">
        <f>CONCATENATE(B239,Tabla8[[#This Row],[nombreLugar]],B239)</f>
        <v>''</v>
      </c>
      <c r="N239" s="5" t="s">
        <v>29</v>
      </c>
      <c r="O239" s="3" t="str">
        <f>CONCATENATE(B239,Tabla8[[#This Row],[tipoLugar]],B239)</f>
        <v>''</v>
      </c>
      <c r="P239" s="5" t="s">
        <v>29</v>
      </c>
      <c r="Q239" s="5"/>
      <c r="R239" s="5" t="s">
        <v>29</v>
      </c>
      <c r="S239" s="1">
        <f>(Tabla8[[#This Row],[fkLugar]])</f>
        <v>0</v>
      </c>
      <c r="T239" s="5" t="s">
        <v>30</v>
      </c>
    </row>
    <row r="240" spans="2:20">
      <c r="B240" s="6" t="s">
        <v>31</v>
      </c>
      <c r="C240" s="6"/>
      <c r="D240" s="1">
        <v>237</v>
      </c>
      <c r="J240" s="4" t="s">
        <v>374</v>
      </c>
      <c r="K240" s="1">
        <f>(Tabla8[[#This Row],[idLugar]])</f>
        <v>237</v>
      </c>
      <c r="L240" s="5" t="s">
        <v>29</v>
      </c>
      <c r="M240" s="2" t="str">
        <f>CONCATENATE(B240,Tabla8[[#This Row],[nombreLugar]],B240)</f>
        <v>''</v>
      </c>
      <c r="N240" s="5" t="s">
        <v>29</v>
      </c>
      <c r="O240" s="3" t="str">
        <f>CONCATENATE(B240,Tabla8[[#This Row],[tipoLugar]],B240)</f>
        <v>''</v>
      </c>
      <c r="P240" s="5" t="s">
        <v>29</v>
      </c>
      <c r="Q240" s="5"/>
      <c r="R240" s="5" t="s">
        <v>29</v>
      </c>
      <c r="S240" s="1">
        <f>(Tabla8[[#This Row],[fkLugar]])</f>
        <v>0</v>
      </c>
      <c r="T240" s="5" t="s">
        <v>30</v>
      </c>
    </row>
    <row r="241" spans="2:20">
      <c r="B241" s="6" t="s">
        <v>31</v>
      </c>
      <c r="C241" s="6"/>
      <c r="D241" s="1">
        <v>238</v>
      </c>
      <c r="J241" s="4" t="s">
        <v>374</v>
      </c>
      <c r="K241" s="1">
        <f>(Tabla8[[#This Row],[idLugar]])</f>
        <v>238</v>
      </c>
      <c r="L241" s="5" t="s">
        <v>29</v>
      </c>
      <c r="M241" s="2" t="str">
        <f>CONCATENATE(B241,Tabla8[[#This Row],[nombreLugar]],B241)</f>
        <v>''</v>
      </c>
      <c r="N241" s="5" t="s">
        <v>29</v>
      </c>
      <c r="O241" s="3" t="str">
        <f>CONCATENATE(B241,Tabla8[[#This Row],[tipoLugar]],B241)</f>
        <v>''</v>
      </c>
      <c r="P241" s="5" t="s">
        <v>29</v>
      </c>
      <c r="Q241" s="5"/>
      <c r="R241" s="5" t="s">
        <v>29</v>
      </c>
      <c r="S241" s="1">
        <f>(Tabla8[[#This Row],[fkLugar]])</f>
        <v>0</v>
      </c>
      <c r="T241" s="5" t="s">
        <v>30</v>
      </c>
    </row>
    <row r="242" spans="2:20">
      <c r="B242" s="6" t="s">
        <v>31</v>
      </c>
      <c r="C242" s="6"/>
      <c r="D242" s="1">
        <v>239</v>
      </c>
      <c r="J242" s="4" t="s">
        <v>374</v>
      </c>
      <c r="K242" s="1">
        <f>(Tabla8[[#This Row],[idLugar]])</f>
        <v>239</v>
      </c>
      <c r="L242" s="5" t="s">
        <v>29</v>
      </c>
      <c r="M242" s="2" t="str">
        <f>CONCATENATE(B242,Tabla8[[#This Row],[nombreLugar]],B242)</f>
        <v>''</v>
      </c>
      <c r="N242" s="5" t="s">
        <v>29</v>
      </c>
      <c r="O242" s="3" t="str">
        <f>CONCATENATE(B242,Tabla8[[#This Row],[tipoLugar]],B242)</f>
        <v>''</v>
      </c>
      <c r="P242" s="5" t="s">
        <v>29</v>
      </c>
      <c r="Q242" s="5"/>
      <c r="R242" s="5" t="s">
        <v>29</v>
      </c>
      <c r="S242" s="1">
        <f>(Tabla8[[#This Row],[fkLugar]])</f>
        <v>0</v>
      </c>
      <c r="T242" s="5" t="s">
        <v>30</v>
      </c>
    </row>
    <row r="243" spans="2:20">
      <c r="B243" s="6" t="s">
        <v>31</v>
      </c>
      <c r="D243" s="1">
        <v>240</v>
      </c>
      <c r="J243" s="4" t="s">
        <v>374</v>
      </c>
      <c r="K243" s="1">
        <f>(Tabla8[[#This Row],[idLugar]])</f>
        <v>240</v>
      </c>
      <c r="L243" s="5" t="s">
        <v>29</v>
      </c>
      <c r="M243" s="2" t="str">
        <f>CONCATENATE(B243,Tabla8[[#This Row],[nombreLugar]],B243)</f>
        <v>''</v>
      </c>
      <c r="N243" s="5" t="s">
        <v>29</v>
      </c>
      <c r="O243" s="3" t="str">
        <f>CONCATENATE(B243,Tabla8[[#This Row],[tipoLugar]],B243)</f>
        <v>''</v>
      </c>
      <c r="P243" s="5" t="s">
        <v>29</v>
      </c>
      <c r="Q243" s="5"/>
      <c r="R243" s="5" t="s">
        <v>29</v>
      </c>
      <c r="S243" s="1">
        <f>(Tabla8[[#This Row],[fkLugar]])</f>
        <v>0</v>
      </c>
      <c r="T243" s="5" t="s">
        <v>30</v>
      </c>
    </row>
    <row r="244" spans="2:20">
      <c r="B244" s="6" t="s">
        <v>31</v>
      </c>
      <c r="D244" s="1">
        <v>241</v>
      </c>
      <c r="J244" s="4" t="s">
        <v>374</v>
      </c>
      <c r="K244" s="1">
        <f>(Tabla8[[#This Row],[idLugar]])</f>
        <v>241</v>
      </c>
      <c r="L244" s="5" t="s">
        <v>29</v>
      </c>
      <c r="M244" s="2" t="str">
        <f>CONCATENATE(B244,Tabla8[[#This Row],[nombreLugar]],B244)</f>
        <v>''</v>
      </c>
      <c r="N244" s="5" t="s">
        <v>29</v>
      </c>
      <c r="O244" s="3" t="str">
        <f>CONCATENATE(B244,Tabla8[[#This Row],[tipoLugar]],B244)</f>
        <v>''</v>
      </c>
      <c r="P244" s="5" t="s">
        <v>29</v>
      </c>
      <c r="Q244" s="5"/>
      <c r="R244" s="5" t="s">
        <v>29</v>
      </c>
      <c r="S244" s="1">
        <f>(Tabla8[[#This Row],[fkLugar]])</f>
        <v>0</v>
      </c>
      <c r="T244" s="5" t="s">
        <v>30</v>
      </c>
    </row>
    <row r="245" spans="2:20">
      <c r="B245" s="6" t="s">
        <v>31</v>
      </c>
      <c r="D245" s="1">
        <v>242</v>
      </c>
      <c r="J245" s="4" t="s">
        <v>374</v>
      </c>
      <c r="K245" s="1">
        <f>(Tabla8[[#This Row],[idLugar]])</f>
        <v>242</v>
      </c>
      <c r="L245" s="5" t="s">
        <v>29</v>
      </c>
      <c r="M245" s="2" t="str">
        <f>CONCATENATE(B245,Tabla8[[#This Row],[nombreLugar]],B245)</f>
        <v>''</v>
      </c>
      <c r="N245" s="5" t="s">
        <v>29</v>
      </c>
      <c r="O245" s="3" t="str">
        <f>CONCATENATE(B245,Tabla8[[#This Row],[tipoLugar]],B245)</f>
        <v>''</v>
      </c>
      <c r="P245" s="5" t="s">
        <v>29</v>
      </c>
      <c r="Q245" s="5"/>
      <c r="R245" s="5" t="s">
        <v>29</v>
      </c>
      <c r="S245" s="1">
        <f>(Tabla8[[#This Row],[fkLugar]])</f>
        <v>0</v>
      </c>
      <c r="T245" s="5" t="s">
        <v>30</v>
      </c>
    </row>
    <row r="246" spans="2:20">
      <c r="B246" s="6" t="s">
        <v>31</v>
      </c>
      <c r="D246" s="1">
        <v>243</v>
      </c>
      <c r="J246" s="4" t="s">
        <v>374</v>
      </c>
      <c r="K246" s="1">
        <f>(Tabla8[[#This Row],[idLugar]])</f>
        <v>243</v>
      </c>
      <c r="L246" s="5" t="s">
        <v>29</v>
      </c>
      <c r="M246" s="2" t="str">
        <f>CONCATENATE(B246,Tabla8[[#This Row],[nombreLugar]],B246)</f>
        <v>''</v>
      </c>
      <c r="N246" s="5" t="s">
        <v>29</v>
      </c>
      <c r="O246" s="3" t="str">
        <f>CONCATENATE(B246,Tabla8[[#This Row],[tipoLugar]],B246)</f>
        <v>''</v>
      </c>
      <c r="P246" s="5" t="s">
        <v>29</v>
      </c>
      <c r="Q246" s="5"/>
      <c r="R246" s="5" t="s">
        <v>29</v>
      </c>
      <c r="S246" s="1">
        <f>(Tabla8[[#This Row],[fkLugar]])</f>
        <v>0</v>
      </c>
      <c r="T246" s="5" t="s">
        <v>30</v>
      </c>
    </row>
    <row r="247" spans="2:20">
      <c r="B247" s="6" t="s">
        <v>31</v>
      </c>
      <c r="D247" s="1">
        <v>244</v>
      </c>
      <c r="J247" s="4" t="s">
        <v>374</v>
      </c>
      <c r="K247" s="1">
        <f>(Tabla8[[#This Row],[idLugar]])</f>
        <v>244</v>
      </c>
      <c r="L247" s="5" t="s">
        <v>29</v>
      </c>
      <c r="M247" s="2" t="str">
        <f>CONCATENATE(B247,Tabla8[[#This Row],[nombreLugar]],B247)</f>
        <v>''</v>
      </c>
      <c r="N247" s="5" t="s">
        <v>29</v>
      </c>
      <c r="O247" s="3" t="str">
        <f>CONCATENATE(B247,Tabla8[[#This Row],[tipoLugar]],B247)</f>
        <v>''</v>
      </c>
      <c r="P247" s="5" t="s">
        <v>29</v>
      </c>
      <c r="Q247" s="5"/>
      <c r="R247" s="5" t="s">
        <v>29</v>
      </c>
      <c r="S247" s="1">
        <f>(Tabla8[[#This Row],[fkLugar]])</f>
        <v>0</v>
      </c>
      <c r="T247" s="5" t="s">
        <v>30</v>
      </c>
    </row>
  </sheetData>
  <sortState ref="E5:E184">
    <sortCondition ref="E183"/>
  </sortState>
  <mergeCells count="3">
    <mergeCell ref="C189:C196"/>
    <mergeCell ref="C197:C213"/>
    <mergeCell ref="C214:C221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3"/>
  <sheetViews>
    <sheetView topLeftCell="B60" workbookViewId="0">
      <selection activeCell="K90" sqref="K90"/>
    </sheetView>
  </sheetViews>
  <sheetFormatPr baseColWidth="10" defaultRowHeight="15" x14ac:dyDescent="0"/>
  <cols>
    <col min="1" max="1" width="0" style="12" hidden="1" customWidth="1"/>
    <col min="3" max="3" width="17.6640625" style="1" customWidth="1"/>
    <col min="4" max="4" width="21.5" customWidth="1"/>
    <col min="5" max="5" width="20.83203125" customWidth="1"/>
    <col min="6" max="6" width="12" customWidth="1"/>
    <col min="8" max="8" width="30.83203125" customWidth="1"/>
    <col min="9" max="9" width="6.6640625" style="1" customWidth="1"/>
    <col min="10" max="10" width="4" style="12" customWidth="1"/>
    <col min="11" max="11" width="15" style="13" customWidth="1"/>
    <col min="12" max="12" width="4" style="12" customWidth="1"/>
    <col min="13" max="13" width="6.5" style="1" customWidth="1"/>
    <col min="14" max="14" width="4" customWidth="1"/>
    <col min="15" max="15" width="5.6640625" style="1" customWidth="1"/>
    <col min="16" max="16" width="4" style="12" customWidth="1"/>
  </cols>
  <sheetData>
    <row r="1" spans="1:16">
      <c r="N1" s="7"/>
    </row>
    <row r="2" spans="1:16">
      <c r="N2" s="7"/>
    </row>
    <row r="3" spans="1:16">
      <c r="A3" s="6" t="s">
        <v>31</v>
      </c>
      <c r="C3" s="1" t="s">
        <v>365</v>
      </c>
      <c r="D3" s="2" t="s">
        <v>364</v>
      </c>
      <c r="E3" s="1" t="s">
        <v>366</v>
      </c>
      <c r="F3" s="1" t="s">
        <v>367</v>
      </c>
      <c r="N3" s="7"/>
    </row>
    <row r="4" spans="1:16">
      <c r="A4" s="6" t="s">
        <v>31</v>
      </c>
      <c r="C4" s="1">
        <v>1</v>
      </c>
      <c r="D4" s="2" t="s">
        <v>236</v>
      </c>
      <c r="E4" s="1" t="s">
        <v>265</v>
      </c>
      <c r="F4" s="1">
        <v>1</v>
      </c>
      <c r="H4" s="4" t="s">
        <v>368</v>
      </c>
      <c r="I4" s="3">
        <f>(Tabla7[[#This Row],[idNacionalidad]])</f>
        <v>1</v>
      </c>
      <c r="J4" s="5" t="s">
        <v>29</v>
      </c>
      <c r="K4" s="13" t="str">
        <f>CONCATENATE(A4,Tabla7[[#This Row],[nombreNacionalidad]],A4)</f>
        <v>'afgano'</v>
      </c>
      <c r="L4" s="5" t="s">
        <v>29</v>
      </c>
      <c r="M4" s="1" t="str">
        <f>CONCATENATE(A4,Tabla7[[#This Row],[sexoNacionalidad]],A4)</f>
        <v>'m'</v>
      </c>
      <c r="N4" s="8" t="s">
        <v>29</v>
      </c>
      <c r="O4" s="1">
        <f>(Tabla7[[#This Row],[fkPais]])</f>
        <v>1</v>
      </c>
      <c r="P4" s="5" t="s">
        <v>30</v>
      </c>
    </row>
    <row r="5" spans="1:16">
      <c r="A5" s="6" t="s">
        <v>31</v>
      </c>
      <c r="C5" s="1">
        <v>2</v>
      </c>
      <c r="D5" s="2" t="s">
        <v>237</v>
      </c>
      <c r="E5" s="1" t="s">
        <v>266</v>
      </c>
      <c r="F5" s="1">
        <v>1</v>
      </c>
      <c r="H5" s="4" t="s">
        <v>368</v>
      </c>
      <c r="I5" s="3">
        <f>(Tabla7[[#This Row],[idNacionalidad]])</f>
        <v>2</v>
      </c>
      <c r="J5" s="5" t="s">
        <v>29</v>
      </c>
      <c r="K5" s="13" t="str">
        <f>CONCATENATE(A5,Tabla7[[#This Row],[nombreNacionalidad]],A5)</f>
        <v>'afgana'</v>
      </c>
      <c r="L5" s="5" t="s">
        <v>29</v>
      </c>
      <c r="M5" s="1" t="str">
        <f>CONCATENATE(A5,Tabla7[[#This Row],[sexoNacionalidad]],A5)</f>
        <v>'f'</v>
      </c>
      <c r="N5" s="8" t="s">
        <v>29</v>
      </c>
      <c r="O5" s="1">
        <f>(Tabla7[[#This Row],[fkPais]])</f>
        <v>1</v>
      </c>
      <c r="P5" s="5" t="s">
        <v>30</v>
      </c>
    </row>
    <row r="6" spans="1:16">
      <c r="A6" s="6" t="s">
        <v>31</v>
      </c>
      <c r="C6" s="1">
        <v>3</v>
      </c>
      <c r="D6" s="2" t="s">
        <v>238</v>
      </c>
      <c r="E6" s="1" t="s">
        <v>265</v>
      </c>
      <c r="F6" s="1">
        <v>3</v>
      </c>
      <c r="H6" s="4" t="s">
        <v>368</v>
      </c>
      <c r="I6" s="3">
        <f>(Tabla7[[#This Row],[idNacionalidad]])</f>
        <v>3</v>
      </c>
      <c r="J6" s="5" t="s">
        <v>29</v>
      </c>
      <c r="K6" s="13" t="str">
        <f>CONCATENATE(A6,Tabla7[[#This Row],[nombreNacionalidad]],A6)</f>
        <v>'aleman'</v>
      </c>
      <c r="L6" s="5" t="s">
        <v>29</v>
      </c>
      <c r="M6" s="1" t="str">
        <f>CONCATENATE(A6,Tabla7[[#This Row],[sexoNacionalidad]],A6)</f>
        <v>'m'</v>
      </c>
      <c r="N6" s="8" t="s">
        <v>29</v>
      </c>
      <c r="O6" s="1">
        <f>(Tabla7[[#This Row],[fkPais]])</f>
        <v>3</v>
      </c>
      <c r="P6" s="5" t="s">
        <v>30</v>
      </c>
    </row>
    <row r="7" spans="1:16">
      <c r="A7" s="6" t="s">
        <v>31</v>
      </c>
      <c r="C7" s="1">
        <v>4</v>
      </c>
      <c r="D7" s="2" t="s">
        <v>239</v>
      </c>
      <c r="E7" s="1" t="s">
        <v>266</v>
      </c>
      <c r="F7" s="1">
        <v>3</v>
      </c>
      <c r="H7" s="4" t="s">
        <v>368</v>
      </c>
      <c r="I7" s="3">
        <f>(Tabla7[[#This Row],[idNacionalidad]])</f>
        <v>4</v>
      </c>
      <c r="J7" s="5" t="s">
        <v>29</v>
      </c>
      <c r="K7" s="13" t="str">
        <f>CONCATENATE(A7,Tabla7[[#This Row],[nombreNacionalidad]],A7)</f>
        <v>'alemana'</v>
      </c>
      <c r="L7" s="5" t="s">
        <v>29</v>
      </c>
      <c r="M7" s="1" t="str">
        <f>CONCATENATE(A7,Tabla7[[#This Row],[sexoNacionalidad]],A7)</f>
        <v>'f'</v>
      </c>
      <c r="N7" s="8" t="s">
        <v>29</v>
      </c>
      <c r="O7" s="1">
        <f>(Tabla7[[#This Row],[fkPais]])</f>
        <v>3</v>
      </c>
      <c r="P7" s="5" t="s">
        <v>30</v>
      </c>
    </row>
    <row r="8" spans="1:16">
      <c r="A8" s="6" t="s">
        <v>31</v>
      </c>
      <c r="C8" s="1">
        <v>5</v>
      </c>
      <c r="D8" s="2" t="s">
        <v>240</v>
      </c>
      <c r="E8" s="1" t="s">
        <v>267</v>
      </c>
      <c r="F8" s="1">
        <v>7</v>
      </c>
      <c r="H8" s="4" t="s">
        <v>368</v>
      </c>
      <c r="I8" s="3">
        <f>(Tabla7[[#This Row],[idNacionalidad]])</f>
        <v>5</v>
      </c>
      <c r="J8" s="5" t="s">
        <v>29</v>
      </c>
      <c r="K8" s="13" t="str">
        <f>CONCATENATE(A8,Tabla7[[#This Row],[nombreNacionalidad]],A8)</f>
        <v>'arabe'</v>
      </c>
      <c r="L8" s="5" t="s">
        <v>29</v>
      </c>
      <c r="M8" s="1" t="str">
        <f>CONCATENATE(A8,Tabla7[[#This Row],[sexoNacionalidad]],A8)</f>
        <v>'a'</v>
      </c>
      <c r="N8" s="8" t="s">
        <v>29</v>
      </c>
      <c r="O8" s="1">
        <f>(Tabla7[[#This Row],[fkPais]])</f>
        <v>7</v>
      </c>
      <c r="P8" s="5" t="s">
        <v>30</v>
      </c>
    </row>
    <row r="9" spans="1:16">
      <c r="A9" s="6" t="s">
        <v>31</v>
      </c>
      <c r="C9" s="1">
        <v>6</v>
      </c>
      <c r="D9" s="2" t="s">
        <v>241</v>
      </c>
      <c r="E9" s="1" t="s">
        <v>265</v>
      </c>
      <c r="F9" s="1">
        <v>9</v>
      </c>
      <c r="H9" s="4" t="s">
        <v>368</v>
      </c>
      <c r="I9" s="3">
        <f>(Tabla7[[#This Row],[idNacionalidad]])</f>
        <v>6</v>
      </c>
      <c r="J9" s="5" t="s">
        <v>29</v>
      </c>
      <c r="K9" s="13" t="str">
        <f>CONCATENATE(A9,Tabla7[[#This Row],[nombreNacionalidad]],A9)</f>
        <v>'argentino'</v>
      </c>
      <c r="L9" s="5" t="s">
        <v>29</v>
      </c>
      <c r="M9" s="1" t="str">
        <f>CONCATENATE(A9,Tabla7[[#This Row],[sexoNacionalidad]],A9)</f>
        <v>'m'</v>
      </c>
      <c r="N9" s="8" t="s">
        <v>29</v>
      </c>
      <c r="O9" s="1">
        <f>(Tabla7[[#This Row],[fkPais]])</f>
        <v>9</v>
      </c>
      <c r="P9" s="5" t="s">
        <v>30</v>
      </c>
    </row>
    <row r="10" spans="1:16">
      <c r="A10" s="6" t="s">
        <v>31</v>
      </c>
      <c r="C10" s="1">
        <v>7</v>
      </c>
      <c r="D10" s="2" t="s">
        <v>63</v>
      </c>
      <c r="E10" s="1" t="s">
        <v>266</v>
      </c>
      <c r="F10" s="1">
        <v>9</v>
      </c>
      <c r="H10" s="4" t="s">
        <v>368</v>
      </c>
      <c r="I10" s="3">
        <f>(Tabla7[[#This Row],[idNacionalidad]])</f>
        <v>7</v>
      </c>
      <c r="J10" s="5" t="s">
        <v>29</v>
      </c>
      <c r="K10" s="13" t="str">
        <f>CONCATENATE(A10,Tabla7[[#This Row],[nombreNacionalidad]],A10)</f>
        <v>'argentina'</v>
      </c>
      <c r="L10" s="5" t="s">
        <v>29</v>
      </c>
      <c r="M10" s="1" t="str">
        <f>CONCATENATE(A10,Tabla7[[#This Row],[sexoNacionalidad]],A10)</f>
        <v>'f'</v>
      </c>
      <c r="N10" s="8" t="s">
        <v>29</v>
      </c>
      <c r="O10" s="1">
        <f>(Tabla7[[#This Row],[fkPais]])</f>
        <v>9</v>
      </c>
      <c r="P10" s="5" t="s">
        <v>30</v>
      </c>
    </row>
    <row r="11" spans="1:16">
      <c r="A11" s="6" t="s">
        <v>31</v>
      </c>
      <c r="C11" s="1">
        <v>8</v>
      </c>
      <c r="D11" s="2" t="s">
        <v>242</v>
      </c>
      <c r="E11" s="1" t="s">
        <v>265</v>
      </c>
      <c r="F11" s="1">
        <v>11</v>
      </c>
      <c r="H11" s="4" t="s">
        <v>368</v>
      </c>
      <c r="I11" s="3">
        <f>(Tabla7[[#This Row],[idNacionalidad]])</f>
        <v>8</v>
      </c>
      <c r="J11" s="5" t="s">
        <v>29</v>
      </c>
      <c r="K11" s="13" t="str">
        <f>CONCATENATE(A11,Tabla7[[#This Row],[nombreNacionalidad]],A11)</f>
        <v>'australiano'</v>
      </c>
      <c r="L11" s="5" t="s">
        <v>29</v>
      </c>
      <c r="M11" s="1" t="str">
        <f>CONCATENATE(A11,Tabla7[[#This Row],[sexoNacionalidad]],A11)</f>
        <v>'m'</v>
      </c>
      <c r="N11" s="8" t="s">
        <v>29</v>
      </c>
      <c r="O11" s="1">
        <f>(Tabla7[[#This Row],[fkPais]])</f>
        <v>11</v>
      </c>
      <c r="P11" s="5" t="s">
        <v>30</v>
      </c>
    </row>
    <row r="12" spans="1:16">
      <c r="A12" s="6" t="s">
        <v>31</v>
      </c>
      <c r="C12" s="1">
        <v>9</v>
      </c>
      <c r="D12" s="2" t="s">
        <v>243</v>
      </c>
      <c r="E12" s="1" t="s">
        <v>266</v>
      </c>
      <c r="F12" s="1">
        <v>11</v>
      </c>
      <c r="H12" s="4" t="s">
        <v>368</v>
      </c>
      <c r="I12" s="3">
        <f>(Tabla7[[#This Row],[idNacionalidad]])</f>
        <v>9</v>
      </c>
      <c r="J12" s="5" t="s">
        <v>29</v>
      </c>
      <c r="K12" s="13" t="str">
        <f>CONCATENATE(A12,Tabla7[[#This Row],[nombreNacionalidad]],A12)</f>
        <v>'australiana'</v>
      </c>
      <c r="L12" s="5" t="s">
        <v>29</v>
      </c>
      <c r="M12" s="1" t="str">
        <f>CONCATENATE(A12,Tabla7[[#This Row],[sexoNacionalidad]],A12)</f>
        <v>'f'</v>
      </c>
      <c r="N12" s="8" t="s">
        <v>29</v>
      </c>
      <c r="O12" s="1">
        <f>(Tabla7[[#This Row],[fkPais]])</f>
        <v>11</v>
      </c>
      <c r="P12" s="5" t="s">
        <v>30</v>
      </c>
    </row>
    <row r="13" spans="1:16">
      <c r="A13" s="6" t="s">
        <v>31</v>
      </c>
      <c r="C13" s="1">
        <v>10</v>
      </c>
      <c r="D13" s="2" t="s">
        <v>244</v>
      </c>
      <c r="E13" s="1" t="s">
        <v>267</v>
      </c>
      <c r="F13" s="1">
        <v>19</v>
      </c>
      <c r="H13" s="4" t="s">
        <v>368</v>
      </c>
      <c r="I13" s="3">
        <f>(Tabla7[[#This Row],[idNacionalidad]])</f>
        <v>10</v>
      </c>
      <c r="J13" s="5" t="s">
        <v>29</v>
      </c>
      <c r="K13" s="13" t="str">
        <f>CONCATENATE(A13,Tabla7[[#This Row],[nombreNacionalidad]],A13)</f>
        <v>'belga'</v>
      </c>
      <c r="L13" s="5" t="s">
        <v>29</v>
      </c>
      <c r="M13" s="1" t="str">
        <f>CONCATENATE(A13,Tabla7[[#This Row],[sexoNacionalidad]],A13)</f>
        <v>'a'</v>
      </c>
      <c r="N13" s="8" t="s">
        <v>29</v>
      </c>
      <c r="O13" s="1">
        <f>(Tabla7[[#This Row],[fkPais]])</f>
        <v>19</v>
      </c>
      <c r="P13" s="5" t="s">
        <v>30</v>
      </c>
    </row>
    <row r="14" spans="1:16">
      <c r="A14" s="6" t="s">
        <v>31</v>
      </c>
      <c r="C14" s="1">
        <v>11</v>
      </c>
      <c r="D14" s="2" t="s">
        <v>245</v>
      </c>
      <c r="E14" s="1" t="s">
        <v>265</v>
      </c>
      <c r="F14" s="1">
        <v>23</v>
      </c>
      <c r="H14" s="4" t="s">
        <v>368</v>
      </c>
      <c r="I14" s="3">
        <f>(Tabla7[[#This Row],[idNacionalidad]])</f>
        <v>11</v>
      </c>
      <c r="J14" s="5" t="s">
        <v>29</v>
      </c>
      <c r="K14" s="13" t="str">
        <f>CONCATENATE(A14,Tabla7[[#This Row],[nombreNacionalidad]],A14)</f>
        <v>'boliviano'</v>
      </c>
      <c r="L14" s="5" t="s">
        <v>29</v>
      </c>
      <c r="M14" s="1" t="str">
        <f>CONCATENATE(A14,Tabla7[[#This Row],[sexoNacionalidad]],A14)</f>
        <v>'m'</v>
      </c>
      <c r="N14" s="8" t="s">
        <v>29</v>
      </c>
      <c r="O14" s="1">
        <f>(Tabla7[[#This Row],[fkPais]])</f>
        <v>23</v>
      </c>
      <c r="P14" s="5" t="s">
        <v>30</v>
      </c>
    </row>
    <row r="15" spans="1:16">
      <c r="A15" s="6" t="s">
        <v>31</v>
      </c>
      <c r="C15" s="1">
        <v>12</v>
      </c>
      <c r="D15" s="2" t="s">
        <v>246</v>
      </c>
      <c r="E15" s="1" t="s">
        <v>266</v>
      </c>
      <c r="F15" s="1">
        <v>23</v>
      </c>
      <c r="H15" s="4" t="s">
        <v>368</v>
      </c>
      <c r="I15" s="3">
        <f>(Tabla7[[#This Row],[idNacionalidad]])</f>
        <v>12</v>
      </c>
      <c r="J15" s="5" t="s">
        <v>29</v>
      </c>
      <c r="K15" s="13" t="str">
        <f>CONCATENATE(A15,Tabla7[[#This Row],[nombreNacionalidad]],A15)</f>
        <v>'boliviana'</v>
      </c>
      <c r="L15" s="5" t="s">
        <v>29</v>
      </c>
      <c r="M15" s="1" t="str">
        <f>CONCATENATE(A15,Tabla7[[#This Row],[sexoNacionalidad]],A15)</f>
        <v>'f'</v>
      </c>
      <c r="N15" s="8" t="s">
        <v>29</v>
      </c>
      <c r="O15" s="1">
        <f>(Tabla7[[#This Row],[fkPais]])</f>
        <v>23</v>
      </c>
      <c r="P15" s="5" t="s">
        <v>30</v>
      </c>
    </row>
    <row r="16" spans="1:16">
      <c r="A16" s="6" t="s">
        <v>31</v>
      </c>
      <c r="C16" s="1">
        <v>13</v>
      </c>
      <c r="D16" s="2" t="s">
        <v>249</v>
      </c>
      <c r="E16" s="1" t="s">
        <v>265</v>
      </c>
      <c r="F16" s="1">
        <v>26</v>
      </c>
      <c r="H16" s="4" t="s">
        <v>368</v>
      </c>
      <c r="I16" s="3">
        <f>(Tabla7[[#This Row],[idNacionalidad]])</f>
        <v>13</v>
      </c>
      <c r="J16" s="5" t="s">
        <v>29</v>
      </c>
      <c r="K16" s="13" t="str">
        <f>CONCATENATE(A16,Tabla7[[#This Row],[nombreNacionalidad]],A16)</f>
        <v>'brasilero'</v>
      </c>
      <c r="L16" s="5" t="s">
        <v>29</v>
      </c>
      <c r="M16" s="1" t="str">
        <f>CONCATENATE(A16,Tabla7[[#This Row],[sexoNacionalidad]],A16)</f>
        <v>'m'</v>
      </c>
      <c r="N16" s="8" t="s">
        <v>29</v>
      </c>
      <c r="O16" s="1">
        <f>(Tabla7[[#This Row],[fkPais]])</f>
        <v>26</v>
      </c>
      <c r="P16" s="5" t="s">
        <v>30</v>
      </c>
    </row>
    <row r="17" spans="1:16">
      <c r="A17" s="6" t="s">
        <v>31</v>
      </c>
      <c r="C17" s="1">
        <v>14</v>
      </c>
      <c r="D17" s="2" t="s">
        <v>250</v>
      </c>
      <c r="E17" s="1" t="s">
        <v>266</v>
      </c>
      <c r="F17" s="1">
        <v>26</v>
      </c>
      <c r="H17" s="4" t="s">
        <v>368</v>
      </c>
      <c r="I17" s="3">
        <f>(Tabla7[[#This Row],[idNacionalidad]])</f>
        <v>14</v>
      </c>
      <c r="J17" s="5" t="s">
        <v>29</v>
      </c>
      <c r="K17" s="13" t="str">
        <f>CONCATENATE(A17,Tabla7[[#This Row],[nombreNacionalidad]],A17)</f>
        <v>'brasilera'</v>
      </c>
      <c r="L17" s="5" t="s">
        <v>29</v>
      </c>
      <c r="M17" s="1" t="str">
        <f>CONCATENATE(A17,Tabla7[[#This Row],[sexoNacionalidad]],A17)</f>
        <v>'f'</v>
      </c>
      <c r="N17" s="8" t="s">
        <v>29</v>
      </c>
      <c r="O17" s="1">
        <f>(Tabla7[[#This Row],[fkPais]])</f>
        <v>26</v>
      </c>
      <c r="P17" s="5" t="s">
        <v>30</v>
      </c>
    </row>
    <row r="18" spans="1:16">
      <c r="A18" s="6" t="s">
        <v>31</v>
      </c>
      <c r="C18" s="1">
        <v>15</v>
      </c>
      <c r="D18" s="2" t="s">
        <v>247</v>
      </c>
      <c r="E18" s="1" t="s">
        <v>265</v>
      </c>
      <c r="F18" s="1">
        <v>30</v>
      </c>
      <c r="H18" s="4" t="s">
        <v>368</v>
      </c>
      <c r="I18" s="3">
        <f>(Tabla7[[#This Row],[idNacionalidad]])</f>
        <v>15</v>
      </c>
      <c r="J18" s="5" t="s">
        <v>29</v>
      </c>
      <c r="K18" s="13" t="str">
        <f>CONCATENATE(A18,Tabla7[[#This Row],[nombreNacionalidad]],A18)</f>
        <v>'camboyano'</v>
      </c>
      <c r="L18" s="5" t="s">
        <v>29</v>
      </c>
      <c r="M18" s="1" t="str">
        <f>CONCATENATE(A18,Tabla7[[#This Row],[sexoNacionalidad]],A18)</f>
        <v>'m'</v>
      </c>
      <c r="N18" s="8" t="s">
        <v>29</v>
      </c>
      <c r="O18" s="1">
        <f>(Tabla7[[#This Row],[fkPais]])</f>
        <v>30</v>
      </c>
      <c r="P18" s="5" t="s">
        <v>30</v>
      </c>
    </row>
    <row r="19" spans="1:16">
      <c r="A19" s="6" t="s">
        <v>31</v>
      </c>
      <c r="C19" s="1">
        <v>16</v>
      </c>
      <c r="D19" s="2" t="s">
        <v>248</v>
      </c>
      <c r="E19" s="1" t="s">
        <v>266</v>
      </c>
      <c r="F19" s="1">
        <v>30</v>
      </c>
      <c r="H19" s="4" t="s">
        <v>368</v>
      </c>
      <c r="I19" s="3">
        <f>(Tabla7[[#This Row],[idNacionalidad]])</f>
        <v>16</v>
      </c>
      <c r="J19" s="5" t="s">
        <v>29</v>
      </c>
      <c r="K19" s="13" t="str">
        <f>CONCATENATE(A19,Tabla7[[#This Row],[nombreNacionalidad]],A19)</f>
        <v>'camboyana'</v>
      </c>
      <c r="L19" s="5" t="s">
        <v>29</v>
      </c>
      <c r="M19" s="1" t="str">
        <f>CONCATENATE(A19,Tabla7[[#This Row],[sexoNacionalidad]],A19)</f>
        <v>'f'</v>
      </c>
      <c r="N19" s="8" t="s">
        <v>29</v>
      </c>
      <c r="O19" s="1">
        <f>(Tabla7[[#This Row],[fkPais]])</f>
        <v>30</v>
      </c>
      <c r="P19" s="5" t="s">
        <v>30</v>
      </c>
    </row>
    <row r="20" spans="1:16">
      <c r="A20" s="6" t="s">
        <v>31</v>
      </c>
      <c r="C20" s="1">
        <v>17</v>
      </c>
      <c r="D20" s="2" t="s">
        <v>253</v>
      </c>
      <c r="E20" s="1" t="s">
        <v>267</v>
      </c>
      <c r="F20" s="1">
        <v>181</v>
      </c>
      <c r="H20" s="4" t="s">
        <v>368</v>
      </c>
      <c r="I20" s="3">
        <f>(Tabla7[[#This Row],[idNacionalidad]])</f>
        <v>17</v>
      </c>
      <c r="J20" s="5" t="s">
        <v>29</v>
      </c>
      <c r="K20" s="13" t="str">
        <f>CONCATENATE(A20,Tabla7[[#This Row],[nombreNacionalidad]],A20)</f>
        <v>'canadiense'</v>
      </c>
      <c r="L20" s="5" t="s">
        <v>29</v>
      </c>
      <c r="M20" s="1" t="str">
        <f>CONCATENATE(A20,Tabla7[[#This Row],[sexoNacionalidad]],A20)</f>
        <v>'a'</v>
      </c>
      <c r="N20" s="8" t="s">
        <v>29</v>
      </c>
      <c r="O20" s="1">
        <f>(Tabla7[[#This Row],[fkPais]])</f>
        <v>181</v>
      </c>
      <c r="P20" s="5" t="s">
        <v>30</v>
      </c>
    </row>
    <row r="21" spans="1:16">
      <c r="A21" s="6" t="s">
        <v>31</v>
      </c>
      <c r="C21" s="1">
        <v>18</v>
      </c>
      <c r="D21" s="2" t="s">
        <v>254</v>
      </c>
      <c r="E21" s="1" t="s">
        <v>265</v>
      </c>
      <c r="F21" s="1">
        <v>31</v>
      </c>
      <c r="H21" s="4" t="s">
        <v>368</v>
      </c>
      <c r="I21" s="3">
        <f>(Tabla7[[#This Row],[idNacionalidad]])</f>
        <v>18</v>
      </c>
      <c r="J21" s="5" t="s">
        <v>29</v>
      </c>
      <c r="K21" s="13" t="str">
        <f>CONCATENATE(A21,Tabla7[[#This Row],[nombreNacionalidad]],A21)</f>
        <v>'chileno'</v>
      </c>
      <c r="L21" s="5" t="s">
        <v>29</v>
      </c>
      <c r="M21" s="1" t="str">
        <f>CONCATENATE(A21,Tabla7[[#This Row],[sexoNacionalidad]],A21)</f>
        <v>'m'</v>
      </c>
      <c r="N21" s="8" t="s">
        <v>29</v>
      </c>
      <c r="O21" s="1">
        <f>(Tabla7[[#This Row],[fkPais]])</f>
        <v>31</v>
      </c>
      <c r="P21" s="5" t="s">
        <v>30</v>
      </c>
    </row>
    <row r="22" spans="1:16">
      <c r="A22" s="6" t="s">
        <v>31</v>
      </c>
      <c r="C22" s="1">
        <v>19</v>
      </c>
      <c r="D22" s="2" t="s">
        <v>255</v>
      </c>
      <c r="E22" s="1" t="s">
        <v>266</v>
      </c>
      <c r="F22" s="1">
        <v>31</v>
      </c>
      <c r="H22" s="4" t="s">
        <v>368</v>
      </c>
      <c r="I22" s="3">
        <f>(Tabla7[[#This Row],[idNacionalidad]])</f>
        <v>19</v>
      </c>
      <c r="J22" s="5" t="s">
        <v>29</v>
      </c>
      <c r="K22" s="13" t="str">
        <f>CONCATENATE(A22,Tabla7[[#This Row],[nombreNacionalidad]],A22)</f>
        <v>'chilena'</v>
      </c>
      <c r="L22" s="5" t="s">
        <v>29</v>
      </c>
      <c r="M22" s="1" t="str">
        <f>CONCATENATE(A22,Tabla7[[#This Row],[sexoNacionalidad]],A22)</f>
        <v>'f'</v>
      </c>
      <c r="N22" s="8" t="s">
        <v>29</v>
      </c>
      <c r="O22" s="1">
        <f>(Tabla7[[#This Row],[fkPais]])</f>
        <v>31</v>
      </c>
      <c r="P22" s="5" t="s">
        <v>30</v>
      </c>
    </row>
    <row r="23" spans="1:16">
      <c r="A23" s="6" t="s">
        <v>31</v>
      </c>
      <c r="C23" s="1">
        <v>20</v>
      </c>
      <c r="D23" s="2" t="s">
        <v>256</v>
      </c>
      <c r="E23" s="1" t="s">
        <v>265</v>
      </c>
      <c r="F23" s="1">
        <v>32</v>
      </c>
      <c r="H23" s="4" t="s">
        <v>368</v>
      </c>
      <c r="I23" s="3">
        <f>(Tabla7[[#This Row],[idNacionalidad]])</f>
        <v>20</v>
      </c>
      <c r="J23" s="5" t="s">
        <v>29</v>
      </c>
      <c r="K23" s="13" t="str">
        <f>CONCATENATE(A23,Tabla7[[#This Row],[nombreNacionalidad]],A23)</f>
        <v>'chino'</v>
      </c>
      <c r="L23" s="5" t="s">
        <v>29</v>
      </c>
      <c r="M23" s="1" t="str">
        <f>CONCATENATE(A23,Tabla7[[#This Row],[sexoNacionalidad]],A23)</f>
        <v>'m'</v>
      </c>
      <c r="N23" s="8" t="s">
        <v>29</v>
      </c>
      <c r="O23" s="1">
        <f>(Tabla7[[#This Row],[fkPais]])</f>
        <v>32</v>
      </c>
      <c r="P23" s="5" t="s">
        <v>30</v>
      </c>
    </row>
    <row r="24" spans="1:16">
      <c r="A24" s="6" t="s">
        <v>31</v>
      </c>
      <c r="C24" s="1">
        <v>21</v>
      </c>
      <c r="D24" s="2" t="s">
        <v>86</v>
      </c>
      <c r="E24" s="1" t="s">
        <v>266</v>
      </c>
      <c r="F24" s="1">
        <v>32</v>
      </c>
      <c r="H24" s="4" t="s">
        <v>368</v>
      </c>
      <c r="I24" s="3">
        <f>(Tabla7[[#This Row],[idNacionalidad]])</f>
        <v>21</v>
      </c>
      <c r="J24" s="5" t="s">
        <v>29</v>
      </c>
      <c r="K24" s="13" t="str">
        <f>CONCATENATE(A24,Tabla7[[#This Row],[nombreNacionalidad]],A24)</f>
        <v>'china'</v>
      </c>
      <c r="L24" s="5" t="s">
        <v>29</v>
      </c>
      <c r="M24" s="1" t="str">
        <f>CONCATENATE(A24,Tabla7[[#This Row],[sexoNacionalidad]],A24)</f>
        <v>'f'</v>
      </c>
      <c r="N24" s="8" t="s">
        <v>29</v>
      </c>
      <c r="O24" s="1">
        <f>(Tabla7[[#This Row],[fkPais]])</f>
        <v>32</v>
      </c>
      <c r="P24" s="5" t="s">
        <v>30</v>
      </c>
    </row>
    <row r="25" spans="1:16">
      <c r="A25" s="6" t="s">
        <v>31</v>
      </c>
      <c r="C25" s="1">
        <v>22</v>
      </c>
      <c r="D25" s="2" t="s">
        <v>257</v>
      </c>
      <c r="E25" s="1" t="s">
        <v>265</v>
      </c>
      <c r="F25" s="1">
        <v>34</v>
      </c>
      <c r="H25" s="4" t="s">
        <v>368</v>
      </c>
      <c r="I25" s="3">
        <f>(Tabla7[[#This Row],[idNacionalidad]])</f>
        <v>22</v>
      </c>
      <c r="J25" s="5" t="s">
        <v>29</v>
      </c>
      <c r="K25" s="13" t="str">
        <f>CONCATENATE(A25,Tabla7[[#This Row],[nombreNacionalidad]],A25)</f>
        <v>'colombiano'</v>
      </c>
      <c r="L25" s="5" t="s">
        <v>29</v>
      </c>
      <c r="M25" s="1" t="str">
        <f>CONCATENATE(A25,Tabla7[[#This Row],[sexoNacionalidad]],A25)</f>
        <v>'m'</v>
      </c>
      <c r="N25" s="8" t="s">
        <v>29</v>
      </c>
      <c r="O25" s="1">
        <f>(Tabla7[[#This Row],[fkPais]])</f>
        <v>34</v>
      </c>
      <c r="P25" s="5" t="s">
        <v>30</v>
      </c>
    </row>
    <row r="26" spans="1:16">
      <c r="A26" s="6" t="s">
        <v>31</v>
      </c>
      <c r="C26" s="1">
        <v>23</v>
      </c>
      <c r="D26" s="2" t="s">
        <v>258</v>
      </c>
      <c r="E26" s="1" t="s">
        <v>266</v>
      </c>
      <c r="F26" s="1">
        <v>34</v>
      </c>
      <c r="H26" s="4" t="s">
        <v>368</v>
      </c>
      <c r="I26" s="3">
        <f>(Tabla7[[#This Row],[idNacionalidad]])</f>
        <v>23</v>
      </c>
      <c r="J26" s="5" t="s">
        <v>29</v>
      </c>
      <c r="K26" s="13" t="str">
        <f>CONCATENATE(A26,Tabla7[[#This Row],[nombreNacionalidad]],A26)</f>
        <v>'colombiana'</v>
      </c>
      <c r="L26" s="5" t="s">
        <v>29</v>
      </c>
      <c r="M26" s="1" t="str">
        <f>CONCATENATE(A26,Tabla7[[#This Row],[sexoNacionalidad]],A26)</f>
        <v>'f'</v>
      </c>
      <c r="N26" s="8" t="s">
        <v>29</v>
      </c>
      <c r="O26" s="1">
        <f>(Tabla7[[#This Row],[fkPais]])</f>
        <v>34</v>
      </c>
      <c r="P26" s="5" t="s">
        <v>30</v>
      </c>
    </row>
    <row r="27" spans="1:16">
      <c r="A27" s="6" t="s">
        <v>31</v>
      </c>
      <c r="C27" s="1">
        <v>24</v>
      </c>
      <c r="D27" s="2" t="s">
        <v>259</v>
      </c>
      <c r="E27" s="1" t="s">
        <v>265</v>
      </c>
      <c r="F27" s="1">
        <v>36</v>
      </c>
      <c r="H27" s="4" t="s">
        <v>368</v>
      </c>
      <c r="I27" s="3">
        <f>(Tabla7[[#This Row],[idNacionalidad]])</f>
        <v>24</v>
      </c>
      <c r="J27" s="5" t="s">
        <v>29</v>
      </c>
      <c r="K27" s="13" t="str">
        <f>CONCATENATE(A27,Tabla7[[#This Row],[nombreNacionalidad]],A27)</f>
        <v>'coreano'</v>
      </c>
      <c r="L27" s="5" t="s">
        <v>29</v>
      </c>
      <c r="M27" s="1" t="str">
        <f>CONCATENATE(A27,Tabla7[[#This Row],[sexoNacionalidad]],A27)</f>
        <v>'m'</v>
      </c>
      <c r="N27" s="8" t="s">
        <v>29</v>
      </c>
      <c r="O27" s="1">
        <f>(Tabla7[[#This Row],[fkPais]])</f>
        <v>36</v>
      </c>
      <c r="P27" s="5" t="s">
        <v>30</v>
      </c>
    </row>
    <row r="28" spans="1:16">
      <c r="A28" s="6" t="s">
        <v>31</v>
      </c>
      <c r="C28" s="1">
        <v>25</v>
      </c>
      <c r="D28" s="2" t="s">
        <v>260</v>
      </c>
      <c r="E28" s="1" t="s">
        <v>266</v>
      </c>
      <c r="F28" s="1">
        <v>36</v>
      </c>
      <c r="H28" s="4" t="s">
        <v>368</v>
      </c>
      <c r="I28" s="3">
        <f>(Tabla7[[#This Row],[idNacionalidad]])</f>
        <v>25</v>
      </c>
      <c r="J28" s="5" t="s">
        <v>29</v>
      </c>
      <c r="K28" s="13" t="str">
        <f>CONCATENATE(A28,Tabla7[[#This Row],[nombreNacionalidad]],A28)</f>
        <v>'coreana'</v>
      </c>
      <c r="L28" s="5" t="s">
        <v>29</v>
      </c>
      <c r="M28" s="1" t="str">
        <f>CONCATENATE(A28,Tabla7[[#This Row],[sexoNacionalidad]],A28)</f>
        <v>'f'</v>
      </c>
      <c r="N28" s="8" t="s">
        <v>29</v>
      </c>
      <c r="O28" s="1">
        <f>(Tabla7[[#This Row],[fkPais]])</f>
        <v>36</v>
      </c>
      <c r="P28" s="5" t="s">
        <v>30</v>
      </c>
    </row>
    <row r="29" spans="1:16">
      <c r="A29" s="6" t="s">
        <v>31</v>
      </c>
      <c r="C29" s="1">
        <v>26</v>
      </c>
      <c r="D29" s="2" t="s">
        <v>261</v>
      </c>
      <c r="E29" s="1" t="s">
        <v>267</v>
      </c>
      <c r="F29" s="1">
        <v>39</v>
      </c>
      <c r="H29" s="4" t="s">
        <v>368</v>
      </c>
      <c r="I29" s="3">
        <f>(Tabla7[[#This Row],[idNacionalidad]])</f>
        <v>26</v>
      </c>
      <c r="J29" s="5" t="s">
        <v>29</v>
      </c>
      <c r="K29" s="13" t="str">
        <f>CONCATENATE(A29,Tabla7[[#This Row],[nombreNacionalidad]],A29)</f>
        <v>'costarricense'</v>
      </c>
      <c r="L29" s="5" t="s">
        <v>29</v>
      </c>
      <c r="M29" s="1" t="str">
        <f>CONCATENATE(A29,Tabla7[[#This Row],[sexoNacionalidad]],A29)</f>
        <v>'a'</v>
      </c>
      <c r="N29" s="8" t="s">
        <v>29</v>
      </c>
      <c r="O29" s="1">
        <f>(Tabla7[[#This Row],[fkPais]])</f>
        <v>39</v>
      </c>
      <c r="P29" s="5" t="s">
        <v>30</v>
      </c>
    </row>
    <row r="30" spans="1:16">
      <c r="A30" s="6" t="s">
        <v>31</v>
      </c>
      <c r="C30" s="1">
        <v>27</v>
      </c>
      <c r="D30" s="2" t="s">
        <v>262</v>
      </c>
      <c r="E30" s="1" t="s">
        <v>265</v>
      </c>
      <c r="F30" s="1">
        <v>41</v>
      </c>
      <c r="H30" s="4" t="s">
        <v>368</v>
      </c>
      <c r="I30" s="3">
        <f>(Tabla7[[#This Row],[idNacionalidad]])</f>
        <v>27</v>
      </c>
      <c r="J30" s="5" t="s">
        <v>29</v>
      </c>
      <c r="K30" s="13" t="str">
        <f>CONCATENATE(A30,Tabla7[[#This Row],[nombreNacionalidad]],A30)</f>
        <v>'cubano'</v>
      </c>
      <c r="L30" s="5" t="s">
        <v>29</v>
      </c>
      <c r="M30" s="1" t="str">
        <f>CONCATENATE(A30,Tabla7[[#This Row],[sexoNacionalidad]],A30)</f>
        <v>'m'</v>
      </c>
      <c r="N30" s="8" t="s">
        <v>29</v>
      </c>
      <c r="O30" s="1">
        <f>(Tabla7[[#This Row],[fkPais]])</f>
        <v>41</v>
      </c>
      <c r="P30" s="5" t="s">
        <v>30</v>
      </c>
    </row>
    <row r="31" spans="1:16">
      <c r="A31" s="6" t="s">
        <v>31</v>
      </c>
      <c r="C31" s="1">
        <v>28</v>
      </c>
      <c r="D31" s="2" t="s">
        <v>263</v>
      </c>
      <c r="E31" s="1" t="s">
        <v>266</v>
      </c>
      <c r="F31" s="1">
        <v>41</v>
      </c>
      <c r="H31" s="4" t="s">
        <v>368</v>
      </c>
      <c r="I31" s="3">
        <f>(Tabla7[[#This Row],[idNacionalidad]])</f>
        <v>28</v>
      </c>
      <c r="J31" s="5" t="s">
        <v>29</v>
      </c>
      <c r="K31" s="13" t="str">
        <f>CONCATENATE(A31,Tabla7[[#This Row],[nombreNacionalidad]],A31)</f>
        <v>'cubana'</v>
      </c>
      <c r="L31" s="5" t="s">
        <v>29</v>
      </c>
      <c r="M31" s="1" t="str">
        <f>CONCATENATE(A31,Tabla7[[#This Row],[sexoNacionalidad]],A31)</f>
        <v>'f'</v>
      </c>
      <c r="N31" s="8" t="s">
        <v>29</v>
      </c>
      <c r="O31" s="1">
        <f>(Tabla7[[#This Row],[fkPais]])</f>
        <v>41</v>
      </c>
      <c r="P31" s="5" t="s">
        <v>30</v>
      </c>
    </row>
    <row r="32" spans="1:16">
      <c r="A32" s="6" t="s">
        <v>31</v>
      </c>
      <c r="C32" s="1">
        <v>29</v>
      </c>
      <c r="D32" s="2" t="s">
        <v>259</v>
      </c>
      <c r="E32" s="1" t="s">
        <v>265</v>
      </c>
      <c r="F32" s="1">
        <v>37</v>
      </c>
      <c r="H32" s="4" t="s">
        <v>368</v>
      </c>
      <c r="I32" s="3">
        <f>(Tabla7[[#This Row],[idNacionalidad]])</f>
        <v>29</v>
      </c>
      <c r="J32" s="5" t="s">
        <v>29</v>
      </c>
      <c r="K32" s="13" t="str">
        <f>CONCATENATE(A32,Tabla7[[#This Row],[nombreNacionalidad]],A32)</f>
        <v>'coreano'</v>
      </c>
      <c r="L32" s="5" t="s">
        <v>29</v>
      </c>
      <c r="M32" s="1" t="str">
        <f>CONCATENATE(A32,Tabla7[[#This Row],[sexoNacionalidad]],A32)</f>
        <v>'m'</v>
      </c>
      <c r="N32" s="8" t="s">
        <v>29</v>
      </c>
      <c r="O32" s="1">
        <f>(Tabla7[[#This Row],[fkPais]])</f>
        <v>37</v>
      </c>
      <c r="P32" s="5" t="s">
        <v>30</v>
      </c>
    </row>
    <row r="33" spans="1:16">
      <c r="A33" s="6" t="s">
        <v>31</v>
      </c>
      <c r="C33" s="1">
        <v>30</v>
      </c>
      <c r="D33" s="2" t="s">
        <v>260</v>
      </c>
      <c r="E33" s="1" t="s">
        <v>266</v>
      </c>
      <c r="F33" s="1">
        <v>37</v>
      </c>
      <c r="H33" s="4" t="s">
        <v>368</v>
      </c>
      <c r="I33" s="3">
        <f>(Tabla7[[#This Row],[idNacionalidad]])</f>
        <v>30</v>
      </c>
      <c r="J33" s="5" t="s">
        <v>29</v>
      </c>
      <c r="K33" s="13" t="str">
        <f>CONCATENATE(A33,Tabla7[[#This Row],[nombreNacionalidad]],A33)</f>
        <v>'coreana'</v>
      </c>
      <c r="L33" s="5" t="s">
        <v>29</v>
      </c>
      <c r="M33" s="1" t="str">
        <f>CONCATENATE(A33,Tabla7[[#This Row],[sexoNacionalidad]],A33)</f>
        <v>'f'</v>
      </c>
      <c r="N33" s="8" t="s">
        <v>29</v>
      </c>
      <c r="O33" s="1">
        <f>(Tabla7[[#This Row],[fkPais]])</f>
        <v>37</v>
      </c>
      <c r="P33" s="5" t="s">
        <v>30</v>
      </c>
    </row>
    <row r="34" spans="1:16">
      <c r="A34" s="6" t="s">
        <v>31</v>
      </c>
      <c r="C34" s="1">
        <v>31</v>
      </c>
      <c r="D34" s="2" t="s">
        <v>268</v>
      </c>
      <c r="E34" s="1" t="s">
        <v>265</v>
      </c>
      <c r="F34" s="1">
        <v>42</v>
      </c>
      <c r="H34" s="4" t="s">
        <v>368</v>
      </c>
      <c r="I34" s="3">
        <f>(Tabla7[[#This Row],[idNacionalidad]])</f>
        <v>31</v>
      </c>
      <c r="J34" s="5" t="s">
        <v>29</v>
      </c>
      <c r="K34" s="13" t="str">
        <f>CONCATENATE(A34,Tabla7[[#This Row],[nombreNacionalidad]],A34)</f>
        <v>'danes'</v>
      </c>
      <c r="L34" s="5" t="s">
        <v>29</v>
      </c>
      <c r="M34" s="1" t="str">
        <f>CONCATENATE(A34,Tabla7[[#This Row],[sexoNacionalidad]],A34)</f>
        <v>'m'</v>
      </c>
      <c r="N34" s="8" t="s">
        <v>29</v>
      </c>
      <c r="O34" s="1">
        <f>(Tabla7[[#This Row],[fkPais]])</f>
        <v>42</v>
      </c>
      <c r="P34" s="5" t="s">
        <v>30</v>
      </c>
    </row>
    <row r="35" spans="1:16">
      <c r="A35" s="6" t="s">
        <v>31</v>
      </c>
      <c r="C35" s="1">
        <v>32</v>
      </c>
      <c r="D35" s="2" t="s">
        <v>269</v>
      </c>
      <c r="E35" s="1" t="s">
        <v>266</v>
      </c>
      <c r="F35" s="1">
        <v>42</v>
      </c>
      <c r="H35" s="4" t="s">
        <v>368</v>
      </c>
      <c r="I35" s="3">
        <f>(Tabla7[[#This Row],[idNacionalidad]])</f>
        <v>32</v>
      </c>
      <c r="J35" s="5" t="s">
        <v>29</v>
      </c>
      <c r="K35" s="13" t="str">
        <f>CONCATENATE(A35,Tabla7[[#This Row],[nombreNacionalidad]],A35)</f>
        <v>'danesa'</v>
      </c>
      <c r="L35" s="5" t="s">
        <v>29</v>
      </c>
      <c r="M35" s="1" t="str">
        <f>CONCATENATE(A35,Tabla7[[#This Row],[sexoNacionalidad]],A35)</f>
        <v>'f'</v>
      </c>
      <c r="N35" s="8" t="s">
        <v>29</v>
      </c>
      <c r="O35" s="1">
        <f>(Tabla7[[#This Row],[fkPais]])</f>
        <v>42</v>
      </c>
      <c r="P35" s="5" t="s">
        <v>30</v>
      </c>
    </row>
    <row r="36" spans="1:16">
      <c r="A36" s="6" t="s">
        <v>31</v>
      </c>
      <c r="C36" s="1">
        <v>33</v>
      </c>
      <c r="D36" s="2" t="s">
        <v>270</v>
      </c>
      <c r="E36" s="1" t="s">
        <v>265</v>
      </c>
      <c r="F36" s="1">
        <v>45</v>
      </c>
      <c r="H36" s="4" t="s">
        <v>368</v>
      </c>
      <c r="I36" s="3">
        <f>(Tabla7[[#This Row],[idNacionalidad]])</f>
        <v>33</v>
      </c>
      <c r="J36" s="5" t="s">
        <v>29</v>
      </c>
      <c r="K36" s="13" t="str">
        <f>CONCATENATE(A36,Tabla7[[#This Row],[nombreNacionalidad]],A36)</f>
        <v>'ecuatoriano'</v>
      </c>
      <c r="L36" s="5" t="s">
        <v>29</v>
      </c>
      <c r="M36" s="1" t="str">
        <f>CONCATENATE(A36,Tabla7[[#This Row],[sexoNacionalidad]],A36)</f>
        <v>'m'</v>
      </c>
      <c r="N36" s="8" t="s">
        <v>29</v>
      </c>
      <c r="O36" s="1">
        <f>(Tabla7[[#This Row],[fkPais]])</f>
        <v>45</v>
      </c>
      <c r="P36" s="5" t="s">
        <v>30</v>
      </c>
    </row>
    <row r="37" spans="1:16">
      <c r="A37" s="6" t="s">
        <v>31</v>
      </c>
      <c r="C37" s="1">
        <v>34</v>
      </c>
      <c r="D37" s="2" t="s">
        <v>271</v>
      </c>
      <c r="E37" s="1" t="s">
        <v>266</v>
      </c>
      <c r="F37" s="1">
        <v>45</v>
      </c>
      <c r="H37" s="4" t="s">
        <v>368</v>
      </c>
      <c r="I37" s="3">
        <f>(Tabla7[[#This Row],[idNacionalidad]])</f>
        <v>34</v>
      </c>
      <c r="J37" s="5" t="s">
        <v>29</v>
      </c>
      <c r="K37" s="13" t="str">
        <f>CONCATENATE(A37,Tabla7[[#This Row],[nombreNacionalidad]],A37)</f>
        <v>'ecuatoriana'</v>
      </c>
      <c r="L37" s="5" t="s">
        <v>29</v>
      </c>
      <c r="M37" s="1" t="str">
        <f>CONCATENATE(A37,Tabla7[[#This Row],[sexoNacionalidad]],A37)</f>
        <v>'f'</v>
      </c>
      <c r="N37" s="8" t="s">
        <v>29</v>
      </c>
      <c r="O37" s="1">
        <f>(Tabla7[[#This Row],[fkPais]])</f>
        <v>45</v>
      </c>
      <c r="P37" s="5" t="s">
        <v>30</v>
      </c>
    </row>
    <row r="38" spans="1:16">
      <c r="A38" s="6" t="s">
        <v>31</v>
      </c>
      <c r="C38" s="1">
        <v>35</v>
      </c>
      <c r="D38" s="2" t="s">
        <v>272</v>
      </c>
      <c r="E38" s="1" t="s">
        <v>265</v>
      </c>
      <c r="F38" s="1">
        <v>46</v>
      </c>
      <c r="H38" s="4" t="s">
        <v>368</v>
      </c>
      <c r="I38" s="3">
        <f>(Tabla7[[#This Row],[idNacionalidad]])</f>
        <v>35</v>
      </c>
      <c r="J38" s="5" t="s">
        <v>29</v>
      </c>
      <c r="K38" s="13" t="str">
        <f>CONCATENATE(A38,Tabla7[[#This Row],[nombreNacionalidad]],A38)</f>
        <v>'egipcio'</v>
      </c>
      <c r="L38" s="5" t="s">
        <v>29</v>
      </c>
      <c r="M38" s="1" t="str">
        <f>CONCATENATE(A38,Tabla7[[#This Row],[sexoNacionalidad]],A38)</f>
        <v>'m'</v>
      </c>
      <c r="N38" s="8" t="s">
        <v>29</v>
      </c>
      <c r="O38" s="1">
        <f>(Tabla7[[#This Row],[fkPais]])</f>
        <v>46</v>
      </c>
      <c r="P38" s="5" t="s">
        <v>30</v>
      </c>
    </row>
    <row r="39" spans="1:16">
      <c r="A39" s="6" t="s">
        <v>31</v>
      </c>
      <c r="C39" s="1">
        <v>36</v>
      </c>
      <c r="D39" s="2" t="s">
        <v>273</v>
      </c>
      <c r="E39" s="1" t="s">
        <v>266</v>
      </c>
      <c r="F39" s="1">
        <v>46</v>
      </c>
      <c r="H39" s="4" t="s">
        <v>368</v>
      </c>
      <c r="I39" s="3">
        <f>(Tabla7[[#This Row],[idNacionalidad]])</f>
        <v>36</v>
      </c>
      <c r="J39" s="5" t="s">
        <v>29</v>
      </c>
      <c r="K39" s="13" t="str">
        <f>CONCATENATE(A39,Tabla7[[#This Row],[nombreNacionalidad]],A39)</f>
        <v>'egipcia'</v>
      </c>
      <c r="L39" s="5" t="s">
        <v>29</v>
      </c>
      <c r="M39" s="1" t="str">
        <f>CONCATENATE(A39,Tabla7[[#This Row],[sexoNacionalidad]],A39)</f>
        <v>'f'</v>
      </c>
      <c r="N39" s="8" t="s">
        <v>29</v>
      </c>
      <c r="O39" s="1">
        <f>(Tabla7[[#This Row],[fkPais]])</f>
        <v>46</v>
      </c>
      <c r="P39" s="5" t="s">
        <v>30</v>
      </c>
    </row>
    <row r="40" spans="1:16">
      <c r="A40" s="6" t="s">
        <v>31</v>
      </c>
      <c r="C40" s="1">
        <v>37</v>
      </c>
      <c r="D40" s="2" t="s">
        <v>274</v>
      </c>
      <c r="E40" s="1" t="s">
        <v>265</v>
      </c>
      <c r="F40" s="1">
        <v>47</v>
      </c>
      <c r="H40" s="4" t="s">
        <v>368</v>
      </c>
      <c r="I40" s="3">
        <f>(Tabla7[[#This Row],[idNacionalidad]])</f>
        <v>37</v>
      </c>
      <c r="J40" s="5" t="s">
        <v>29</v>
      </c>
      <c r="K40" s="13" t="str">
        <f>CONCATENATE(A40,Tabla7[[#This Row],[nombreNacionalidad]],A40)</f>
        <v>'salvadoreno'</v>
      </c>
      <c r="L40" s="5" t="s">
        <v>29</v>
      </c>
      <c r="M40" s="1" t="str">
        <f>CONCATENATE(A40,Tabla7[[#This Row],[sexoNacionalidad]],A40)</f>
        <v>'m'</v>
      </c>
      <c r="N40" s="8" t="s">
        <v>29</v>
      </c>
      <c r="O40" s="1">
        <f>(Tabla7[[#This Row],[fkPais]])</f>
        <v>47</v>
      </c>
      <c r="P40" s="5" t="s">
        <v>30</v>
      </c>
    </row>
    <row r="41" spans="1:16">
      <c r="A41" s="6" t="s">
        <v>31</v>
      </c>
      <c r="C41" s="1">
        <v>38</v>
      </c>
      <c r="D41" s="2" t="s">
        <v>275</v>
      </c>
      <c r="E41" s="1" t="s">
        <v>266</v>
      </c>
      <c r="F41" s="1">
        <v>47</v>
      </c>
      <c r="H41" s="4" t="s">
        <v>368</v>
      </c>
      <c r="I41" s="3">
        <f>(Tabla7[[#This Row],[idNacionalidad]])</f>
        <v>38</v>
      </c>
      <c r="J41" s="5" t="s">
        <v>29</v>
      </c>
      <c r="K41" s="13" t="str">
        <f>CONCATENATE(A41,Tabla7[[#This Row],[nombreNacionalidad]],A41)</f>
        <v>'salvadorena'</v>
      </c>
      <c r="L41" s="5" t="s">
        <v>29</v>
      </c>
      <c r="M41" s="1" t="str">
        <f>CONCATENATE(A41,Tabla7[[#This Row],[sexoNacionalidad]],A41)</f>
        <v>'f'</v>
      </c>
      <c r="N41" s="8" t="s">
        <v>29</v>
      </c>
      <c r="O41" s="1">
        <f>(Tabla7[[#This Row],[fkPais]])</f>
        <v>47</v>
      </c>
      <c r="P41" s="5" t="s">
        <v>30</v>
      </c>
    </row>
    <row r="42" spans="1:16">
      <c r="A42" s="6" t="s">
        <v>31</v>
      </c>
      <c r="C42" s="1">
        <v>39</v>
      </c>
      <c r="D42" s="2" t="s">
        <v>276</v>
      </c>
      <c r="E42" s="1" t="s">
        <v>265</v>
      </c>
      <c r="F42" s="1">
        <v>52</v>
      </c>
      <c r="H42" s="4" t="s">
        <v>368</v>
      </c>
      <c r="I42" s="3">
        <f>(Tabla7[[#This Row],[idNacionalidad]])</f>
        <v>39</v>
      </c>
      <c r="J42" s="5" t="s">
        <v>29</v>
      </c>
      <c r="K42" s="13" t="str">
        <f>CONCATENATE(A42,Tabla7[[#This Row],[nombreNacionalidad]],A42)</f>
        <v>'espanol'</v>
      </c>
      <c r="L42" s="5" t="s">
        <v>29</v>
      </c>
      <c r="M42" s="1" t="str">
        <f>CONCATENATE(A42,Tabla7[[#This Row],[sexoNacionalidad]],A42)</f>
        <v>'m'</v>
      </c>
      <c r="N42" s="8" t="s">
        <v>29</v>
      </c>
      <c r="O42" s="1">
        <f>(Tabla7[[#This Row],[fkPais]])</f>
        <v>52</v>
      </c>
      <c r="P42" s="5" t="s">
        <v>30</v>
      </c>
    </row>
    <row r="43" spans="1:16">
      <c r="A43" s="6" t="s">
        <v>31</v>
      </c>
      <c r="C43" s="1">
        <v>40</v>
      </c>
      <c r="D43" s="2" t="s">
        <v>277</v>
      </c>
      <c r="E43" s="1" t="s">
        <v>266</v>
      </c>
      <c r="F43" s="1">
        <v>52</v>
      </c>
      <c r="H43" s="4" t="s">
        <v>368</v>
      </c>
      <c r="I43" s="3">
        <f>(Tabla7[[#This Row],[idNacionalidad]])</f>
        <v>40</v>
      </c>
      <c r="J43" s="5" t="s">
        <v>29</v>
      </c>
      <c r="K43" s="13" t="str">
        <f>CONCATENATE(A43,Tabla7[[#This Row],[nombreNacionalidad]],A43)</f>
        <v>'espanola'</v>
      </c>
      <c r="L43" s="5" t="s">
        <v>29</v>
      </c>
      <c r="M43" s="1" t="str">
        <f>CONCATENATE(A43,Tabla7[[#This Row],[sexoNacionalidad]],A43)</f>
        <v>'f'</v>
      </c>
      <c r="N43" s="8" t="s">
        <v>29</v>
      </c>
      <c r="O43" s="1">
        <f>(Tabla7[[#This Row],[fkPais]])</f>
        <v>52</v>
      </c>
      <c r="P43" s="5" t="s">
        <v>30</v>
      </c>
    </row>
    <row r="44" spans="1:16">
      <c r="A44" s="6" t="s">
        <v>31</v>
      </c>
      <c r="C44" s="1">
        <v>41</v>
      </c>
      <c r="D44" s="2" t="s">
        <v>278</v>
      </c>
      <c r="E44" s="1" t="s">
        <v>267</v>
      </c>
      <c r="F44" s="1">
        <v>53</v>
      </c>
      <c r="H44" s="4" t="s">
        <v>368</v>
      </c>
      <c r="I44" s="3">
        <f>(Tabla7[[#This Row],[idNacionalidad]])</f>
        <v>41</v>
      </c>
      <c r="J44" s="5" t="s">
        <v>29</v>
      </c>
      <c r="K44" s="13" t="str">
        <f>CONCATENATE(A44,Tabla7[[#This Row],[nombreNacionalidad]],A44)</f>
        <v>'estadounidense'</v>
      </c>
      <c r="L44" s="5" t="s">
        <v>29</v>
      </c>
      <c r="M44" s="1" t="str">
        <f>CONCATENATE(A44,Tabla7[[#This Row],[sexoNacionalidad]],A44)</f>
        <v>'a'</v>
      </c>
      <c r="N44" s="8" t="s">
        <v>29</v>
      </c>
      <c r="O44" s="1">
        <f>(Tabla7[[#This Row],[fkPais]])</f>
        <v>53</v>
      </c>
      <c r="P44" s="5" t="s">
        <v>30</v>
      </c>
    </row>
    <row r="45" spans="1:16">
      <c r="A45" s="6" t="s">
        <v>31</v>
      </c>
      <c r="C45" s="1">
        <v>42</v>
      </c>
      <c r="D45" s="2" t="s">
        <v>279</v>
      </c>
      <c r="E45" s="1" t="s">
        <v>265</v>
      </c>
      <c r="F45" s="1">
        <v>54</v>
      </c>
      <c r="H45" s="4" t="s">
        <v>368</v>
      </c>
      <c r="I45" s="3">
        <f>(Tabla7[[#This Row],[idNacionalidad]])</f>
        <v>42</v>
      </c>
      <c r="J45" s="5" t="s">
        <v>29</v>
      </c>
      <c r="K45" s="13" t="str">
        <f>CONCATENATE(A45,Tabla7[[#This Row],[nombreNacionalidad]],A45)</f>
        <v>'estonio'</v>
      </c>
      <c r="L45" s="5" t="s">
        <v>29</v>
      </c>
      <c r="M45" s="1" t="str">
        <f>CONCATENATE(A45,Tabla7[[#This Row],[sexoNacionalidad]],A45)</f>
        <v>'m'</v>
      </c>
      <c r="N45" s="8" t="s">
        <v>29</v>
      </c>
      <c r="O45" s="1">
        <f>(Tabla7[[#This Row],[fkPais]])</f>
        <v>54</v>
      </c>
      <c r="P45" s="5" t="s">
        <v>30</v>
      </c>
    </row>
    <row r="46" spans="1:16">
      <c r="A46" s="6" t="s">
        <v>31</v>
      </c>
      <c r="C46" s="1">
        <v>43</v>
      </c>
      <c r="D46" s="2" t="s">
        <v>110</v>
      </c>
      <c r="E46" s="1" t="s">
        <v>266</v>
      </c>
      <c r="F46" s="1">
        <v>54</v>
      </c>
      <c r="H46" s="4" t="s">
        <v>368</v>
      </c>
      <c r="I46" s="3">
        <f>(Tabla7[[#This Row],[idNacionalidad]])</f>
        <v>43</v>
      </c>
      <c r="J46" s="5" t="s">
        <v>29</v>
      </c>
      <c r="K46" s="13" t="str">
        <f>CONCATENATE(A46,Tabla7[[#This Row],[nombreNacionalidad]],A46)</f>
        <v>'estonia'</v>
      </c>
      <c r="L46" s="5" t="s">
        <v>29</v>
      </c>
      <c r="M46" s="1" t="str">
        <f>CONCATENATE(A46,Tabla7[[#This Row],[sexoNacionalidad]],A46)</f>
        <v>'f'</v>
      </c>
      <c r="N46" s="8" t="s">
        <v>29</v>
      </c>
      <c r="O46" s="1">
        <f>(Tabla7[[#This Row],[fkPais]])</f>
        <v>54</v>
      </c>
      <c r="P46" s="5" t="s">
        <v>30</v>
      </c>
    </row>
    <row r="47" spans="1:16">
      <c r="A47" s="6" t="s">
        <v>31</v>
      </c>
      <c r="C47" s="1">
        <v>44</v>
      </c>
      <c r="D47" s="2" t="s">
        <v>280</v>
      </c>
      <c r="E47" s="1" t="s">
        <v>267</v>
      </c>
      <c r="F47" s="1">
        <v>55</v>
      </c>
      <c r="H47" s="4" t="s">
        <v>368</v>
      </c>
      <c r="I47" s="3">
        <f>(Tabla7[[#This Row],[idNacionalidad]])</f>
        <v>44</v>
      </c>
      <c r="J47" s="5" t="s">
        <v>29</v>
      </c>
      <c r="K47" s="13" t="str">
        <f>CONCATENATE(A47,Tabla7[[#This Row],[nombreNacionalidad]],A47)</f>
        <v>'etiope'</v>
      </c>
      <c r="L47" s="5" t="s">
        <v>29</v>
      </c>
      <c r="M47" s="1" t="str">
        <f>CONCATENATE(A47,Tabla7[[#This Row],[sexoNacionalidad]],A47)</f>
        <v>'a'</v>
      </c>
      <c r="N47" s="8" t="s">
        <v>29</v>
      </c>
      <c r="O47" s="1">
        <f>(Tabla7[[#This Row],[fkPais]])</f>
        <v>55</v>
      </c>
      <c r="P47" s="5" t="s">
        <v>30</v>
      </c>
    </row>
    <row r="48" spans="1:16">
      <c r="A48" s="6" t="s">
        <v>31</v>
      </c>
      <c r="C48" s="1">
        <v>45</v>
      </c>
      <c r="D48" s="2" t="s">
        <v>281</v>
      </c>
      <c r="E48" s="1" t="s">
        <v>265</v>
      </c>
      <c r="F48" s="1">
        <v>57</v>
      </c>
      <c r="H48" s="4" t="s">
        <v>368</v>
      </c>
      <c r="I48" s="3">
        <f>(Tabla7[[#This Row],[idNacionalidad]])</f>
        <v>45</v>
      </c>
      <c r="J48" s="5" t="s">
        <v>29</v>
      </c>
      <c r="K48" s="13" t="str">
        <f>CONCATENATE(A48,Tabla7[[#This Row],[nombreNacionalidad]],A48)</f>
        <v>'filipino'</v>
      </c>
      <c r="L48" s="5" t="s">
        <v>29</v>
      </c>
      <c r="M48" s="1" t="str">
        <f>CONCATENATE(A48,Tabla7[[#This Row],[sexoNacionalidad]],A48)</f>
        <v>'m'</v>
      </c>
      <c r="N48" s="8" t="s">
        <v>29</v>
      </c>
      <c r="O48" s="1">
        <f>(Tabla7[[#This Row],[fkPais]])</f>
        <v>57</v>
      </c>
      <c r="P48" s="5" t="s">
        <v>30</v>
      </c>
    </row>
    <row r="49" spans="1:16">
      <c r="A49" s="6" t="s">
        <v>31</v>
      </c>
      <c r="C49" s="1">
        <v>46</v>
      </c>
      <c r="D49" s="2" t="s">
        <v>282</v>
      </c>
      <c r="E49" s="1" t="s">
        <v>266</v>
      </c>
      <c r="F49" s="1">
        <v>57</v>
      </c>
      <c r="H49" s="4" t="s">
        <v>368</v>
      </c>
      <c r="I49" s="3">
        <f>(Tabla7[[#This Row],[idNacionalidad]])</f>
        <v>46</v>
      </c>
      <c r="J49" s="5" t="s">
        <v>29</v>
      </c>
      <c r="K49" s="13" t="str">
        <f>CONCATENATE(A49,Tabla7[[#This Row],[nombreNacionalidad]],A49)</f>
        <v>'filipina'</v>
      </c>
      <c r="L49" s="5" t="s">
        <v>29</v>
      </c>
      <c r="M49" s="1" t="str">
        <f>CONCATENATE(A49,Tabla7[[#This Row],[sexoNacionalidad]],A49)</f>
        <v>'f'</v>
      </c>
      <c r="N49" s="8" t="s">
        <v>29</v>
      </c>
      <c r="O49" s="1">
        <f>(Tabla7[[#This Row],[fkPais]])</f>
        <v>57</v>
      </c>
      <c r="P49" s="5" t="s">
        <v>30</v>
      </c>
    </row>
    <row r="50" spans="1:16">
      <c r="A50" s="6" t="s">
        <v>31</v>
      </c>
      <c r="C50" s="1">
        <v>47</v>
      </c>
      <c r="D50" s="2" t="s">
        <v>283</v>
      </c>
      <c r="E50" s="1" t="s">
        <v>265</v>
      </c>
      <c r="F50" s="1">
        <v>58</v>
      </c>
      <c r="H50" s="4" t="s">
        <v>368</v>
      </c>
      <c r="I50" s="3">
        <f>(Tabla7[[#This Row],[idNacionalidad]])</f>
        <v>47</v>
      </c>
      <c r="J50" s="5" t="s">
        <v>29</v>
      </c>
      <c r="K50" s="13" t="str">
        <f>CONCATENATE(A50,Tabla7[[#This Row],[nombreNacionalidad]],A50)</f>
        <v>'finlandes'</v>
      </c>
      <c r="L50" s="5" t="s">
        <v>29</v>
      </c>
      <c r="M50" s="1" t="str">
        <f>CONCATENATE(A50,Tabla7[[#This Row],[sexoNacionalidad]],A50)</f>
        <v>'m'</v>
      </c>
      <c r="N50" s="8" t="s">
        <v>29</v>
      </c>
      <c r="O50" s="1">
        <f>(Tabla7[[#This Row],[fkPais]])</f>
        <v>58</v>
      </c>
      <c r="P50" s="5" t="s">
        <v>30</v>
      </c>
    </row>
    <row r="51" spans="1:16">
      <c r="A51" s="6" t="s">
        <v>31</v>
      </c>
      <c r="C51" s="1">
        <v>48</v>
      </c>
      <c r="D51" s="2" t="s">
        <v>284</v>
      </c>
      <c r="E51" s="1" t="s">
        <v>266</v>
      </c>
      <c r="F51" s="1">
        <v>58</v>
      </c>
      <c r="H51" s="4" t="s">
        <v>368</v>
      </c>
      <c r="I51" s="3">
        <f>(Tabla7[[#This Row],[idNacionalidad]])</f>
        <v>48</v>
      </c>
      <c r="J51" s="5" t="s">
        <v>29</v>
      </c>
      <c r="K51" s="13" t="str">
        <f>CONCATENATE(A51,Tabla7[[#This Row],[nombreNacionalidad]],A51)</f>
        <v>'finlandesa'</v>
      </c>
      <c r="L51" s="5" t="s">
        <v>29</v>
      </c>
      <c r="M51" s="1" t="str">
        <f>CONCATENATE(A51,Tabla7[[#This Row],[sexoNacionalidad]],A51)</f>
        <v>'f'</v>
      </c>
      <c r="N51" s="8" t="s">
        <v>29</v>
      </c>
      <c r="O51" s="1">
        <f>(Tabla7[[#This Row],[fkPais]])</f>
        <v>58</v>
      </c>
      <c r="P51" s="5" t="s">
        <v>30</v>
      </c>
    </row>
    <row r="52" spans="1:16">
      <c r="A52" s="6" t="s">
        <v>31</v>
      </c>
      <c r="C52" s="1">
        <v>49</v>
      </c>
      <c r="D52" s="2" t="s">
        <v>285</v>
      </c>
      <c r="E52" s="1" t="s">
        <v>265</v>
      </c>
      <c r="F52" s="1">
        <v>59</v>
      </c>
      <c r="H52" s="4" t="s">
        <v>368</v>
      </c>
      <c r="I52" s="3">
        <f>(Tabla7[[#This Row],[idNacionalidad]])</f>
        <v>49</v>
      </c>
      <c r="J52" s="5" t="s">
        <v>29</v>
      </c>
      <c r="K52" s="13" t="str">
        <f>CONCATENATE(A52,Tabla7[[#This Row],[nombreNacionalidad]],A52)</f>
        <v>'frances'</v>
      </c>
      <c r="L52" s="5" t="s">
        <v>29</v>
      </c>
      <c r="M52" s="1" t="str">
        <f>CONCATENATE(A52,Tabla7[[#This Row],[sexoNacionalidad]],A52)</f>
        <v>'m'</v>
      </c>
      <c r="N52" s="8" t="s">
        <v>29</v>
      </c>
      <c r="O52" s="1">
        <f>(Tabla7[[#This Row],[fkPais]])</f>
        <v>59</v>
      </c>
      <c r="P52" s="5" t="s">
        <v>30</v>
      </c>
    </row>
    <row r="53" spans="1:16">
      <c r="A53" s="6" t="s">
        <v>31</v>
      </c>
      <c r="C53" s="1">
        <v>50</v>
      </c>
      <c r="D53" s="2" t="s">
        <v>286</v>
      </c>
      <c r="E53" s="1" t="s">
        <v>266</v>
      </c>
      <c r="F53" s="1">
        <v>59</v>
      </c>
      <c r="H53" s="4" t="s">
        <v>368</v>
      </c>
      <c r="I53" s="3">
        <f>(Tabla7[[#This Row],[idNacionalidad]])</f>
        <v>50</v>
      </c>
      <c r="J53" s="5" t="s">
        <v>29</v>
      </c>
      <c r="K53" s="13" t="str">
        <f>CONCATENATE(A53,Tabla7[[#This Row],[nombreNacionalidad]],A53)</f>
        <v>'francesa'</v>
      </c>
      <c r="L53" s="5" t="s">
        <v>29</v>
      </c>
      <c r="M53" s="1" t="str">
        <f>CONCATENATE(A53,Tabla7[[#This Row],[sexoNacionalidad]],A53)</f>
        <v>'f'</v>
      </c>
      <c r="N53" s="8" t="s">
        <v>29</v>
      </c>
      <c r="O53" s="1">
        <f>(Tabla7[[#This Row],[fkPais]])</f>
        <v>59</v>
      </c>
      <c r="P53" s="5" t="s">
        <v>30</v>
      </c>
    </row>
    <row r="54" spans="1:16">
      <c r="A54" s="6" t="s">
        <v>31</v>
      </c>
      <c r="C54" s="1">
        <v>51</v>
      </c>
      <c r="D54" s="2" t="s">
        <v>287</v>
      </c>
      <c r="E54" s="1" t="s">
        <v>265</v>
      </c>
      <c r="F54" s="1">
        <v>182</v>
      </c>
      <c r="H54" s="4" t="s">
        <v>368</v>
      </c>
      <c r="I54" s="3">
        <f>(Tabla7[[#This Row],[idNacionalidad]])</f>
        <v>51</v>
      </c>
      <c r="J54" s="5" t="s">
        <v>29</v>
      </c>
      <c r="K54" s="13" t="str">
        <f>CONCATENATE(A54,Tabla7[[#This Row],[nombreNacionalidad]],A54)</f>
        <v>'gales'</v>
      </c>
      <c r="L54" s="5" t="s">
        <v>29</v>
      </c>
      <c r="M54" s="1" t="str">
        <f>CONCATENATE(A54,Tabla7[[#This Row],[sexoNacionalidad]],A54)</f>
        <v>'m'</v>
      </c>
      <c r="N54" s="8" t="s">
        <v>29</v>
      </c>
      <c r="O54" s="1">
        <f>(Tabla7[[#This Row],[fkPais]])</f>
        <v>182</v>
      </c>
      <c r="P54" s="5" t="s">
        <v>30</v>
      </c>
    </row>
    <row r="55" spans="1:16">
      <c r="A55" s="6" t="s">
        <v>31</v>
      </c>
      <c r="C55" s="1">
        <v>52</v>
      </c>
      <c r="D55" s="2" t="s">
        <v>288</v>
      </c>
      <c r="E55" s="1" t="s">
        <v>266</v>
      </c>
      <c r="F55" s="1">
        <v>182</v>
      </c>
      <c r="H55" s="4" t="s">
        <v>368</v>
      </c>
      <c r="I55" s="3">
        <f>(Tabla7[[#This Row],[idNacionalidad]])</f>
        <v>52</v>
      </c>
      <c r="J55" s="5" t="s">
        <v>29</v>
      </c>
      <c r="K55" s="13" t="str">
        <f>CONCATENATE(A55,Tabla7[[#This Row],[nombreNacionalidad]],A55)</f>
        <v>'galesa'</v>
      </c>
      <c r="L55" s="5" t="s">
        <v>29</v>
      </c>
      <c r="M55" s="1" t="str">
        <f>CONCATENATE(A55,Tabla7[[#This Row],[sexoNacionalidad]],A55)</f>
        <v>'f'</v>
      </c>
      <c r="N55" s="8" t="s">
        <v>29</v>
      </c>
      <c r="O55" s="1">
        <f>(Tabla7[[#This Row],[fkPais]])</f>
        <v>182</v>
      </c>
      <c r="P55" s="5" t="s">
        <v>30</v>
      </c>
    </row>
    <row r="56" spans="1:16">
      <c r="A56" s="6" t="s">
        <v>31</v>
      </c>
      <c r="C56" s="1">
        <v>53</v>
      </c>
      <c r="D56" s="2" t="s">
        <v>289</v>
      </c>
      <c r="E56" s="1" t="s">
        <v>265</v>
      </c>
      <c r="F56" s="1">
        <v>66</v>
      </c>
      <c r="H56" s="4" t="s">
        <v>368</v>
      </c>
      <c r="I56" s="3">
        <f>(Tabla7[[#This Row],[idNacionalidad]])</f>
        <v>53</v>
      </c>
      <c r="J56" s="5" t="s">
        <v>29</v>
      </c>
      <c r="K56" s="13" t="str">
        <f>CONCATENATE(A56,Tabla7[[#This Row],[nombreNacionalidad]],A56)</f>
        <v>'griego'</v>
      </c>
      <c r="L56" s="5" t="s">
        <v>29</v>
      </c>
      <c r="M56" s="1" t="str">
        <f>CONCATENATE(A56,Tabla7[[#This Row],[sexoNacionalidad]],A56)</f>
        <v>'m'</v>
      </c>
      <c r="N56" s="8" t="s">
        <v>29</v>
      </c>
      <c r="O56" s="1">
        <f>(Tabla7[[#This Row],[fkPais]])</f>
        <v>66</v>
      </c>
      <c r="P56" s="5" t="s">
        <v>30</v>
      </c>
    </row>
    <row r="57" spans="1:16">
      <c r="A57" s="6" t="s">
        <v>31</v>
      </c>
      <c r="C57" s="1">
        <v>54</v>
      </c>
      <c r="D57" s="2" t="s">
        <v>290</v>
      </c>
      <c r="E57" s="1" t="s">
        <v>266</v>
      </c>
      <c r="F57" s="1">
        <v>66</v>
      </c>
      <c r="H57" s="4" t="s">
        <v>368</v>
      </c>
      <c r="I57" s="3">
        <f>(Tabla7[[#This Row],[idNacionalidad]])</f>
        <v>54</v>
      </c>
      <c r="J57" s="5" t="s">
        <v>29</v>
      </c>
      <c r="K57" s="13" t="str">
        <f>CONCATENATE(A57,Tabla7[[#This Row],[nombreNacionalidad]],A57)</f>
        <v>'griega'</v>
      </c>
      <c r="L57" s="5" t="s">
        <v>29</v>
      </c>
      <c r="M57" s="1" t="str">
        <f>CONCATENATE(A57,Tabla7[[#This Row],[sexoNacionalidad]],A57)</f>
        <v>'f'</v>
      </c>
      <c r="N57" s="8" t="s">
        <v>29</v>
      </c>
      <c r="O57" s="1">
        <f>(Tabla7[[#This Row],[fkPais]])</f>
        <v>66</v>
      </c>
      <c r="P57" s="5" t="s">
        <v>30</v>
      </c>
    </row>
    <row r="58" spans="1:16">
      <c r="A58" s="6" t="s">
        <v>31</v>
      </c>
      <c r="C58" s="1">
        <v>55</v>
      </c>
      <c r="D58" s="2" t="s">
        <v>291</v>
      </c>
      <c r="E58" s="1" t="s">
        <v>265</v>
      </c>
      <c r="F58" s="1">
        <v>67</v>
      </c>
      <c r="H58" s="4" t="s">
        <v>368</v>
      </c>
      <c r="I58" s="3">
        <f>(Tabla7[[#This Row],[idNacionalidad]])</f>
        <v>55</v>
      </c>
      <c r="J58" s="5" t="s">
        <v>29</v>
      </c>
      <c r="K58" s="13" t="str">
        <f>CONCATENATE(A58,Tabla7[[#This Row],[nombreNacionalidad]],A58)</f>
        <v>'guatemalteco'</v>
      </c>
      <c r="L58" s="5" t="s">
        <v>29</v>
      </c>
      <c r="M58" s="1" t="str">
        <f>CONCATENATE(A58,Tabla7[[#This Row],[sexoNacionalidad]],A58)</f>
        <v>'m'</v>
      </c>
      <c r="N58" s="8" t="s">
        <v>29</v>
      </c>
      <c r="O58" s="1">
        <f>(Tabla7[[#This Row],[fkPais]])</f>
        <v>67</v>
      </c>
      <c r="P58" s="5" t="s">
        <v>30</v>
      </c>
    </row>
    <row r="59" spans="1:16">
      <c r="A59" s="6" t="s">
        <v>31</v>
      </c>
      <c r="C59" s="1">
        <v>56</v>
      </c>
      <c r="D59" s="2" t="s">
        <v>292</v>
      </c>
      <c r="E59" s="1" t="s">
        <v>266</v>
      </c>
      <c r="F59" s="1">
        <v>67</v>
      </c>
      <c r="H59" s="4" t="s">
        <v>368</v>
      </c>
      <c r="I59" s="3">
        <f>(Tabla7[[#This Row],[idNacionalidad]])</f>
        <v>56</v>
      </c>
      <c r="J59" s="5" t="s">
        <v>29</v>
      </c>
      <c r="K59" s="13" t="str">
        <f>CONCATENATE(A59,Tabla7[[#This Row],[nombreNacionalidad]],A59)</f>
        <v>'gutemalteca'</v>
      </c>
      <c r="L59" s="5" t="s">
        <v>29</v>
      </c>
      <c r="M59" s="1" t="str">
        <f>CONCATENATE(A59,Tabla7[[#This Row],[sexoNacionalidad]],A59)</f>
        <v>'f'</v>
      </c>
      <c r="N59" s="8" t="s">
        <v>29</v>
      </c>
      <c r="O59" s="1">
        <f>(Tabla7[[#This Row],[fkPais]])</f>
        <v>67</v>
      </c>
      <c r="P59" s="5" t="s">
        <v>30</v>
      </c>
    </row>
    <row r="60" spans="1:16">
      <c r="A60" s="6" t="s">
        <v>31</v>
      </c>
      <c r="C60" s="1">
        <v>57</v>
      </c>
      <c r="D60" s="2" t="s">
        <v>293</v>
      </c>
      <c r="E60" s="1" t="s">
        <v>265</v>
      </c>
      <c r="F60" s="1">
        <v>72</v>
      </c>
      <c r="H60" s="4" t="s">
        <v>368</v>
      </c>
      <c r="I60" s="3">
        <f>(Tabla7[[#This Row],[idNacionalidad]])</f>
        <v>57</v>
      </c>
      <c r="J60" s="5" t="s">
        <v>29</v>
      </c>
      <c r="K60" s="13" t="str">
        <f>CONCATENATE(A60,Tabla7[[#This Row],[nombreNacionalidad]],A60)</f>
        <v>'haitiano'</v>
      </c>
      <c r="L60" s="5" t="s">
        <v>29</v>
      </c>
      <c r="M60" s="1" t="str">
        <f>CONCATENATE(A60,Tabla7[[#This Row],[sexoNacionalidad]],A60)</f>
        <v>'m'</v>
      </c>
      <c r="N60" s="8" t="s">
        <v>29</v>
      </c>
      <c r="O60" s="1">
        <f>(Tabla7[[#This Row],[fkPais]])</f>
        <v>72</v>
      </c>
      <c r="P60" s="5" t="s">
        <v>30</v>
      </c>
    </row>
    <row r="61" spans="1:16">
      <c r="A61" s="6" t="s">
        <v>31</v>
      </c>
      <c r="C61" s="1">
        <v>58</v>
      </c>
      <c r="D61" s="2" t="s">
        <v>294</v>
      </c>
      <c r="E61" s="1" t="s">
        <v>266</v>
      </c>
      <c r="F61" s="1">
        <v>72</v>
      </c>
      <c r="H61" s="4" t="s">
        <v>368</v>
      </c>
      <c r="I61" s="3">
        <f>(Tabla7[[#This Row],[idNacionalidad]])</f>
        <v>58</v>
      </c>
      <c r="J61" s="5" t="s">
        <v>29</v>
      </c>
      <c r="K61" s="13" t="str">
        <f>CONCATENATE(A61,Tabla7[[#This Row],[nombreNacionalidad]],A61)</f>
        <v>'hatiana'</v>
      </c>
      <c r="L61" s="5" t="s">
        <v>29</v>
      </c>
      <c r="M61" s="1" t="str">
        <f>CONCATENATE(A61,Tabla7[[#This Row],[sexoNacionalidad]],A61)</f>
        <v>'f'</v>
      </c>
      <c r="N61" s="8" t="s">
        <v>29</v>
      </c>
      <c r="O61" s="1">
        <f>(Tabla7[[#This Row],[fkPais]])</f>
        <v>72</v>
      </c>
      <c r="P61" s="5" t="s">
        <v>30</v>
      </c>
    </row>
    <row r="62" spans="1:16">
      <c r="A62" s="6" t="s">
        <v>31</v>
      </c>
      <c r="C62" s="1">
        <v>59</v>
      </c>
      <c r="D62" s="2" t="s">
        <v>295</v>
      </c>
      <c r="E62" s="1" t="s">
        <v>265</v>
      </c>
      <c r="F62" s="1">
        <v>183</v>
      </c>
      <c r="H62" s="4" t="s">
        <v>368</v>
      </c>
      <c r="I62" s="3">
        <f>(Tabla7[[#This Row],[idNacionalidad]])</f>
        <v>59</v>
      </c>
      <c r="J62" s="5" t="s">
        <v>29</v>
      </c>
      <c r="K62" s="13" t="str">
        <f>CONCATENATE(A62,Tabla7[[#This Row],[nombreNacionalidad]],A62)</f>
        <v>'holandes'</v>
      </c>
      <c r="L62" s="5" t="s">
        <v>29</v>
      </c>
      <c r="M62" s="1" t="str">
        <f>CONCATENATE(A62,Tabla7[[#This Row],[sexoNacionalidad]],A62)</f>
        <v>'m'</v>
      </c>
      <c r="N62" s="8" t="s">
        <v>29</v>
      </c>
      <c r="O62" s="1">
        <f>(Tabla7[[#This Row],[fkPais]])</f>
        <v>183</v>
      </c>
      <c r="P62" s="5" t="s">
        <v>30</v>
      </c>
    </row>
    <row r="63" spans="1:16">
      <c r="A63" s="6" t="s">
        <v>31</v>
      </c>
      <c r="C63" s="1">
        <v>60</v>
      </c>
      <c r="D63" s="2" t="s">
        <v>296</v>
      </c>
      <c r="E63" s="1" t="s">
        <v>266</v>
      </c>
      <c r="F63" s="1">
        <v>183</v>
      </c>
      <c r="H63" s="4" t="s">
        <v>368</v>
      </c>
      <c r="I63" s="3">
        <f>(Tabla7[[#This Row],[idNacionalidad]])</f>
        <v>60</v>
      </c>
      <c r="J63" s="5" t="s">
        <v>29</v>
      </c>
      <c r="K63" s="13" t="str">
        <f>CONCATENATE(A63,Tabla7[[#This Row],[nombreNacionalidad]],A63)</f>
        <v>'holandesa'</v>
      </c>
      <c r="L63" s="5" t="s">
        <v>29</v>
      </c>
      <c r="M63" s="1" t="str">
        <f>CONCATENATE(A63,Tabla7[[#This Row],[sexoNacionalidad]],A63)</f>
        <v>'f'</v>
      </c>
      <c r="N63" s="8" t="s">
        <v>29</v>
      </c>
      <c r="O63" s="1">
        <f>(Tabla7[[#This Row],[fkPais]])</f>
        <v>183</v>
      </c>
      <c r="P63" s="5" t="s">
        <v>30</v>
      </c>
    </row>
    <row r="64" spans="1:16">
      <c r="A64" s="6" t="s">
        <v>31</v>
      </c>
      <c r="C64" s="1">
        <v>61</v>
      </c>
      <c r="D64" s="2" t="s">
        <v>297</v>
      </c>
      <c r="E64" s="1" t="s">
        <v>265</v>
      </c>
      <c r="F64" s="1">
        <v>73</v>
      </c>
      <c r="H64" s="4" t="s">
        <v>368</v>
      </c>
      <c r="I64" s="3">
        <f>(Tabla7[[#This Row],[idNacionalidad]])</f>
        <v>61</v>
      </c>
      <c r="J64" s="5" t="s">
        <v>29</v>
      </c>
      <c r="K64" s="13" t="str">
        <f>CONCATENATE(A64,Tabla7[[#This Row],[nombreNacionalidad]],A64)</f>
        <v>'hondureno'</v>
      </c>
      <c r="L64" s="5" t="s">
        <v>29</v>
      </c>
      <c r="M64" s="1" t="str">
        <f>CONCATENATE(A64,Tabla7[[#This Row],[sexoNacionalidad]],A64)</f>
        <v>'m'</v>
      </c>
      <c r="N64" s="8" t="s">
        <v>29</v>
      </c>
      <c r="O64" s="1">
        <f>(Tabla7[[#This Row],[fkPais]])</f>
        <v>73</v>
      </c>
      <c r="P64" s="5" t="s">
        <v>30</v>
      </c>
    </row>
    <row r="65" spans="1:16">
      <c r="A65" s="6" t="s">
        <v>31</v>
      </c>
      <c r="C65" s="1">
        <v>62</v>
      </c>
      <c r="D65" s="2" t="s">
        <v>298</v>
      </c>
      <c r="E65" s="1" t="s">
        <v>266</v>
      </c>
      <c r="F65" s="1">
        <v>73</v>
      </c>
      <c r="H65" s="4" t="s">
        <v>368</v>
      </c>
      <c r="I65" s="3">
        <f>(Tabla7[[#This Row],[idNacionalidad]])</f>
        <v>62</v>
      </c>
      <c r="J65" s="5" t="s">
        <v>29</v>
      </c>
      <c r="K65" s="13" t="str">
        <f>CONCATENATE(A65,Tabla7[[#This Row],[nombreNacionalidad]],A65)</f>
        <v>'hondurena'</v>
      </c>
      <c r="L65" s="5" t="s">
        <v>29</v>
      </c>
      <c r="M65" s="1" t="str">
        <f>CONCATENATE(A65,Tabla7[[#This Row],[sexoNacionalidad]],A65)</f>
        <v>'f'</v>
      </c>
      <c r="N65" s="8" t="s">
        <v>29</v>
      </c>
      <c r="O65" s="1">
        <f>(Tabla7[[#This Row],[fkPais]])</f>
        <v>73</v>
      </c>
      <c r="P65" s="5" t="s">
        <v>30</v>
      </c>
    </row>
    <row r="66" spans="1:16">
      <c r="A66" s="6" t="s">
        <v>31</v>
      </c>
      <c r="C66" s="1">
        <v>63</v>
      </c>
      <c r="D66" s="2" t="s">
        <v>299</v>
      </c>
      <c r="E66" s="1" t="s">
        <v>265</v>
      </c>
      <c r="F66" s="1">
        <v>76</v>
      </c>
      <c r="H66" s="4" t="s">
        <v>368</v>
      </c>
      <c r="I66" s="3">
        <f>(Tabla7[[#This Row],[idNacionalidad]])</f>
        <v>63</v>
      </c>
      <c r="J66" s="5" t="s">
        <v>29</v>
      </c>
      <c r="K66" s="13" t="str">
        <f>CONCATENATE(A66,Tabla7[[#This Row],[nombreNacionalidad]],A66)</f>
        <v>'indones'</v>
      </c>
      <c r="L66" s="5" t="s">
        <v>29</v>
      </c>
      <c r="M66" s="1" t="str">
        <f>CONCATENATE(A66,Tabla7[[#This Row],[sexoNacionalidad]],A66)</f>
        <v>'m'</v>
      </c>
      <c r="N66" s="8" t="s">
        <v>29</v>
      </c>
      <c r="O66" s="1">
        <f>(Tabla7[[#This Row],[fkPais]])</f>
        <v>76</v>
      </c>
      <c r="P66" s="5" t="s">
        <v>30</v>
      </c>
    </row>
    <row r="67" spans="1:16">
      <c r="A67" s="6" t="s">
        <v>31</v>
      </c>
      <c r="C67" s="1">
        <v>64</v>
      </c>
      <c r="D67" s="2" t="s">
        <v>300</v>
      </c>
      <c r="E67" s="1" t="s">
        <v>266</v>
      </c>
      <c r="F67" s="1">
        <v>76</v>
      </c>
      <c r="H67" s="4" t="s">
        <v>368</v>
      </c>
      <c r="I67" s="3">
        <f>(Tabla7[[#This Row],[idNacionalidad]])</f>
        <v>64</v>
      </c>
      <c r="J67" s="5" t="s">
        <v>29</v>
      </c>
      <c r="K67" s="13" t="str">
        <f>CONCATENATE(A67,Tabla7[[#This Row],[nombreNacionalidad]],A67)</f>
        <v>'indonesa'</v>
      </c>
      <c r="L67" s="5" t="s">
        <v>29</v>
      </c>
      <c r="M67" s="1" t="str">
        <f>CONCATENATE(A67,Tabla7[[#This Row],[sexoNacionalidad]],A67)</f>
        <v>'f'</v>
      </c>
      <c r="N67" s="8" t="s">
        <v>29</v>
      </c>
      <c r="O67" s="1">
        <f>(Tabla7[[#This Row],[fkPais]])</f>
        <v>76</v>
      </c>
      <c r="P67" s="5" t="s">
        <v>30</v>
      </c>
    </row>
    <row r="68" spans="1:16">
      <c r="A68" s="6" t="s">
        <v>31</v>
      </c>
      <c r="C68" s="1">
        <v>65</v>
      </c>
      <c r="D68" s="2" t="s">
        <v>301</v>
      </c>
      <c r="E68" s="1" t="s">
        <v>265</v>
      </c>
      <c r="F68" s="1">
        <v>77</v>
      </c>
      <c r="H68" s="4" t="s">
        <v>368</v>
      </c>
      <c r="I68" s="3">
        <f>(Tabla7[[#This Row],[idNacionalidad]])</f>
        <v>65</v>
      </c>
      <c r="J68" s="5" t="s">
        <v>29</v>
      </c>
      <c r="K68" s="13" t="str">
        <f>CONCATENATE(A68,Tabla7[[#This Row],[nombreNacionalidad]],A68)</f>
        <v>'ingles'</v>
      </c>
      <c r="L68" s="5" t="s">
        <v>29</v>
      </c>
      <c r="M68" s="1" t="str">
        <f>CONCATENATE(A68,Tabla7[[#This Row],[sexoNacionalidad]],A68)</f>
        <v>'m'</v>
      </c>
      <c r="N68" s="8" t="s">
        <v>29</v>
      </c>
      <c r="O68" s="1">
        <f>(Tabla7[[#This Row],[fkPais]])</f>
        <v>77</v>
      </c>
      <c r="P68" s="5" t="s">
        <v>30</v>
      </c>
    </row>
    <row r="69" spans="1:16">
      <c r="A69" s="6" t="s">
        <v>31</v>
      </c>
      <c r="C69" s="1">
        <v>66</v>
      </c>
      <c r="D69" s="2" t="s">
        <v>302</v>
      </c>
      <c r="E69" s="1" t="s">
        <v>266</v>
      </c>
      <c r="F69" s="1">
        <v>77</v>
      </c>
      <c r="H69" s="4" t="s">
        <v>368</v>
      </c>
      <c r="I69" s="3">
        <f>(Tabla7[[#This Row],[idNacionalidad]])</f>
        <v>66</v>
      </c>
      <c r="J69" s="5" t="s">
        <v>29</v>
      </c>
      <c r="K69" s="13" t="str">
        <f>CONCATENATE(A69,Tabla7[[#This Row],[nombreNacionalidad]],A69)</f>
        <v>'inglesa'</v>
      </c>
      <c r="L69" s="5" t="s">
        <v>29</v>
      </c>
      <c r="M69" s="1" t="str">
        <f>CONCATENATE(A69,Tabla7[[#This Row],[sexoNacionalidad]],A69)</f>
        <v>'f'</v>
      </c>
      <c r="N69" s="8" t="s">
        <v>29</v>
      </c>
      <c r="O69" s="1">
        <f>(Tabla7[[#This Row],[fkPais]])</f>
        <v>77</v>
      </c>
      <c r="P69" s="5" t="s">
        <v>30</v>
      </c>
    </row>
    <row r="70" spans="1:16">
      <c r="A70" s="6" t="s">
        <v>31</v>
      </c>
      <c r="C70" s="1">
        <v>67</v>
      </c>
      <c r="D70" s="2" t="s">
        <v>305</v>
      </c>
      <c r="E70" s="1" t="s">
        <v>265</v>
      </c>
      <c r="F70" s="1">
        <v>80</v>
      </c>
      <c r="H70" s="4" t="s">
        <v>368</v>
      </c>
      <c r="I70" s="3">
        <f>(Tabla7[[#This Row],[idNacionalidad]])</f>
        <v>67</v>
      </c>
      <c r="J70" s="5" t="s">
        <v>29</v>
      </c>
      <c r="K70" s="13" t="str">
        <f>CONCATENATE(A70,Tabla7[[#This Row],[nombreNacionalidad]],A70)</f>
        <v>'irlandes'</v>
      </c>
      <c r="L70" s="5" t="s">
        <v>29</v>
      </c>
      <c r="M70" s="1" t="str">
        <f>CONCATENATE(A70,Tabla7[[#This Row],[sexoNacionalidad]],A70)</f>
        <v>'m'</v>
      </c>
      <c r="N70" s="8" t="s">
        <v>29</v>
      </c>
      <c r="O70" s="1">
        <f>(Tabla7[[#This Row],[fkPais]])</f>
        <v>80</v>
      </c>
      <c r="P70" s="5" t="s">
        <v>30</v>
      </c>
    </row>
    <row r="71" spans="1:16">
      <c r="A71" s="6" t="s">
        <v>31</v>
      </c>
      <c r="C71" s="1">
        <v>68</v>
      </c>
      <c r="D71" s="2" t="s">
        <v>306</v>
      </c>
      <c r="E71" s="1" t="s">
        <v>266</v>
      </c>
      <c r="F71" s="1">
        <v>80</v>
      </c>
      <c r="H71" s="4" t="s">
        <v>368</v>
      </c>
      <c r="I71" s="3">
        <f>(Tabla7[[#This Row],[idNacionalidad]])</f>
        <v>68</v>
      </c>
      <c r="J71" s="5" t="s">
        <v>29</v>
      </c>
      <c r="K71" s="13" t="str">
        <f>CONCATENATE(A71,Tabla7[[#This Row],[nombreNacionalidad]],A71)</f>
        <v>'irlandesa'</v>
      </c>
      <c r="L71" s="5" t="s">
        <v>29</v>
      </c>
      <c r="M71" s="1" t="str">
        <f>CONCATENATE(A71,Tabla7[[#This Row],[sexoNacionalidad]],A71)</f>
        <v>'f'</v>
      </c>
      <c r="N71" s="8" t="s">
        <v>29</v>
      </c>
      <c r="O71" s="1">
        <f>(Tabla7[[#This Row],[fkPais]])</f>
        <v>80</v>
      </c>
      <c r="P71" s="5" t="s">
        <v>30</v>
      </c>
    </row>
    <row r="72" spans="1:16">
      <c r="A72" s="6" t="s">
        <v>31</v>
      </c>
      <c r="C72" s="1">
        <v>69</v>
      </c>
      <c r="D72" s="2" t="s">
        <v>307</v>
      </c>
      <c r="E72" s="1" t="s">
        <v>267</v>
      </c>
      <c r="F72" s="1">
        <v>84</v>
      </c>
      <c r="H72" s="4" t="s">
        <v>368</v>
      </c>
      <c r="I72" s="3">
        <f>(Tabla7[[#This Row],[idNacionalidad]])</f>
        <v>69</v>
      </c>
      <c r="J72" s="5" t="s">
        <v>29</v>
      </c>
      <c r="K72" s="13" t="str">
        <f>CONCATENATE(A72,Tabla7[[#This Row],[nombreNacionalidad]],A72)</f>
        <v>'israeli'</v>
      </c>
      <c r="L72" s="5" t="s">
        <v>29</v>
      </c>
      <c r="M72" s="1" t="str">
        <f>CONCATENATE(A72,Tabla7[[#This Row],[sexoNacionalidad]],A72)</f>
        <v>'a'</v>
      </c>
      <c r="N72" s="8" t="s">
        <v>29</v>
      </c>
      <c r="O72" s="1">
        <f>(Tabla7[[#This Row],[fkPais]])</f>
        <v>84</v>
      </c>
      <c r="P72" s="5" t="s">
        <v>30</v>
      </c>
    </row>
    <row r="73" spans="1:16">
      <c r="A73" s="6" t="s">
        <v>31</v>
      </c>
      <c r="C73" s="1">
        <v>70</v>
      </c>
      <c r="D73" s="2" t="s">
        <v>308</v>
      </c>
      <c r="E73" s="1" t="s">
        <v>265</v>
      </c>
      <c r="F73" s="1">
        <v>85</v>
      </c>
      <c r="H73" s="4" t="s">
        <v>368</v>
      </c>
      <c r="I73" s="3">
        <f>(Tabla7[[#This Row],[idNacionalidad]])</f>
        <v>70</v>
      </c>
      <c r="J73" s="5" t="s">
        <v>29</v>
      </c>
      <c r="K73" s="13" t="str">
        <f>CONCATENATE(A73,Tabla7[[#This Row],[nombreNacionalidad]],A73)</f>
        <v>'italiano'</v>
      </c>
      <c r="L73" s="5" t="s">
        <v>29</v>
      </c>
      <c r="M73" s="1" t="str">
        <f>CONCATENATE(A73,Tabla7[[#This Row],[sexoNacionalidad]],A73)</f>
        <v>'m'</v>
      </c>
      <c r="N73" s="8" t="s">
        <v>29</v>
      </c>
      <c r="O73" s="1">
        <f>(Tabla7[[#This Row],[fkPais]])</f>
        <v>85</v>
      </c>
      <c r="P73" s="5" t="s">
        <v>30</v>
      </c>
    </row>
    <row r="74" spans="1:16">
      <c r="A74" s="6" t="s">
        <v>31</v>
      </c>
      <c r="C74" s="1">
        <v>71</v>
      </c>
      <c r="D74" s="2" t="s">
        <v>309</v>
      </c>
      <c r="E74" s="1" t="s">
        <v>266</v>
      </c>
      <c r="F74" s="1">
        <v>85</v>
      </c>
      <c r="H74" s="4" t="s">
        <v>368</v>
      </c>
      <c r="I74" s="3">
        <f>(Tabla7[[#This Row],[idNacionalidad]])</f>
        <v>71</v>
      </c>
      <c r="J74" s="5" t="s">
        <v>29</v>
      </c>
      <c r="K74" s="13" t="str">
        <f>CONCATENATE(A74,Tabla7[[#This Row],[nombreNacionalidad]],A74)</f>
        <v>'italiana'</v>
      </c>
      <c r="L74" s="5" t="s">
        <v>29</v>
      </c>
      <c r="M74" s="1" t="str">
        <f>CONCATENATE(A74,Tabla7[[#This Row],[sexoNacionalidad]],A74)</f>
        <v>'f'</v>
      </c>
      <c r="N74" s="8" t="s">
        <v>29</v>
      </c>
      <c r="O74" s="1">
        <f>(Tabla7[[#This Row],[fkPais]])</f>
        <v>85</v>
      </c>
      <c r="P74" s="5" t="s">
        <v>30</v>
      </c>
    </row>
    <row r="75" spans="1:16">
      <c r="A75" s="6" t="s">
        <v>31</v>
      </c>
      <c r="C75" s="1">
        <v>72</v>
      </c>
      <c r="D75" s="2" t="s">
        <v>310</v>
      </c>
      <c r="E75" s="1" t="s">
        <v>265</v>
      </c>
      <c r="F75" s="1">
        <v>87</v>
      </c>
      <c r="H75" s="4" t="s">
        <v>368</v>
      </c>
      <c r="I75" s="3">
        <f>(Tabla7[[#This Row],[idNacionalidad]])</f>
        <v>72</v>
      </c>
      <c r="J75" s="5" t="s">
        <v>29</v>
      </c>
      <c r="K75" s="13" t="str">
        <f>CONCATENATE(A75,Tabla7[[#This Row],[nombreNacionalidad]],A75)</f>
        <v>'japones'</v>
      </c>
      <c r="L75" s="5" t="s">
        <v>29</v>
      </c>
      <c r="M75" s="1" t="str">
        <f>CONCATENATE(A75,Tabla7[[#This Row],[sexoNacionalidad]],A75)</f>
        <v>'m'</v>
      </c>
      <c r="N75" s="8" t="s">
        <v>29</v>
      </c>
      <c r="O75" s="1">
        <f>(Tabla7[[#This Row],[fkPais]])</f>
        <v>87</v>
      </c>
      <c r="P75" s="5" t="s">
        <v>30</v>
      </c>
    </row>
    <row r="76" spans="1:16">
      <c r="A76" s="6" t="s">
        <v>31</v>
      </c>
      <c r="C76" s="1">
        <v>73</v>
      </c>
      <c r="D76" s="2" t="s">
        <v>311</v>
      </c>
      <c r="E76" s="1" t="s">
        <v>266</v>
      </c>
      <c r="F76" s="1">
        <v>87</v>
      </c>
      <c r="H76" s="4" t="s">
        <v>368</v>
      </c>
      <c r="I76" s="3">
        <f>(Tabla7[[#This Row],[idNacionalidad]])</f>
        <v>73</v>
      </c>
      <c r="J76" s="5" t="s">
        <v>29</v>
      </c>
      <c r="K76" s="13" t="str">
        <f>CONCATENATE(A76,Tabla7[[#This Row],[nombreNacionalidad]],A76)</f>
        <v>'japonesa'</v>
      </c>
      <c r="L76" s="5" t="s">
        <v>29</v>
      </c>
      <c r="M76" s="1" t="str">
        <f>CONCATENATE(A76,Tabla7[[#This Row],[sexoNacionalidad]],A76)</f>
        <v>'f'</v>
      </c>
      <c r="N76" s="8" t="s">
        <v>29</v>
      </c>
      <c r="O76" s="1">
        <f>(Tabla7[[#This Row],[fkPais]])</f>
        <v>87</v>
      </c>
      <c r="P76" s="5" t="s">
        <v>30</v>
      </c>
    </row>
    <row r="77" spans="1:16">
      <c r="A77" s="6" t="s">
        <v>31</v>
      </c>
      <c r="C77" s="1">
        <v>74</v>
      </c>
      <c r="D77" s="2" t="s">
        <v>312</v>
      </c>
      <c r="E77" s="1" t="s">
        <v>265</v>
      </c>
      <c r="F77" s="1">
        <v>88</v>
      </c>
      <c r="H77" s="4" t="s">
        <v>368</v>
      </c>
      <c r="I77" s="3">
        <f>(Tabla7[[#This Row],[idNacionalidad]])</f>
        <v>74</v>
      </c>
      <c r="J77" s="5" t="s">
        <v>29</v>
      </c>
      <c r="K77" s="13" t="str">
        <f>CONCATENATE(A77,Tabla7[[#This Row],[nombreNacionalidad]],A77)</f>
        <v>'jordano'</v>
      </c>
      <c r="L77" s="5" t="s">
        <v>29</v>
      </c>
      <c r="M77" s="1" t="str">
        <f>CONCATENATE(A77,Tabla7[[#This Row],[sexoNacionalidad]],A77)</f>
        <v>'m'</v>
      </c>
      <c r="N77" s="8" t="s">
        <v>29</v>
      </c>
      <c r="O77" s="1">
        <f>(Tabla7[[#This Row],[fkPais]])</f>
        <v>88</v>
      </c>
      <c r="P77" s="5" t="s">
        <v>30</v>
      </c>
    </row>
    <row r="78" spans="1:16">
      <c r="A78" s="6" t="s">
        <v>31</v>
      </c>
      <c r="C78" s="1">
        <v>75</v>
      </c>
      <c r="D78" s="2" t="s">
        <v>313</v>
      </c>
      <c r="E78" s="1" t="s">
        <v>266</v>
      </c>
      <c r="F78" s="1">
        <v>88</v>
      </c>
      <c r="H78" s="4" t="s">
        <v>368</v>
      </c>
      <c r="I78" s="3">
        <f>(Tabla7[[#This Row],[idNacionalidad]])</f>
        <v>75</v>
      </c>
      <c r="J78" s="5" t="s">
        <v>29</v>
      </c>
      <c r="K78" s="13" t="str">
        <f>CONCATENATE(A78,Tabla7[[#This Row],[nombreNacionalidad]],A78)</f>
        <v>'jordana'</v>
      </c>
      <c r="L78" s="5" t="s">
        <v>29</v>
      </c>
      <c r="M78" s="1" t="str">
        <f>CONCATENATE(A78,Tabla7[[#This Row],[sexoNacionalidad]],A78)</f>
        <v>'f'</v>
      </c>
      <c r="N78" s="8" t="s">
        <v>29</v>
      </c>
      <c r="O78" s="1">
        <f>(Tabla7[[#This Row],[fkPais]])</f>
        <v>88</v>
      </c>
      <c r="P78" s="5" t="s">
        <v>30</v>
      </c>
    </row>
    <row r="79" spans="1:16">
      <c r="A79" s="6" t="s">
        <v>31</v>
      </c>
      <c r="C79" s="1">
        <v>76</v>
      </c>
      <c r="D79" s="2" t="s">
        <v>314</v>
      </c>
      <c r="E79" s="1" t="s">
        <v>265</v>
      </c>
      <c r="F79" s="1">
        <v>94</v>
      </c>
      <c r="H79" s="4" t="s">
        <v>368</v>
      </c>
      <c r="I79" s="3">
        <f>(Tabla7[[#This Row],[idNacionalidad]])</f>
        <v>76</v>
      </c>
      <c r="J79" s="5" t="s">
        <v>29</v>
      </c>
      <c r="K79" s="13" t="str">
        <f>CONCATENATE(A79,Tabla7[[#This Row],[nombreNacionalidad]],A79)</f>
        <v>'laosiano'</v>
      </c>
      <c r="L79" s="5" t="s">
        <v>29</v>
      </c>
      <c r="M79" s="1" t="str">
        <f>CONCATENATE(A79,Tabla7[[#This Row],[sexoNacionalidad]],A79)</f>
        <v>'m'</v>
      </c>
      <c r="N79" s="8" t="s">
        <v>29</v>
      </c>
      <c r="O79" s="1">
        <f>(Tabla7[[#This Row],[fkPais]])</f>
        <v>94</v>
      </c>
      <c r="P79" s="5" t="s">
        <v>30</v>
      </c>
    </row>
    <row r="80" spans="1:16">
      <c r="A80" s="6" t="s">
        <v>31</v>
      </c>
      <c r="C80" s="1">
        <v>77</v>
      </c>
      <c r="D80" s="2" t="s">
        <v>315</v>
      </c>
      <c r="E80" s="1" t="s">
        <v>266</v>
      </c>
      <c r="F80" s="1">
        <v>94</v>
      </c>
      <c r="H80" s="4" t="s">
        <v>368</v>
      </c>
      <c r="I80" s="3">
        <f>(Tabla7[[#This Row],[idNacionalidad]])</f>
        <v>77</v>
      </c>
      <c r="J80" s="5" t="s">
        <v>29</v>
      </c>
      <c r="K80" s="13" t="str">
        <f>CONCATENATE(A80,Tabla7[[#This Row],[nombreNacionalidad]],A80)</f>
        <v>'laosiana'</v>
      </c>
      <c r="L80" s="5" t="s">
        <v>29</v>
      </c>
      <c r="M80" s="1" t="str">
        <f>CONCATENATE(A80,Tabla7[[#This Row],[sexoNacionalidad]],A80)</f>
        <v>'f'</v>
      </c>
      <c r="N80" s="8" t="s">
        <v>29</v>
      </c>
      <c r="O80" s="1">
        <f>(Tabla7[[#This Row],[fkPais]])</f>
        <v>94</v>
      </c>
      <c r="P80" s="5" t="s">
        <v>30</v>
      </c>
    </row>
    <row r="81" spans="1:16">
      <c r="A81" s="6" t="s">
        <v>31</v>
      </c>
      <c r="C81" s="1">
        <v>78</v>
      </c>
      <c r="D81" s="2" t="s">
        <v>316</v>
      </c>
      <c r="E81" s="1" t="s">
        <v>265</v>
      </c>
      <c r="F81" s="1">
        <v>96</v>
      </c>
      <c r="H81" s="4" t="s">
        <v>368</v>
      </c>
      <c r="I81" s="3">
        <f>(Tabla7[[#This Row],[idNacionalidad]])</f>
        <v>78</v>
      </c>
      <c r="J81" s="5" t="s">
        <v>29</v>
      </c>
      <c r="K81" s="13" t="str">
        <f>CONCATENATE(A81,Tabla7[[#This Row],[nombreNacionalidad]],A81)</f>
        <v>'leton'</v>
      </c>
      <c r="L81" s="5" t="s">
        <v>29</v>
      </c>
      <c r="M81" s="1" t="str">
        <f>CONCATENATE(A81,Tabla7[[#This Row],[sexoNacionalidad]],A81)</f>
        <v>'m'</v>
      </c>
      <c r="N81" s="8" t="s">
        <v>29</v>
      </c>
      <c r="O81" s="1">
        <f>(Tabla7[[#This Row],[fkPais]])</f>
        <v>96</v>
      </c>
      <c r="P81" s="5" t="s">
        <v>30</v>
      </c>
    </row>
    <row r="82" spans="1:16">
      <c r="A82" s="6" t="s">
        <v>31</v>
      </c>
      <c r="C82" s="1">
        <v>79</v>
      </c>
      <c r="D82" s="2" t="s">
        <v>317</v>
      </c>
      <c r="E82" s="1" t="s">
        <v>266</v>
      </c>
      <c r="F82" s="1">
        <v>96</v>
      </c>
      <c r="H82" s="4" t="s">
        <v>368</v>
      </c>
      <c r="I82" s="3">
        <f>(Tabla7[[#This Row],[idNacionalidad]])</f>
        <v>79</v>
      </c>
      <c r="J82" s="5" t="s">
        <v>29</v>
      </c>
      <c r="K82" s="13" t="str">
        <f>CONCATENATE(A82,Tabla7[[#This Row],[nombreNacionalidad]],A82)</f>
        <v>'letona'</v>
      </c>
      <c r="L82" s="5" t="s">
        <v>29</v>
      </c>
      <c r="M82" s="1" t="str">
        <f>CONCATENATE(A82,Tabla7[[#This Row],[sexoNacionalidad]],A82)</f>
        <v>'f'</v>
      </c>
      <c r="N82" s="8" t="s">
        <v>29</v>
      </c>
      <c r="O82" s="1">
        <f>(Tabla7[[#This Row],[fkPais]])</f>
        <v>96</v>
      </c>
      <c r="P82" s="5" t="s">
        <v>30</v>
      </c>
    </row>
    <row r="83" spans="1:16">
      <c r="A83" s="6" t="s">
        <v>31</v>
      </c>
      <c r="C83" s="1">
        <v>80</v>
      </c>
      <c r="D83" s="2" t="s">
        <v>318</v>
      </c>
      <c r="E83" s="1" t="s">
        <v>265</v>
      </c>
      <c r="F83" s="1">
        <v>184</v>
      </c>
      <c r="H83" s="4" t="s">
        <v>368</v>
      </c>
      <c r="I83" s="3">
        <f>(Tabla7[[#This Row],[idNacionalidad]])</f>
        <v>80</v>
      </c>
      <c r="J83" s="5" t="s">
        <v>29</v>
      </c>
      <c r="K83" s="13" t="str">
        <f>CONCATENATE(A83,Tabla7[[#This Row],[nombreNacionalidad]],A83)</f>
        <v>'letones'</v>
      </c>
      <c r="L83" s="5" t="s">
        <v>29</v>
      </c>
      <c r="M83" s="1" t="str">
        <f>CONCATENATE(A83,Tabla7[[#This Row],[sexoNacionalidad]],A83)</f>
        <v>'m'</v>
      </c>
      <c r="N83" s="8" t="s">
        <v>29</v>
      </c>
      <c r="O83" s="1">
        <f>(Tabla7[[#This Row],[fkPais]])</f>
        <v>184</v>
      </c>
      <c r="P83" s="5" t="s">
        <v>30</v>
      </c>
    </row>
    <row r="84" spans="1:16">
      <c r="A84" s="6" t="s">
        <v>31</v>
      </c>
      <c r="C84" s="1">
        <v>81</v>
      </c>
      <c r="D84" s="2" t="s">
        <v>319</v>
      </c>
      <c r="E84" s="1" t="s">
        <v>266</v>
      </c>
      <c r="F84" s="1">
        <v>184</v>
      </c>
      <c r="H84" s="4" t="s">
        <v>368</v>
      </c>
      <c r="I84" s="3">
        <f>(Tabla7[[#This Row],[idNacionalidad]])</f>
        <v>81</v>
      </c>
      <c r="J84" s="5" t="s">
        <v>29</v>
      </c>
      <c r="K84" s="13" t="str">
        <f>CONCATENATE(A84,Tabla7[[#This Row],[nombreNacionalidad]],A84)</f>
        <v>'letonesa'</v>
      </c>
      <c r="L84" s="5" t="s">
        <v>29</v>
      </c>
      <c r="M84" s="1" t="str">
        <f>CONCATENATE(A84,Tabla7[[#This Row],[sexoNacionalidad]],A84)</f>
        <v>'f'</v>
      </c>
      <c r="N84" s="8" t="s">
        <v>29</v>
      </c>
      <c r="O84" s="1">
        <f>(Tabla7[[#This Row],[fkPais]])</f>
        <v>184</v>
      </c>
      <c r="P84" s="5" t="s">
        <v>30</v>
      </c>
    </row>
    <row r="85" spans="1:16">
      <c r="A85" s="6" t="s">
        <v>31</v>
      </c>
      <c r="C85" s="1">
        <v>82</v>
      </c>
      <c r="D85" s="2" t="s">
        <v>320</v>
      </c>
      <c r="E85" s="1" t="s">
        <v>265</v>
      </c>
      <c r="F85" s="1">
        <v>99</v>
      </c>
      <c r="H85" s="4" t="s">
        <v>368</v>
      </c>
      <c r="I85" s="3">
        <f>(Tabla7[[#This Row],[idNacionalidad]])</f>
        <v>82</v>
      </c>
      <c r="J85" s="5" t="s">
        <v>29</v>
      </c>
      <c r="K85" s="13" t="str">
        <f>CONCATENATE(A85,Tabla7[[#This Row],[nombreNacionalidad]],A85)</f>
        <v>'malayo'</v>
      </c>
      <c r="L85" s="5" t="s">
        <v>29</v>
      </c>
      <c r="M85" s="1" t="str">
        <f>CONCATENATE(A85,Tabla7[[#This Row],[sexoNacionalidad]],A85)</f>
        <v>'m'</v>
      </c>
      <c r="N85" s="8" t="s">
        <v>29</v>
      </c>
      <c r="O85" s="1">
        <f>(Tabla7[[#This Row],[fkPais]])</f>
        <v>99</v>
      </c>
      <c r="P85" s="5" t="s">
        <v>30</v>
      </c>
    </row>
    <row r="86" spans="1:16">
      <c r="A86" s="6" t="s">
        <v>31</v>
      </c>
      <c r="C86" s="1">
        <v>83</v>
      </c>
      <c r="D86" s="2" t="s">
        <v>321</v>
      </c>
      <c r="E86" s="1" t="s">
        <v>266</v>
      </c>
      <c r="F86" s="1">
        <v>99</v>
      </c>
      <c r="H86" s="4" t="s">
        <v>368</v>
      </c>
      <c r="I86" s="3">
        <f>(Tabla7[[#This Row],[idNacionalidad]])</f>
        <v>83</v>
      </c>
      <c r="J86" s="5" t="s">
        <v>29</v>
      </c>
      <c r="K86" s="13" t="str">
        <f>CONCATENATE(A86,Tabla7[[#This Row],[nombreNacionalidad]],A86)</f>
        <v>'malaya'</v>
      </c>
      <c r="L86" s="5" t="s">
        <v>29</v>
      </c>
      <c r="M86" s="1" t="str">
        <f>CONCATENATE(A86,Tabla7[[#This Row],[sexoNacionalidad]],A86)</f>
        <v>'f'</v>
      </c>
      <c r="N86" s="8" t="s">
        <v>29</v>
      </c>
      <c r="O86" s="1">
        <f>(Tabla7[[#This Row],[fkPais]])</f>
        <v>99</v>
      </c>
      <c r="P86" s="5" t="s">
        <v>30</v>
      </c>
    </row>
    <row r="87" spans="1:16">
      <c r="A87" s="6" t="s">
        <v>31</v>
      </c>
      <c r="C87" s="1">
        <v>84</v>
      </c>
      <c r="D87" s="2" t="s">
        <v>322</v>
      </c>
      <c r="E87" s="1" t="s">
        <v>267</v>
      </c>
      <c r="F87" s="1">
        <v>104</v>
      </c>
      <c r="H87" s="4" t="s">
        <v>368</v>
      </c>
      <c r="I87" s="3">
        <f>(Tabla7[[#This Row],[idNacionalidad]])</f>
        <v>84</v>
      </c>
      <c r="J87" s="5" t="s">
        <v>29</v>
      </c>
      <c r="K87" s="13" t="str">
        <f>CONCATENATE(A87,Tabla7[[#This Row],[nombreNacionalidad]],A87)</f>
        <v>'marroqui'</v>
      </c>
      <c r="L87" s="5" t="s">
        <v>29</v>
      </c>
      <c r="M87" s="1" t="str">
        <f>CONCATENATE(A87,Tabla7[[#This Row],[sexoNacionalidad]],A87)</f>
        <v>'a'</v>
      </c>
      <c r="N87" s="8" t="s">
        <v>29</v>
      </c>
      <c r="O87" s="1">
        <f>(Tabla7[[#This Row],[fkPais]])</f>
        <v>104</v>
      </c>
      <c r="P87" s="5" t="s">
        <v>30</v>
      </c>
    </row>
    <row r="88" spans="1:16">
      <c r="A88" s="6" t="s">
        <v>31</v>
      </c>
      <c r="C88" s="1">
        <v>85</v>
      </c>
      <c r="D88" s="2" t="s">
        <v>323</v>
      </c>
      <c r="E88" s="1" t="s">
        <v>265</v>
      </c>
      <c r="F88" s="1">
        <v>107</v>
      </c>
      <c r="H88" s="4" t="s">
        <v>368</v>
      </c>
      <c r="I88" s="3">
        <f>(Tabla7[[#This Row],[idNacionalidad]])</f>
        <v>85</v>
      </c>
      <c r="J88" s="5" t="s">
        <v>29</v>
      </c>
      <c r="K88" s="13" t="str">
        <f>CONCATENATE(A88,Tabla7[[#This Row],[nombreNacionalidad]],A88)</f>
        <v>'mexicano'</v>
      </c>
      <c r="L88" s="5" t="s">
        <v>29</v>
      </c>
      <c r="M88" s="1" t="str">
        <f>CONCATENATE(A88,Tabla7[[#This Row],[sexoNacionalidad]],A88)</f>
        <v>'m'</v>
      </c>
      <c r="N88" s="8" t="s">
        <v>29</v>
      </c>
      <c r="O88" s="1">
        <f>(Tabla7[[#This Row],[fkPais]])</f>
        <v>107</v>
      </c>
      <c r="P88" s="5" t="s">
        <v>30</v>
      </c>
    </row>
    <row r="89" spans="1:16">
      <c r="A89" s="6" t="s">
        <v>31</v>
      </c>
      <c r="C89" s="1">
        <v>86</v>
      </c>
      <c r="D89" s="2" t="s">
        <v>324</v>
      </c>
      <c r="E89" s="1" t="s">
        <v>266</v>
      </c>
      <c r="F89" s="1">
        <v>107</v>
      </c>
      <c r="H89" s="4" t="s">
        <v>368</v>
      </c>
      <c r="I89" s="3">
        <f>(Tabla7[[#This Row],[idNacionalidad]])</f>
        <v>86</v>
      </c>
      <c r="J89" s="5" t="s">
        <v>29</v>
      </c>
      <c r="K89" s="13" t="str">
        <f>CONCATENATE(A89,Tabla7[[#This Row],[nombreNacionalidad]],A89)</f>
        <v>'mexicana'</v>
      </c>
      <c r="L89" s="5" t="s">
        <v>29</v>
      </c>
      <c r="M89" s="1" t="str">
        <f>CONCATENATE(A89,Tabla7[[#This Row],[sexoNacionalidad]],A89)</f>
        <v>'f'</v>
      </c>
      <c r="N89" s="8" t="s">
        <v>29</v>
      </c>
      <c r="O89" s="1">
        <f>(Tabla7[[#This Row],[fkPais]])</f>
        <v>107</v>
      </c>
      <c r="P89" s="5" t="s">
        <v>30</v>
      </c>
    </row>
    <row r="90" spans="1:16">
      <c r="A90" s="6" t="s">
        <v>31</v>
      </c>
      <c r="C90" s="1">
        <v>87</v>
      </c>
      <c r="D90" s="2" t="s">
        <v>325</v>
      </c>
      <c r="E90" s="1" t="s">
        <v>267</v>
      </c>
      <c r="F90" s="1">
        <v>117</v>
      </c>
      <c r="H90" s="4" t="s">
        <v>368</v>
      </c>
      <c r="I90" s="3">
        <f>(Tabla7[[#This Row],[idNacionalidad]])</f>
        <v>87</v>
      </c>
      <c r="J90" s="5" t="s">
        <v>29</v>
      </c>
      <c r="K90" s="13" t="str">
        <f>CONCATENATE(A90,Tabla7[[#This Row],[nombreNacionalidad]],A90)</f>
        <v>'nicaraguense'</v>
      </c>
      <c r="L90" s="5" t="s">
        <v>29</v>
      </c>
      <c r="M90" s="1" t="str">
        <f>CONCATENATE(A90,Tabla7[[#This Row],[sexoNacionalidad]],A90)</f>
        <v>'a'</v>
      </c>
      <c r="N90" s="8" t="s">
        <v>29</v>
      </c>
      <c r="O90" s="1">
        <f>(Tabla7[[#This Row],[fkPais]])</f>
        <v>117</v>
      </c>
      <c r="P90" s="5" t="s">
        <v>30</v>
      </c>
    </row>
    <row r="91" spans="1:16">
      <c r="A91" s="6" t="s">
        <v>31</v>
      </c>
      <c r="C91" s="1">
        <v>88</v>
      </c>
      <c r="D91" s="2" t="s">
        <v>326</v>
      </c>
      <c r="E91" s="1" t="s">
        <v>265</v>
      </c>
      <c r="F91" s="1">
        <v>120</v>
      </c>
      <c r="H91" s="4" t="s">
        <v>368</v>
      </c>
      <c r="I91" s="3">
        <f>(Tabla7[[#This Row],[idNacionalidad]])</f>
        <v>88</v>
      </c>
      <c r="J91" s="5" t="s">
        <v>29</v>
      </c>
      <c r="K91" s="13" t="str">
        <f>CONCATENATE(A91,Tabla7[[#This Row],[nombreNacionalidad]],A91)</f>
        <v>'noruego'</v>
      </c>
      <c r="L91" s="5" t="s">
        <v>29</v>
      </c>
      <c r="M91" s="1" t="str">
        <f>CONCATENATE(A91,Tabla7[[#This Row],[sexoNacionalidad]],A91)</f>
        <v>'m'</v>
      </c>
      <c r="N91" s="8" t="s">
        <v>29</v>
      </c>
      <c r="O91" s="1">
        <f>(Tabla7[[#This Row],[fkPais]])</f>
        <v>120</v>
      </c>
      <c r="P91" s="5" t="s">
        <v>30</v>
      </c>
    </row>
    <row r="92" spans="1:16">
      <c r="A92" s="6" t="s">
        <v>31</v>
      </c>
      <c r="C92" s="1">
        <v>89</v>
      </c>
      <c r="D92" s="2" t="s">
        <v>174</v>
      </c>
      <c r="E92" s="1" t="s">
        <v>266</v>
      </c>
      <c r="F92" s="1">
        <v>120</v>
      </c>
      <c r="H92" s="4" t="s">
        <v>368</v>
      </c>
      <c r="I92" s="3">
        <f>(Tabla7[[#This Row],[idNacionalidad]])</f>
        <v>89</v>
      </c>
      <c r="J92" s="5" t="s">
        <v>29</v>
      </c>
      <c r="K92" s="13" t="str">
        <f>CONCATENATE(A92,Tabla7[[#This Row],[nombreNacionalidad]],A92)</f>
        <v>'noruega'</v>
      </c>
      <c r="L92" s="5" t="s">
        <v>29</v>
      </c>
      <c r="M92" s="1" t="str">
        <f>CONCATENATE(A92,Tabla7[[#This Row],[sexoNacionalidad]],A92)</f>
        <v>'f'</v>
      </c>
      <c r="N92" s="8" t="s">
        <v>29</v>
      </c>
      <c r="O92" s="1">
        <f>(Tabla7[[#This Row],[fkPais]])</f>
        <v>120</v>
      </c>
      <c r="P92" s="5" t="s">
        <v>30</v>
      </c>
    </row>
    <row r="93" spans="1:16">
      <c r="A93" s="6" t="s">
        <v>31</v>
      </c>
      <c r="C93" s="1">
        <v>90</v>
      </c>
      <c r="D93" s="2" t="s">
        <v>327</v>
      </c>
      <c r="E93" s="1" t="s">
        <v>265</v>
      </c>
      <c r="F93" s="1">
        <v>121</v>
      </c>
      <c r="H93" s="4" t="s">
        <v>368</v>
      </c>
      <c r="I93" s="3">
        <f>(Tabla7[[#This Row],[idNacionalidad]])</f>
        <v>90</v>
      </c>
      <c r="J93" s="5" t="s">
        <v>29</v>
      </c>
      <c r="K93" s="13" t="str">
        <f>CONCATENATE(A93,Tabla7[[#This Row],[nombreNacionalidad]],A93)</f>
        <v>'neocelandes'</v>
      </c>
      <c r="L93" s="5" t="s">
        <v>29</v>
      </c>
      <c r="M93" s="1" t="str">
        <f>CONCATENATE(A93,Tabla7[[#This Row],[sexoNacionalidad]],A93)</f>
        <v>'m'</v>
      </c>
      <c r="N93" s="8" t="s">
        <v>29</v>
      </c>
      <c r="O93" s="1">
        <f>(Tabla7[[#This Row],[fkPais]])</f>
        <v>121</v>
      </c>
      <c r="P93" s="5" t="s">
        <v>30</v>
      </c>
    </row>
    <row r="94" spans="1:16">
      <c r="A94" s="6" t="s">
        <v>31</v>
      </c>
      <c r="C94" s="1">
        <v>91</v>
      </c>
      <c r="D94" s="2" t="s">
        <v>328</v>
      </c>
      <c r="E94" s="1" t="s">
        <v>266</v>
      </c>
      <c r="F94" s="1">
        <v>121</v>
      </c>
      <c r="H94" s="4" t="s">
        <v>368</v>
      </c>
      <c r="I94" s="3">
        <f>(Tabla7[[#This Row],[idNacionalidad]])</f>
        <v>91</v>
      </c>
      <c r="J94" s="5" t="s">
        <v>29</v>
      </c>
      <c r="K94" s="13" t="str">
        <f>CONCATENATE(A94,Tabla7[[#This Row],[nombreNacionalidad]],A94)</f>
        <v>'neocelandesa'</v>
      </c>
      <c r="L94" s="5" t="s">
        <v>29</v>
      </c>
      <c r="M94" s="1" t="str">
        <f>CONCATENATE(A94,Tabla7[[#This Row],[sexoNacionalidad]],A94)</f>
        <v>'f'</v>
      </c>
      <c r="N94" s="8" t="s">
        <v>29</v>
      </c>
      <c r="O94" s="1">
        <f>(Tabla7[[#This Row],[fkPais]])</f>
        <v>121</v>
      </c>
      <c r="P94" s="5" t="s">
        <v>30</v>
      </c>
    </row>
    <row r="95" spans="1:16">
      <c r="A95" s="6" t="s">
        <v>31</v>
      </c>
      <c r="C95" s="1">
        <v>92</v>
      </c>
      <c r="D95" s="2" t="s">
        <v>329</v>
      </c>
      <c r="E95" s="1" t="s">
        <v>265</v>
      </c>
      <c r="F95" s="1">
        <v>126</v>
      </c>
      <c r="H95" s="4" t="s">
        <v>368</v>
      </c>
      <c r="I95" s="3">
        <f>(Tabla7[[#This Row],[idNacionalidad]])</f>
        <v>92</v>
      </c>
      <c r="J95" s="5" t="s">
        <v>29</v>
      </c>
      <c r="K95" s="13" t="str">
        <f>CONCATENATE(A95,Tabla7[[#This Row],[nombreNacionalidad]],A95)</f>
        <v>'panameno'</v>
      </c>
      <c r="L95" s="5" t="s">
        <v>29</v>
      </c>
      <c r="M95" s="1" t="str">
        <f>CONCATENATE(A95,Tabla7[[#This Row],[sexoNacionalidad]],A95)</f>
        <v>'m'</v>
      </c>
      <c r="N95" s="8" t="s">
        <v>29</v>
      </c>
      <c r="O95" s="1">
        <f>(Tabla7[[#This Row],[fkPais]])</f>
        <v>126</v>
      </c>
      <c r="P95" s="5" t="s">
        <v>30</v>
      </c>
    </row>
    <row r="96" spans="1:16">
      <c r="A96" s="6" t="s">
        <v>31</v>
      </c>
      <c r="C96" s="1">
        <v>93</v>
      </c>
      <c r="D96" s="2" t="s">
        <v>330</v>
      </c>
      <c r="E96" s="1" t="s">
        <v>266</v>
      </c>
      <c r="F96" s="1">
        <v>126</v>
      </c>
      <c r="H96" s="4" t="s">
        <v>368</v>
      </c>
      <c r="I96" s="3">
        <f>(Tabla7[[#This Row],[idNacionalidad]])</f>
        <v>93</v>
      </c>
      <c r="J96" s="5" t="s">
        <v>29</v>
      </c>
      <c r="K96" s="13" t="str">
        <f>CONCATENATE(A96,Tabla7[[#This Row],[nombreNacionalidad]],A96)</f>
        <v>'panamena'</v>
      </c>
      <c r="L96" s="5" t="s">
        <v>29</v>
      </c>
      <c r="M96" s="1" t="str">
        <f>CONCATENATE(A96,Tabla7[[#This Row],[sexoNacionalidad]],A96)</f>
        <v>'f'</v>
      </c>
      <c r="N96" s="8" t="s">
        <v>29</v>
      </c>
      <c r="O96" s="1">
        <f>(Tabla7[[#This Row],[fkPais]])</f>
        <v>126</v>
      </c>
      <c r="P96" s="5" t="s">
        <v>30</v>
      </c>
    </row>
    <row r="97" spans="1:16">
      <c r="A97" s="6" t="s">
        <v>31</v>
      </c>
      <c r="C97" s="1">
        <v>94</v>
      </c>
      <c r="D97" s="2" t="s">
        <v>332</v>
      </c>
      <c r="E97" s="1" t="s">
        <v>265</v>
      </c>
      <c r="F97" s="1">
        <v>128</v>
      </c>
      <c r="H97" s="4" t="s">
        <v>368</v>
      </c>
      <c r="I97" s="3">
        <f>(Tabla7[[#This Row],[idNacionalidad]])</f>
        <v>94</v>
      </c>
      <c r="J97" s="5" t="s">
        <v>29</v>
      </c>
      <c r="K97" s="13" t="str">
        <f>CONCATENATE(A97,Tabla7[[#This Row],[nombreNacionalidad]],A97)</f>
        <v>'paraguayo'</v>
      </c>
      <c r="L97" s="5" t="s">
        <v>29</v>
      </c>
      <c r="M97" s="1" t="str">
        <f>CONCATENATE(A97,Tabla7[[#This Row],[sexoNacionalidad]],A97)</f>
        <v>'m'</v>
      </c>
      <c r="N97" s="8" t="s">
        <v>29</v>
      </c>
      <c r="O97" s="1">
        <f>(Tabla7[[#This Row],[fkPais]])</f>
        <v>128</v>
      </c>
      <c r="P97" s="5" t="s">
        <v>30</v>
      </c>
    </row>
    <row r="98" spans="1:16">
      <c r="A98" s="6" t="s">
        <v>31</v>
      </c>
      <c r="C98" s="1">
        <v>95</v>
      </c>
      <c r="D98" s="2" t="s">
        <v>331</v>
      </c>
      <c r="E98" s="1" t="s">
        <v>266</v>
      </c>
      <c r="F98" s="1">
        <v>128</v>
      </c>
      <c r="H98" s="4" t="s">
        <v>368</v>
      </c>
      <c r="I98" s="3">
        <f>(Tabla7[[#This Row],[idNacionalidad]])</f>
        <v>95</v>
      </c>
      <c r="J98" s="5" t="s">
        <v>29</v>
      </c>
      <c r="K98" s="13" t="str">
        <f>CONCATENATE(A98,Tabla7[[#This Row],[nombreNacionalidad]],A98)</f>
        <v>'paraguaya'</v>
      </c>
      <c r="L98" s="5" t="s">
        <v>29</v>
      </c>
      <c r="M98" s="1" t="str">
        <f>CONCATENATE(A98,Tabla7[[#This Row],[sexoNacionalidad]],A98)</f>
        <v>'f'</v>
      </c>
      <c r="N98" s="8" t="s">
        <v>29</v>
      </c>
      <c r="O98" s="1">
        <f>(Tabla7[[#This Row],[fkPais]])</f>
        <v>128</v>
      </c>
      <c r="P98" s="5" t="s">
        <v>30</v>
      </c>
    </row>
    <row r="99" spans="1:16">
      <c r="A99" s="6" t="s">
        <v>31</v>
      </c>
      <c r="C99" s="1">
        <v>96</v>
      </c>
      <c r="D99" s="2" t="s">
        <v>333</v>
      </c>
      <c r="E99" s="1" t="s">
        <v>265</v>
      </c>
      <c r="F99" s="1">
        <v>129</v>
      </c>
      <c r="H99" s="4" t="s">
        <v>368</v>
      </c>
      <c r="I99" s="3">
        <f>(Tabla7[[#This Row],[idNacionalidad]])</f>
        <v>96</v>
      </c>
      <c r="J99" s="5" t="s">
        <v>29</v>
      </c>
      <c r="K99" s="13" t="str">
        <f>CONCATENATE(A99,Tabla7[[#This Row],[nombreNacionalidad]],A99)</f>
        <v>'peruano'</v>
      </c>
      <c r="L99" s="5" t="s">
        <v>29</v>
      </c>
      <c r="M99" s="1" t="str">
        <f>CONCATENATE(A99,Tabla7[[#This Row],[sexoNacionalidad]],A99)</f>
        <v>'m'</v>
      </c>
      <c r="N99" s="8" t="s">
        <v>29</v>
      </c>
      <c r="O99" s="1">
        <f>(Tabla7[[#This Row],[fkPais]])</f>
        <v>129</v>
      </c>
      <c r="P99" s="5" t="s">
        <v>30</v>
      </c>
    </row>
    <row r="100" spans="1:16">
      <c r="A100" s="6" t="s">
        <v>31</v>
      </c>
      <c r="C100" s="1">
        <v>97</v>
      </c>
      <c r="D100" s="2" t="s">
        <v>355</v>
      </c>
      <c r="E100" s="1" t="s">
        <v>266</v>
      </c>
      <c r="F100" s="1">
        <v>129</v>
      </c>
      <c r="H100" s="4" t="s">
        <v>368</v>
      </c>
      <c r="I100" s="3">
        <f>(Tabla7[[#This Row],[idNacionalidad]])</f>
        <v>97</v>
      </c>
      <c r="J100" s="5" t="s">
        <v>29</v>
      </c>
      <c r="K100" s="13" t="str">
        <f>CONCATENATE(A100,Tabla7[[#This Row],[nombreNacionalidad]],A100)</f>
        <v>'peruana'</v>
      </c>
      <c r="L100" s="5" t="s">
        <v>29</v>
      </c>
      <c r="M100" s="1" t="str">
        <f>CONCATENATE(A100,Tabla7[[#This Row],[sexoNacionalidad]],A100)</f>
        <v>'f'</v>
      </c>
      <c r="N100" s="8" t="s">
        <v>29</v>
      </c>
      <c r="O100" s="1">
        <f>(Tabla7[[#This Row],[fkPais]])</f>
        <v>129</v>
      </c>
      <c r="P100" s="5" t="s">
        <v>30</v>
      </c>
    </row>
    <row r="101" spans="1:16">
      <c r="A101" s="6" t="s">
        <v>31</v>
      </c>
      <c r="C101" s="1">
        <v>98</v>
      </c>
      <c r="D101" s="2" t="s">
        <v>334</v>
      </c>
      <c r="E101" s="1" t="s">
        <v>265</v>
      </c>
      <c r="F101" s="1">
        <v>130</v>
      </c>
      <c r="H101" s="4" t="s">
        <v>368</v>
      </c>
      <c r="I101" s="3">
        <f>(Tabla7[[#This Row],[idNacionalidad]])</f>
        <v>98</v>
      </c>
      <c r="J101" s="5" t="s">
        <v>29</v>
      </c>
      <c r="K101" s="13" t="str">
        <f>CONCATENATE(A101,Tabla7[[#This Row],[nombreNacionalidad]],A101)</f>
        <v>'polaco'</v>
      </c>
      <c r="L101" s="5" t="s">
        <v>29</v>
      </c>
      <c r="M101" s="1" t="str">
        <f>CONCATENATE(A101,Tabla7[[#This Row],[sexoNacionalidad]],A101)</f>
        <v>'m'</v>
      </c>
      <c r="N101" s="8" t="s">
        <v>29</v>
      </c>
      <c r="O101" s="1">
        <f>(Tabla7[[#This Row],[fkPais]])</f>
        <v>130</v>
      </c>
      <c r="P101" s="5" t="s">
        <v>30</v>
      </c>
    </row>
    <row r="102" spans="1:16">
      <c r="A102" s="6" t="s">
        <v>31</v>
      </c>
      <c r="C102" s="1">
        <v>99</v>
      </c>
      <c r="D102" s="2" t="s">
        <v>335</v>
      </c>
      <c r="E102" s="1" t="s">
        <v>266</v>
      </c>
      <c r="F102" s="1">
        <v>130</v>
      </c>
      <c r="H102" s="4" t="s">
        <v>368</v>
      </c>
      <c r="I102" s="3">
        <f>(Tabla7[[#This Row],[idNacionalidad]])</f>
        <v>99</v>
      </c>
      <c r="J102" s="5" t="s">
        <v>29</v>
      </c>
      <c r="K102" s="13" t="str">
        <f>CONCATENATE(A102,Tabla7[[#This Row],[nombreNacionalidad]],A102)</f>
        <v>'polaca'</v>
      </c>
      <c r="L102" s="5" t="s">
        <v>29</v>
      </c>
      <c r="M102" s="1" t="str">
        <f>CONCATENATE(A102,Tabla7[[#This Row],[sexoNacionalidad]],A102)</f>
        <v>'f'</v>
      </c>
      <c r="N102" s="8" t="s">
        <v>29</v>
      </c>
      <c r="O102" s="1">
        <f>(Tabla7[[#This Row],[fkPais]])</f>
        <v>130</v>
      </c>
      <c r="P102" s="5" t="s">
        <v>30</v>
      </c>
    </row>
    <row r="103" spans="1:16">
      <c r="A103" s="6" t="s">
        <v>31</v>
      </c>
      <c r="C103" s="1">
        <v>100</v>
      </c>
      <c r="D103" s="2" t="s">
        <v>336</v>
      </c>
      <c r="E103" s="1" t="s">
        <v>265</v>
      </c>
      <c r="F103" s="1">
        <v>131</v>
      </c>
      <c r="H103" s="4" t="s">
        <v>368</v>
      </c>
      <c r="I103" s="3">
        <f>(Tabla7[[#This Row],[idNacionalidad]])</f>
        <v>100</v>
      </c>
      <c r="J103" s="5" t="s">
        <v>29</v>
      </c>
      <c r="K103" s="13" t="str">
        <f>CONCATENATE(A103,Tabla7[[#This Row],[nombreNacionalidad]],A103)</f>
        <v>'portugues'</v>
      </c>
      <c r="L103" s="5" t="s">
        <v>29</v>
      </c>
      <c r="M103" s="1" t="str">
        <f>CONCATENATE(A103,Tabla7[[#This Row],[sexoNacionalidad]],A103)</f>
        <v>'m'</v>
      </c>
      <c r="N103" s="8" t="s">
        <v>29</v>
      </c>
      <c r="O103" s="1">
        <f>(Tabla7[[#This Row],[fkPais]])</f>
        <v>131</v>
      </c>
      <c r="P103" s="5" t="s">
        <v>30</v>
      </c>
    </row>
    <row r="104" spans="1:16">
      <c r="A104" s="6" t="s">
        <v>31</v>
      </c>
      <c r="C104" s="1">
        <v>101</v>
      </c>
      <c r="D104" s="2" t="s">
        <v>337</v>
      </c>
      <c r="E104" s="1" t="s">
        <v>266</v>
      </c>
      <c r="F104" s="1">
        <v>131</v>
      </c>
      <c r="H104" s="4" t="s">
        <v>368</v>
      </c>
      <c r="I104" s="3">
        <f>(Tabla7[[#This Row],[idNacionalidad]])</f>
        <v>101</v>
      </c>
      <c r="J104" s="5" t="s">
        <v>29</v>
      </c>
      <c r="K104" s="13" t="str">
        <f>CONCATENATE(A104,Tabla7[[#This Row],[nombreNacionalidad]],A104)</f>
        <v>'portuguesa'</v>
      </c>
      <c r="L104" s="5" t="s">
        <v>29</v>
      </c>
      <c r="M104" s="1" t="str">
        <f>CONCATENATE(A104,Tabla7[[#This Row],[sexoNacionalidad]],A104)</f>
        <v>'f'</v>
      </c>
      <c r="N104" s="8" t="s">
        <v>29</v>
      </c>
      <c r="O104" s="1">
        <f>(Tabla7[[#This Row],[fkPais]])</f>
        <v>131</v>
      </c>
      <c r="P104" s="5" t="s">
        <v>30</v>
      </c>
    </row>
    <row r="105" spans="1:16">
      <c r="A105" s="6" t="s">
        <v>31</v>
      </c>
      <c r="C105" s="1">
        <v>102</v>
      </c>
      <c r="D105" s="2" t="s">
        <v>338</v>
      </c>
      <c r="E105" s="1" t="s">
        <v>265</v>
      </c>
      <c r="F105" s="1">
        <v>185</v>
      </c>
      <c r="H105" s="4" t="s">
        <v>368</v>
      </c>
      <c r="I105" s="3">
        <f>(Tabla7[[#This Row],[idNacionalidad]])</f>
        <v>102</v>
      </c>
      <c r="J105" s="5" t="s">
        <v>29</v>
      </c>
      <c r="K105" s="13" t="str">
        <f>CONCATENATE(A105,Tabla7[[#This Row],[nombreNacionalidad]],A105)</f>
        <v>'puertorriqueno'</v>
      </c>
      <c r="L105" s="5" t="s">
        <v>29</v>
      </c>
      <c r="M105" s="1" t="str">
        <f>CONCATENATE(A105,Tabla7[[#This Row],[sexoNacionalidad]],A105)</f>
        <v>'m'</v>
      </c>
      <c r="N105" s="8" t="s">
        <v>29</v>
      </c>
      <c r="O105" s="1">
        <f>(Tabla7[[#This Row],[fkPais]])</f>
        <v>185</v>
      </c>
      <c r="P105" s="5" t="s">
        <v>30</v>
      </c>
    </row>
    <row r="106" spans="1:16">
      <c r="A106" s="6" t="s">
        <v>31</v>
      </c>
      <c r="C106" s="1">
        <v>103</v>
      </c>
      <c r="D106" s="2" t="s">
        <v>339</v>
      </c>
      <c r="E106" s="1" t="s">
        <v>266</v>
      </c>
      <c r="F106" s="1">
        <v>185</v>
      </c>
      <c r="H106" s="4" t="s">
        <v>368</v>
      </c>
      <c r="I106" s="3">
        <f>(Tabla7[[#This Row],[idNacionalidad]])</f>
        <v>103</v>
      </c>
      <c r="J106" s="5" t="s">
        <v>29</v>
      </c>
      <c r="K106" s="13" t="str">
        <f>CONCATENATE(A106,Tabla7[[#This Row],[nombreNacionalidad]],A106)</f>
        <v>'puertorriquena'</v>
      </c>
      <c r="L106" s="5" t="s">
        <v>29</v>
      </c>
      <c r="M106" s="1" t="str">
        <f>CONCATENATE(A106,Tabla7[[#This Row],[sexoNacionalidad]],A106)</f>
        <v>'f'</v>
      </c>
      <c r="N106" s="8" t="s">
        <v>29</v>
      </c>
      <c r="O106" s="1">
        <f>(Tabla7[[#This Row],[fkPais]])</f>
        <v>185</v>
      </c>
      <c r="P106" s="5" t="s">
        <v>30</v>
      </c>
    </row>
    <row r="107" spans="1:16">
      <c r="A107" s="6" t="s">
        <v>31</v>
      </c>
      <c r="C107" s="1">
        <v>104</v>
      </c>
      <c r="D107" s="2" t="s">
        <v>340</v>
      </c>
      <c r="E107" s="1" t="s">
        <v>265</v>
      </c>
      <c r="F107" s="1">
        <v>135</v>
      </c>
      <c r="H107" s="4" t="s">
        <v>368</v>
      </c>
      <c r="I107" s="3">
        <f>(Tabla7[[#This Row],[idNacionalidad]])</f>
        <v>104</v>
      </c>
      <c r="J107" s="5" t="s">
        <v>29</v>
      </c>
      <c r="K107" s="13" t="str">
        <f>CONCATENATE(A107,Tabla7[[#This Row],[nombreNacionalidad]],A107)</f>
        <v>'dominicano'</v>
      </c>
      <c r="L107" s="5" t="s">
        <v>29</v>
      </c>
      <c r="M107" s="1" t="str">
        <f>CONCATENATE(A107,Tabla7[[#This Row],[sexoNacionalidad]],A107)</f>
        <v>'m'</v>
      </c>
      <c r="N107" s="8" t="s">
        <v>29</v>
      </c>
      <c r="O107" s="1">
        <f>(Tabla7[[#This Row],[fkPais]])</f>
        <v>135</v>
      </c>
      <c r="P107" s="5" t="s">
        <v>30</v>
      </c>
    </row>
    <row r="108" spans="1:16">
      <c r="A108" s="6" t="s">
        <v>31</v>
      </c>
      <c r="C108" s="1">
        <v>105</v>
      </c>
      <c r="D108" s="2" t="s">
        <v>341</v>
      </c>
      <c r="E108" s="1" t="s">
        <v>266</v>
      </c>
      <c r="F108" s="1">
        <v>135</v>
      </c>
      <c r="H108" s="4" t="s">
        <v>368</v>
      </c>
      <c r="I108" s="3">
        <f>(Tabla7[[#This Row],[idNacionalidad]])</f>
        <v>105</v>
      </c>
      <c r="J108" s="5" t="s">
        <v>29</v>
      </c>
      <c r="K108" s="13" t="str">
        <f>CONCATENATE(A108,Tabla7[[#This Row],[nombreNacionalidad]],A108)</f>
        <v>'dominicana'</v>
      </c>
      <c r="L108" s="5" t="s">
        <v>29</v>
      </c>
      <c r="M108" s="1" t="str">
        <f>CONCATENATE(A108,Tabla7[[#This Row],[sexoNacionalidad]],A108)</f>
        <v>'f'</v>
      </c>
      <c r="N108" s="8" t="s">
        <v>29</v>
      </c>
      <c r="O108" s="1">
        <f>(Tabla7[[#This Row],[fkPais]])</f>
        <v>135</v>
      </c>
      <c r="P108" s="5" t="s">
        <v>30</v>
      </c>
    </row>
    <row r="109" spans="1:16">
      <c r="A109" s="6" t="s">
        <v>31</v>
      </c>
      <c r="C109" s="1">
        <v>106</v>
      </c>
      <c r="D109" s="2" t="s">
        <v>342</v>
      </c>
      <c r="E109" s="1" t="s">
        <v>265</v>
      </c>
      <c r="F109" s="1">
        <v>137</v>
      </c>
      <c r="H109" s="4" t="s">
        <v>368</v>
      </c>
      <c r="I109" s="3">
        <f>(Tabla7[[#This Row],[idNacionalidad]])</f>
        <v>106</v>
      </c>
      <c r="J109" s="5" t="s">
        <v>29</v>
      </c>
      <c r="K109" s="13" t="str">
        <f>CONCATENATE(A109,Tabla7[[#This Row],[nombreNacionalidad]],A109)</f>
        <v>'rumano'</v>
      </c>
      <c r="L109" s="5" t="s">
        <v>29</v>
      </c>
      <c r="M109" s="1" t="str">
        <f>CONCATENATE(A109,Tabla7[[#This Row],[sexoNacionalidad]],A109)</f>
        <v>'m'</v>
      </c>
      <c r="N109" s="8" t="s">
        <v>29</v>
      </c>
      <c r="O109" s="1">
        <f>(Tabla7[[#This Row],[fkPais]])</f>
        <v>137</v>
      </c>
      <c r="P109" s="5" t="s">
        <v>30</v>
      </c>
    </row>
    <row r="110" spans="1:16">
      <c r="A110" s="6" t="s">
        <v>31</v>
      </c>
      <c r="C110" s="1">
        <v>107</v>
      </c>
      <c r="D110" s="2" t="s">
        <v>343</v>
      </c>
      <c r="E110" s="1" t="s">
        <v>266</v>
      </c>
      <c r="F110" s="1">
        <v>137</v>
      </c>
      <c r="H110" s="4" t="s">
        <v>368</v>
      </c>
      <c r="I110" s="3">
        <f>(Tabla7[[#This Row],[idNacionalidad]])</f>
        <v>107</v>
      </c>
      <c r="J110" s="5" t="s">
        <v>29</v>
      </c>
      <c r="K110" s="13" t="str">
        <f>CONCATENATE(A110,Tabla7[[#This Row],[nombreNacionalidad]],A110)</f>
        <v>'rumana'</v>
      </c>
      <c r="L110" s="5" t="s">
        <v>29</v>
      </c>
      <c r="M110" s="1" t="str">
        <f>CONCATENATE(A110,Tabla7[[#This Row],[sexoNacionalidad]],A110)</f>
        <v>'f'</v>
      </c>
      <c r="N110" s="8" t="s">
        <v>29</v>
      </c>
      <c r="O110" s="1">
        <f>(Tabla7[[#This Row],[fkPais]])</f>
        <v>137</v>
      </c>
      <c r="P110" s="5" t="s">
        <v>30</v>
      </c>
    </row>
    <row r="111" spans="1:16">
      <c r="A111" s="6" t="s">
        <v>31</v>
      </c>
      <c r="C111" s="1">
        <v>108</v>
      </c>
      <c r="D111" s="2" t="s">
        <v>344</v>
      </c>
      <c r="E111" s="1" t="s">
        <v>265</v>
      </c>
      <c r="F111" s="1">
        <v>138</v>
      </c>
      <c r="H111" s="4" t="s">
        <v>368</v>
      </c>
      <c r="I111" s="3">
        <f>(Tabla7[[#This Row],[idNacionalidad]])</f>
        <v>108</v>
      </c>
      <c r="J111" s="5" t="s">
        <v>29</v>
      </c>
      <c r="K111" s="13" t="str">
        <f>CONCATENATE(A111,Tabla7[[#This Row],[nombreNacionalidad]],A111)</f>
        <v>'ruso'</v>
      </c>
      <c r="L111" s="5" t="s">
        <v>29</v>
      </c>
      <c r="M111" s="1" t="str">
        <f>CONCATENATE(A111,Tabla7[[#This Row],[sexoNacionalidad]],A111)</f>
        <v>'m'</v>
      </c>
      <c r="N111" s="8" t="s">
        <v>29</v>
      </c>
      <c r="O111" s="1">
        <f>(Tabla7[[#This Row],[fkPais]])</f>
        <v>138</v>
      </c>
      <c r="P111" s="5" t="s">
        <v>30</v>
      </c>
    </row>
    <row r="112" spans="1:16">
      <c r="A112" s="6" t="s">
        <v>31</v>
      </c>
      <c r="C112" s="1">
        <v>109</v>
      </c>
      <c r="D112" s="2" t="s">
        <v>345</v>
      </c>
      <c r="E112" s="1" t="s">
        <v>266</v>
      </c>
      <c r="F112" s="1">
        <v>138</v>
      </c>
      <c r="H112" s="4" t="s">
        <v>368</v>
      </c>
      <c r="I112" s="3">
        <f>(Tabla7[[#This Row],[idNacionalidad]])</f>
        <v>109</v>
      </c>
      <c r="J112" s="5" t="s">
        <v>29</v>
      </c>
      <c r="K112" s="13" t="str">
        <f>CONCATENATE(A112,Tabla7[[#This Row],[nombreNacionalidad]],A112)</f>
        <v>'rusa'</v>
      </c>
      <c r="L112" s="5" t="s">
        <v>29</v>
      </c>
      <c r="M112" s="1" t="str">
        <f>CONCATENATE(A112,Tabla7[[#This Row],[sexoNacionalidad]],A112)</f>
        <v>'f'</v>
      </c>
      <c r="N112" s="8" t="s">
        <v>29</v>
      </c>
      <c r="O112" s="1">
        <f>(Tabla7[[#This Row],[fkPais]])</f>
        <v>138</v>
      </c>
      <c r="P112" s="5" t="s">
        <v>30</v>
      </c>
    </row>
    <row r="113" spans="1:16">
      <c r="A113" s="6" t="s">
        <v>31</v>
      </c>
      <c r="C113" s="1">
        <v>110</v>
      </c>
      <c r="D113" s="2" t="s">
        <v>346</v>
      </c>
      <c r="E113" s="1" t="s">
        <v>265</v>
      </c>
      <c r="F113" s="1">
        <v>154</v>
      </c>
      <c r="H113" s="4" t="s">
        <v>368</v>
      </c>
      <c r="I113" s="3">
        <f>(Tabla7[[#This Row],[idNacionalidad]])</f>
        <v>110</v>
      </c>
      <c r="J113" s="5" t="s">
        <v>29</v>
      </c>
      <c r="K113" s="13" t="str">
        <f>CONCATENATE(A113,Tabla7[[#This Row],[nombreNacionalidad]],A113)</f>
        <v>'sueco'</v>
      </c>
      <c r="L113" s="5" t="s">
        <v>29</v>
      </c>
      <c r="M113" s="1" t="str">
        <f>CONCATENATE(A113,Tabla7[[#This Row],[sexoNacionalidad]],A113)</f>
        <v>'m'</v>
      </c>
      <c r="N113" s="8" t="s">
        <v>29</v>
      </c>
      <c r="O113" s="1">
        <f>(Tabla7[[#This Row],[fkPais]])</f>
        <v>154</v>
      </c>
      <c r="P113" s="5" t="s">
        <v>30</v>
      </c>
    </row>
    <row r="114" spans="1:16">
      <c r="A114" s="6" t="s">
        <v>31</v>
      </c>
      <c r="C114" s="1">
        <v>111</v>
      </c>
      <c r="D114" s="2" t="s">
        <v>347</v>
      </c>
      <c r="E114" s="1" t="s">
        <v>266</v>
      </c>
      <c r="F114" s="1">
        <v>154</v>
      </c>
      <c r="H114" s="4" t="s">
        <v>368</v>
      </c>
      <c r="I114" s="3">
        <f>(Tabla7[[#This Row],[idNacionalidad]])</f>
        <v>111</v>
      </c>
      <c r="J114" s="5" t="s">
        <v>29</v>
      </c>
      <c r="K114" s="13" t="str">
        <f>CONCATENATE(A114,Tabla7[[#This Row],[nombreNacionalidad]],A114)</f>
        <v>'sueca'</v>
      </c>
      <c r="L114" s="5" t="s">
        <v>29</v>
      </c>
      <c r="M114" s="1" t="str">
        <f>CONCATENATE(A114,Tabla7[[#This Row],[sexoNacionalidad]],A114)</f>
        <v>'f'</v>
      </c>
      <c r="N114" s="8" t="s">
        <v>29</v>
      </c>
      <c r="O114" s="1">
        <f>(Tabla7[[#This Row],[fkPais]])</f>
        <v>154</v>
      </c>
      <c r="P114" s="5" t="s">
        <v>30</v>
      </c>
    </row>
    <row r="115" spans="1:16">
      <c r="A115" s="6" t="s">
        <v>31</v>
      </c>
      <c r="C115" s="1">
        <v>112</v>
      </c>
      <c r="D115" s="2" t="s">
        <v>348</v>
      </c>
      <c r="E115" s="1" t="s">
        <v>265</v>
      </c>
      <c r="F115" s="1">
        <v>155</v>
      </c>
      <c r="H115" s="4" t="s">
        <v>368</v>
      </c>
      <c r="I115" s="3">
        <f>(Tabla7[[#This Row],[idNacionalidad]])</f>
        <v>112</v>
      </c>
      <c r="J115" s="5" t="s">
        <v>29</v>
      </c>
      <c r="K115" s="13" t="str">
        <f>CONCATENATE(A115,Tabla7[[#This Row],[nombreNacionalidad]],A115)</f>
        <v>'suizo'</v>
      </c>
      <c r="L115" s="5" t="s">
        <v>29</v>
      </c>
      <c r="M115" s="1" t="str">
        <f>CONCATENATE(A115,Tabla7[[#This Row],[sexoNacionalidad]],A115)</f>
        <v>'m'</v>
      </c>
      <c r="N115" s="8" t="s">
        <v>29</v>
      </c>
      <c r="O115" s="1">
        <f>(Tabla7[[#This Row],[fkPais]])</f>
        <v>155</v>
      </c>
      <c r="P115" s="5" t="s">
        <v>30</v>
      </c>
    </row>
    <row r="116" spans="1:16">
      <c r="A116" s="6" t="s">
        <v>31</v>
      </c>
      <c r="C116" s="1">
        <v>113</v>
      </c>
      <c r="D116" s="2" t="s">
        <v>208</v>
      </c>
      <c r="E116" s="1" t="s">
        <v>266</v>
      </c>
      <c r="F116" s="1">
        <v>155</v>
      </c>
      <c r="H116" s="4" t="s">
        <v>368</v>
      </c>
      <c r="I116" s="3">
        <f>(Tabla7[[#This Row],[idNacionalidad]])</f>
        <v>113</v>
      </c>
      <c r="J116" s="5" t="s">
        <v>29</v>
      </c>
      <c r="K116" s="13" t="str">
        <f>CONCATENATE(A116,Tabla7[[#This Row],[nombreNacionalidad]],A116)</f>
        <v>'suiza'</v>
      </c>
      <c r="L116" s="5" t="s">
        <v>29</v>
      </c>
      <c r="M116" s="1" t="str">
        <f>CONCATENATE(A116,Tabla7[[#This Row],[sexoNacionalidad]],A116)</f>
        <v>'f'</v>
      </c>
      <c r="N116" s="8" t="s">
        <v>29</v>
      </c>
      <c r="O116" s="1">
        <f>(Tabla7[[#This Row],[fkPais]])</f>
        <v>155</v>
      </c>
      <c r="P116" s="5" t="s">
        <v>30</v>
      </c>
    </row>
    <row r="117" spans="1:16">
      <c r="A117" s="6" t="s">
        <v>31</v>
      </c>
      <c r="C117" s="1">
        <v>114</v>
      </c>
      <c r="D117" s="2" t="s">
        <v>349</v>
      </c>
      <c r="E117" s="1" t="s">
        <v>265</v>
      </c>
      <c r="F117" s="1">
        <v>159</v>
      </c>
      <c r="H117" s="4" t="s">
        <v>368</v>
      </c>
      <c r="I117" s="3">
        <f>(Tabla7[[#This Row],[idNacionalidad]])</f>
        <v>114</v>
      </c>
      <c r="J117" s="5" t="s">
        <v>29</v>
      </c>
      <c r="K117" s="13" t="str">
        <f>CONCATENATE(A117,Tabla7[[#This Row],[nombreNacionalidad]],A117)</f>
        <v>'tailandes'</v>
      </c>
      <c r="L117" s="5" t="s">
        <v>29</v>
      </c>
      <c r="M117" s="1" t="str">
        <f>CONCATENATE(A117,Tabla7[[#This Row],[sexoNacionalidad]],A117)</f>
        <v>'m'</v>
      </c>
      <c r="N117" s="8" t="s">
        <v>29</v>
      </c>
      <c r="O117" s="1">
        <f>(Tabla7[[#This Row],[fkPais]])</f>
        <v>159</v>
      </c>
      <c r="P117" s="5" t="s">
        <v>30</v>
      </c>
    </row>
    <row r="118" spans="1:16">
      <c r="A118" s="6" t="s">
        <v>31</v>
      </c>
      <c r="C118" s="1">
        <v>115</v>
      </c>
      <c r="D118" s="2" t="s">
        <v>350</v>
      </c>
      <c r="E118" s="1" t="s">
        <v>266</v>
      </c>
      <c r="F118" s="1">
        <v>159</v>
      </c>
      <c r="H118" s="4" t="s">
        <v>368</v>
      </c>
      <c r="I118" s="3">
        <f>(Tabla7[[#This Row],[idNacionalidad]])</f>
        <v>115</v>
      </c>
      <c r="J118" s="5" t="s">
        <v>29</v>
      </c>
      <c r="K118" s="13" t="str">
        <f>CONCATENATE(A118,Tabla7[[#This Row],[nombreNacionalidad]],A118)</f>
        <v>'tailandesa'</v>
      </c>
      <c r="L118" s="5" t="s">
        <v>29</v>
      </c>
      <c r="M118" s="1" t="str">
        <f>CONCATENATE(A118,Tabla7[[#This Row],[sexoNacionalidad]],A118)</f>
        <v>'f'</v>
      </c>
      <c r="N118" s="8" t="s">
        <v>29</v>
      </c>
      <c r="O118" s="1">
        <f>(Tabla7[[#This Row],[fkPais]])</f>
        <v>159</v>
      </c>
      <c r="P118" s="5" t="s">
        <v>30</v>
      </c>
    </row>
    <row r="119" spans="1:16">
      <c r="A119" s="6" t="s">
        <v>31</v>
      </c>
      <c r="C119" s="1">
        <v>116</v>
      </c>
      <c r="D119" s="2" t="s">
        <v>351</v>
      </c>
      <c r="E119" s="1" t="s">
        <v>265</v>
      </c>
      <c r="F119" s="1">
        <v>160</v>
      </c>
      <c r="H119" s="4" t="s">
        <v>368</v>
      </c>
      <c r="I119" s="3">
        <f>(Tabla7[[#This Row],[idNacionalidad]])</f>
        <v>116</v>
      </c>
      <c r="J119" s="5" t="s">
        <v>29</v>
      </c>
      <c r="K119" s="13" t="str">
        <f>CONCATENATE(A119,Tabla7[[#This Row],[nombreNacionalidad]],A119)</f>
        <v>'taiwanes'</v>
      </c>
      <c r="L119" s="5" t="s">
        <v>29</v>
      </c>
      <c r="M119" s="1" t="str">
        <f>CONCATENATE(A119,Tabla7[[#This Row],[sexoNacionalidad]],A119)</f>
        <v>'m'</v>
      </c>
      <c r="N119" s="8" t="s">
        <v>29</v>
      </c>
      <c r="O119" s="1">
        <f>(Tabla7[[#This Row],[fkPais]])</f>
        <v>160</v>
      </c>
      <c r="P119" s="5" t="s">
        <v>30</v>
      </c>
    </row>
    <row r="120" spans="1:16">
      <c r="A120" s="6" t="s">
        <v>31</v>
      </c>
      <c r="C120" s="1">
        <v>117</v>
      </c>
      <c r="D120" s="2" t="s">
        <v>352</v>
      </c>
      <c r="E120" s="1" t="s">
        <v>266</v>
      </c>
      <c r="F120" s="1">
        <v>160</v>
      </c>
      <c r="H120" s="4" t="s">
        <v>368</v>
      </c>
      <c r="I120" s="3">
        <f>(Tabla7[[#This Row],[idNacionalidad]])</f>
        <v>117</v>
      </c>
      <c r="J120" s="5" t="s">
        <v>29</v>
      </c>
      <c r="K120" s="13" t="str">
        <f>CONCATENATE(A120,Tabla7[[#This Row],[nombreNacionalidad]],A120)</f>
        <v>'taiwanesa'</v>
      </c>
      <c r="L120" s="5" t="s">
        <v>29</v>
      </c>
      <c r="M120" s="1" t="str">
        <f>CONCATENATE(A120,Tabla7[[#This Row],[sexoNacionalidad]],A120)</f>
        <v>'f'</v>
      </c>
      <c r="N120" s="8" t="s">
        <v>29</v>
      </c>
      <c r="O120" s="1">
        <f>(Tabla7[[#This Row],[fkPais]])</f>
        <v>160</v>
      </c>
      <c r="P120" s="5" t="s">
        <v>30</v>
      </c>
    </row>
    <row r="121" spans="1:16">
      <c r="A121" s="6" t="s">
        <v>31</v>
      </c>
      <c r="C121" s="1">
        <v>118</v>
      </c>
      <c r="D121" s="2" t="s">
        <v>353</v>
      </c>
      <c r="E121" s="1" t="s">
        <v>266</v>
      </c>
      <c r="F121" s="1">
        <v>168</v>
      </c>
      <c r="H121" s="4" t="s">
        <v>368</v>
      </c>
      <c r="I121" s="3">
        <f>(Tabla7[[#This Row],[idNacionalidad]])</f>
        <v>118</v>
      </c>
      <c r="J121" s="5" t="s">
        <v>29</v>
      </c>
      <c r="K121" s="13" t="str">
        <f>CONCATENATE(A121,Tabla7[[#This Row],[nombreNacionalidad]],A121)</f>
        <v>'turca'</v>
      </c>
      <c r="L121" s="5" t="s">
        <v>29</v>
      </c>
      <c r="M121" s="1" t="str">
        <f>CONCATENATE(A121,Tabla7[[#This Row],[sexoNacionalidad]],A121)</f>
        <v>'f'</v>
      </c>
      <c r="N121" s="8" t="s">
        <v>29</v>
      </c>
      <c r="O121" s="1">
        <f>(Tabla7[[#This Row],[fkPais]])</f>
        <v>168</v>
      </c>
      <c r="P121" s="5" t="s">
        <v>30</v>
      </c>
    </row>
    <row r="122" spans="1:16">
      <c r="A122" s="6" t="s">
        <v>31</v>
      </c>
      <c r="C122" s="1">
        <v>119</v>
      </c>
      <c r="D122" s="2" t="s">
        <v>354</v>
      </c>
      <c r="E122" s="1" t="s">
        <v>265</v>
      </c>
      <c r="F122" s="1">
        <v>168</v>
      </c>
      <c r="H122" s="4" t="s">
        <v>368</v>
      </c>
      <c r="I122" s="3">
        <f>(Tabla7[[#This Row],[idNacionalidad]])</f>
        <v>119</v>
      </c>
      <c r="J122" s="5" t="s">
        <v>29</v>
      </c>
      <c r="K122" s="13" t="str">
        <f>CONCATENATE(A122,Tabla7[[#This Row],[nombreNacionalidad]],A122)</f>
        <v>'turco'</v>
      </c>
      <c r="L122" s="5" t="s">
        <v>29</v>
      </c>
      <c r="M122" s="1" t="str">
        <f>CONCATENATE(A122,Tabla7[[#This Row],[sexoNacionalidad]],A122)</f>
        <v>'m'</v>
      </c>
      <c r="N122" s="8" t="s">
        <v>29</v>
      </c>
      <c r="O122" s="1">
        <f>(Tabla7[[#This Row],[fkPais]])</f>
        <v>168</v>
      </c>
      <c r="P122" s="5" t="s">
        <v>30</v>
      </c>
    </row>
    <row r="123" spans="1:16">
      <c r="A123" s="6" t="s">
        <v>31</v>
      </c>
      <c r="C123" s="1">
        <v>120</v>
      </c>
      <c r="D123" s="2" t="s">
        <v>357</v>
      </c>
      <c r="E123" s="1" t="s">
        <v>265</v>
      </c>
      <c r="F123" s="1">
        <v>170</v>
      </c>
      <c r="H123" s="4" t="s">
        <v>368</v>
      </c>
      <c r="I123" s="3">
        <f>(Tabla7[[#This Row],[idNacionalidad]])</f>
        <v>120</v>
      </c>
      <c r="J123" s="5" t="s">
        <v>29</v>
      </c>
      <c r="K123" s="13" t="str">
        <f>CONCATENATE(A123,Tabla7[[#This Row],[nombreNacionalidad]],A123)</f>
        <v>'ucraniano'</v>
      </c>
      <c r="L123" s="5" t="s">
        <v>29</v>
      </c>
      <c r="M123" s="1" t="str">
        <f>CONCATENATE(A123,Tabla7[[#This Row],[sexoNacionalidad]],A123)</f>
        <v>'m'</v>
      </c>
      <c r="N123" s="8" t="s">
        <v>29</v>
      </c>
      <c r="O123" s="1">
        <f>(Tabla7[[#This Row],[fkPais]])</f>
        <v>170</v>
      </c>
      <c r="P123" s="5" t="s">
        <v>30</v>
      </c>
    </row>
    <row r="124" spans="1:16">
      <c r="A124" s="6" t="s">
        <v>31</v>
      </c>
      <c r="C124" s="1">
        <v>121</v>
      </c>
      <c r="D124" s="2" t="s">
        <v>358</v>
      </c>
      <c r="E124" s="1" t="s">
        <v>266</v>
      </c>
      <c r="F124" s="1">
        <v>170</v>
      </c>
      <c r="H124" s="4" t="s">
        <v>368</v>
      </c>
      <c r="I124" s="3">
        <f>(Tabla7[[#This Row],[idNacionalidad]])</f>
        <v>121</v>
      </c>
      <c r="J124" s="5" t="s">
        <v>29</v>
      </c>
      <c r="K124" s="13" t="str">
        <f>CONCATENATE(A124,Tabla7[[#This Row],[nombreNacionalidad]],A124)</f>
        <v>'ucraniana'</v>
      </c>
      <c r="L124" s="5" t="s">
        <v>29</v>
      </c>
      <c r="M124" s="1" t="str">
        <f>CONCATENATE(A124,Tabla7[[#This Row],[sexoNacionalidad]],A124)</f>
        <v>'f'</v>
      </c>
      <c r="N124" s="8" t="s">
        <v>29</v>
      </c>
      <c r="O124" s="1">
        <f>(Tabla7[[#This Row],[fkPais]])</f>
        <v>170</v>
      </c>
      <c r="P124" s="5" t="s">
        <v>30</v>
      </c>
    </row>
    <row r="125" spans="1:16">
      <c r="A125" s="6" t="s">
        <v>31</v>
      </c>
      <c r="C125" s="1">
        <v>122</v>
      </c>
      <c r="D125" s="2" t="s">
        <v>359</v>
      </c>
      <c r="E125" s="1" t="s">
        <v>265</v>
      </c>
      <c r="F125" s="1">
        <v>172</v>
      </c>
      <c r="H125" s="4" t="s">
        <v>368</v>
      </c>
      <c r="I125" s="3">
        <f>(Tabla7[[#This Row],[idNacionalidad]])</f>
        <v>122</v>
      </c>
      <c r="J125" s="5" t="s">
        <v>29</v>
      </c>
      <c r="K125" s="13" t="str">
        <f>CONCATENATE(A125,Tabla7[[#This Row],[nombreNacionalidad]],A125)</f>
        <v>'uruguayo'</v>
      </c>
      <c r="L125" s="5" t="s">
        <v>29</v>
      </c>
      <c r="M125" s="1" t="str">
        <f>CONCATENATE(A125,Tabla7[[#This Row],[sexoNacionalidad]],A125)</f>
        <v>'m'</v>
      </c>
      <c r="N125" s="8" t="s">
        <v>29</v>
      </c>
      <c r="O125" s="1">
        <f>(Tabla7[[#This Row],[fkPais]])</f>
        <v>172</v>
      </c>
      <c r="P125" s="5" t="s">
        <v>30</v>
      </c>
    </row>
    <row r="126" spans="1:16">
      <c r="A126" s="6" t="s">
        <v>31</v>
      </c>
      <c r="C126" s="1">
        <v>123</v>
      </c>
      <c r="D126" s="2" t="s">
        <v>360</v>
      </c>
      <c r="E126" s="1" t="s">
        <v>266</v>
      </c>
      <c r="F126" s="1">
        <v>172</v>
      </c>
      <c r="H126" s="4" t="s">
        <v>368</v>
      </c>
      <c r="I126" s="3">
        <f>(Tabla7[[#This Row],[idNacionalidad]])</f>
        <v>123</v>
      </c>
      <c r="J126" s="5" t="s">
        <v>29</v>
      </c>
      <c r="K126" s="13" t="str">
        <f>CONCATENATE(A126,Tabla7[[#This Row],[nombreNacionalidad]],A126)</f>
        <v>'uruguaya'</v>
      </c>
      <c r="L126" s="5" t="s">
        <v>29</v>
      </c>
      <c r="M126" s="1" t="str">
        <f>CONCATENATE(A126,Tabla7[[#This Row],[sexoNacionalidad]],A126)</f>
        <v>'f'</v>
      </c>
      <c r="N126" s="8" t="s">
        <v>29</v>
      </c>
      <c r="O126" s="1">
        <f>(Tabla7[[#This Row],[fkPais]])</f>
        <v>172</v>
      </c>
      <c r="P126" s="5" t="s">
        <v>30</v>
      </c>
    </row>
    <row r="127" spans="1:16">
      <c r="A127" s="6" t="s">
        <v>31</v>
      </c>
      <c r="C127" s="1">
        <v>124</v>
      </c>
      <c r="D127" s="2" t="s">
        <v>361</v>
      </c>
      <c r="E127" s="1" t="s">
        <v>265</v>
      </c>
      <c r="F127" s="1">
        <v>176</v>
      </c>
      <c r="H127" s="4" t="s">
        <v>368</v>
      </c>
      <c r="I127" s="3">
        <f>(Tabla7[[#This Row],[idNacionalidad]])</f>
        <v>124</v>
      </c>
      <c r="J127" s="5" t="s">
        <v>29</v>
      </c>
      <c r="K127" s="13" t="str">
        <f>CONCATENATE(A127,Tabla7[[#This Row],[nombreNacionalidad]],A127)</f>
        <v>'venezolano'</v>
      </c>
      <c r="L127" s="5" t="s">
        <v>29</v>
      </c>
      <c r="M127" s="1" t="str">
        <f>CONCATENATE(A127,Tabla7[[#This Row],[sexoNacionalidad]],A127)</f>
        <v>'m'</v>
      </c>
      <c r="N127" s="8" t="s">
        <v>29</v>
      </c>
      <c r="O127" s="1">
        <f>(Tabla7[[#This Row],[fkPais]])</f>
        <v>176</v>
      </c>
      <c r="P127" s="5" t="s">
        <v>30</v>
      </c>
    </row>
    <row r="128" spans="1:16">
      <c r="A128" s="6" t="s">
        <v>31</v>
      </c>
      <c r="C128" s="1">
        <v>125</v>
      </c>
      <c r="D128" s="2" t="s">
        <v>362</v>
      </c>
      <c r="E128" s="1" t="s">
        <v>266</v>
      </c>
      <c r="F128" s="1">
        <v>176</v>
      </c>
      <c r="H128" s="4" t="s">
        <v>368</v>
      </c>
      <c r="I128" s="3">
        <f>(Tabla7[[#This Row],[idNacionalidad]])</f>
        <v>125</v>
      </c>
      <c r="J128" s="5" t="s">
        <v>29</v>
      </c>
      <c r="K128" s="13" t="str">
        <f>CONCATENATE(A128,Tabla7[[#This Row],[nombreNacionalidad]],A128)</f>
        <v>'venezolana'</v>
      </c>
      <c r="L128" s="5" t="s">
        <v>29</v>
      </c>
      <c r="M128" s="1" t="str">
        <f>CONCATENATE(A128,Tabla7[[#This Row],[sexoNacionalidad]],A128)</f>
        <v>'f'</v>
      </c>
      <c r="N128" s="8" t="s">
        <v>29</v>
      </c>
      <c r="O128" s="1">
        <f>(Tabla7[[#This Row],[fkPais]])</f>
        <v>176</v>
      </c>
      <c r="P128" s="5" t="s">
        <v>30</v>
      </c>
    </row>
    <row r="129" spans="1:16">
      <c r="A129" s="6" t="s">
        <v>31</v>
      </c>
      <c r="C129" s="1">
        <v>126</v>
      </c>
      <c r="D129" s="2" t="s">
        <v>363</v>
      </c>
      <c r="E129" s="1" t="s">
        <v>267</v>
      </c>
      <c r="F129" s="1">
        <v>177</v>
      </c>
      <c r="H129" s="4" t="s">
        <v>368</v>
      </c>
      <c r="I129" s="3">
        <f>(Tabla7[[#This Row],[idNacionalidad]])</f>
        <v>126</v>
      </c>
      <c r="J129" s="5" t="s">
        <v>29</v>
      </c>
      <c r="K129" s="13" t="str">
        <f>CONCATENATE(A129,Tabla7[[#This Row],[nombreNacionalidad]],A129)</f>
        <v>'vietnamita'</v>
      </c>
      <c r="L129" s="5" t="s">
        <v>29</v>
      </c>
      <c r="M129" s="1" t="str">
        <f>CONCATENATE(A129,Tabla7[[#This Row],[sexoNacionalidad]],A129)</f>
        <v>'a'</v>
      </c>
      <c r="N129" s="8" t="s">
        <v>29</v>
      </c>
      <c r="O129" s="1">
        <f>(Tabla7[[#This Row],[fkPais]])</f>
        <v>177</v>
      </c>
      <c r="P129" s="5" t="s">
        <v>30</v>
      </c>
    </row>
    <row r="130" spans="1:16">
      <c r="A130" s="6" t="s">
        <v>31</v>
      </c>
      <c r="N130" s="7"/>
    </row>
    <row r="131" spans="1:16">
      <c r="A131" s="6" t="s">
        <v>31</v>
      </c>
      <c r="N131" s="7"/>
    </row>
    <row r="132" spans="1:16">
      <c r="A132" s="6" t="s">
        <v>31</v>
      </c>
      <c r="N132" s="7"/>
    </row>
    <row r="133" spans="1:16">
      <c r="A133" s="6" t="s">
        <v>31</v>
      </c>
      <c r="N133" s="7"/>
    </row>
    <row r="134" spans="1:16">
      <c r="A134" s="6" t="s">
        <v>31</v>
      </c>
      <c r="N134" s="7"/>
    </row>
    <row r="135" spans="1:16">
      <c r="A135" s="6" t="s">
        <v>31</v>
      </c>
      <c r="N135" s="7"/>
    </row>
    <row r="136" spans="1:16">
      <c r="A136" s="6" t="s">
        <v>31</v>
      </c>
      <c r="N136" s="7"/>
    </row>
    <row r="137" spans="1:16">
      <c r="A137" s="6" t="s">
        <v>31</v>
      </c>
      <c r="N137" s="7"/>
    </row>
    <row r="138" spans="1:16">
      <c r="A138" s="6" t="s">
        <v>31</v>
      </c>
      <c r="N138" s="7"/>
    </row>
    <row r="139" spans="1:16">
      <c r="A139" s="6" t="s">
        <v>31</v>
      </c>
      <c r="N139" s="7"/>
    </row>
    <row r="140" spans="1:16">
      <c r="A140" s="6" t="s">
        <v>31</v>
      </c>
      <c r="N140" s="7"/>
    </row>
    <row r="141" spans="1:16">
      <c r="A141" s="6" t="s">
        <v>31</v>
      </c>
      <c r="N141" s="7"/>
    </row>
    <row r="142" spans="1:16">
      <c r="A142" s="6" t="s">
        <v>31</v>
      </c>
      <c r="N142" s="7"/>
    </row>
    <row r="143" spans="1:16">
      <c r="A143" s="6" t="s">
        <v>31</v>
      </c>
      <c r="N143" s="7"/>
    </row>
    <row r="144" spans="1:16">
      <c r="A144" s="6" t="s">
        <v>31</v>
      </c>
      <c r="N144" s="7"/>
    </row>
    <row r="145" spans="1:14">
      <c r="A145" s="6" t="s">
        <v>31</v>
      </c>
      <c r="N145" s="7"/>
    </row>
    <row r="146" spans="1:14">
      <c r="A146" s="6" t="s">
        <v>31</v>
      </c>
      <c r="N146" s="7"/>
    </row>
    <row r="147" spans="1:14">
      <c r="A147" s="6" t="s">
        <v>31</v>
      </c>
      <c r="N147" s="7"/>
    </row>
    <row r="148" spans="1:14">
      <c r="A148" s="6" t="s">
        <v>31</v>
      </c>
      <c r="N148" s="7"/>
    </row>
    <row r="149" spans="1:14">
      <c r="A149" s="6" t="s">
        <v>31</v>
      </c>
      <c r="N149" s="7"/>
    </row>
    <row r="150" spans="1:14">
      <c r="A150" s="6" t="s">
        <v>31</v>
      </c>
      <c r="N150" s="7"/>
    </row>
    <row r="151" spans="1:14">
      <c r="A151" s="6" t="s">
        <v>31</v>
      </c>
      <c r="N151" s="7"/>
    </row>
    <row r="152" spans="1:14">
      <c r="A152" s="6" t="s">
        <v>31</v>
      </c>
      <c r="N152" s="7"/>
    </row>
    <row r="153" spans="1:14">
      <c r="A153" s="6" t="s">
        <v>31</v>
      </c>
      <c r="N153" s="7"/>
    </row>
    <row r="154" spans="1:14">
      <c r="A154" s="6" t="s">
        <v>31</v>
      </c>
      <c r="N154" s="7"/>
    </row>
    <row r="155" spans="1:14">
      <c r="A155" s="6" t="s">
        <v>31</v>
      </c>
      <c r="N155" s="7"/>
    </row>
    <row r="156" spans="1:14">
      <c r="A156" s="6" t="s">
        <v>31</v>
      </c>
      <c r="N156" s="7"/>
    </row>
    <row r="157" spans="1:14">
      <c r="A157" s="6" t="s">
        <v>31</v>
      </c>
      <c r="N157" s="7"/>
    </row>
    <row r="158" spans="1:14">
      <c r="A158" s="6" t="s">
        <v>31</v>
      </c>
      <c r="N158" s="7"/>
    </row>
    <row r="159" spans="1:14">
      <c r="A159" s="6" t="s">
        <v>31</v>
      </c>
      <c r="N159" s="7"/>
    </row>
    <row r="160" spans="1:14">
      <c r="A160" s="6" t="s">
        <v>31</v>
      </c>
      <c r="N160" s="7"/>
    </row>
    <row r="161" spans="1:14">
      <c r="A161" s="6" t="s">
        <v>31</v>
      </c>
      <c r="N161" s="7"/>
    </row>
    <row r="162" spans="1:14">
      <c r="A162" s="6" t="s">
        <v>31</v>
      </c>
      <c r="N162" s="7"/>
    </row>
    <row r="163" spans="1:14">
      <c r="A163" s="6" t="s">
        <v>31</v>
      </c>
      <c r="N163" s="7"/>
    </row>
    <row r="164" spans="1:14">
      <c r="A164" s="6" t="s">
        <v>31</v>
      </c>
      <c r="N164" s="7"/>
    </row>
    <row r="165" spans="1:14">
      <c r="A165" s="6" t="s">
        <v>31</v>
      </c>
      <c r="N165" s="7"/>
    </row>
    <row r="166" spans="1:14">
      <c r="A166" s="6" t="s">
        <v>31</v>
      </c>
      <c r="N166" s="7"/>
    </row>
    <row r="167" spans="1:14">
      <c r="A167" s="6" t="s">
        <v>31</v>
      </c>
      <c r="N167" s="7"/>
    </row>
    <row r="168" spans="1:14">
      <c r="A168" s="6" t="s">
        <v>31</v>
      </c>
      <c r="N168" s="7"/>
    </row>
    <row r="169" spans="1:14">
      <c r="A169" s="6" t="s">
        <v>31</v>
      </c>
      <c r="N169" s="7"/>
    </row>
    <row r="170" spans="1:14">
      <c r="A170" s="6" t="s">
        <v>31</v>
      </c>
      <c r="N170" s="7"/>
    </row>
    <row r="171" spans="1:14">
      <c r="A171" s="6" t="s">
        <v>31</v>
      </c>
      <c r="N171" s="7"/>
    </row>
    <row r="172" spans="1:14">
      <c r="A172" s="6" t="s">
        <v>31</v>
      </c>
      <c r="N172" s="7"/>
    </row>
    <row r="173" spans="1:14">
      <c r="A173" s="6" t="s">
        <v>31</v>
      </c>
      <c r="N173" s="7"/>
    </row>
    <row r="174" spans="1:14">
      <c r="A174" s="6" t="s">
        <v>31</v>
      </c>
      <c r="N174" s="7"/>
    </row>
    <row r="175" spans="1:14">
      <c r="A175" s="6" t="s">
        <v>31</v>
      </c>
      <c r="N175" s="7"/>
    </row>
    <row r="176" spans="1:14">
      <c r="A176" s="6" t="s">
        <v>31</v>
      </c>
      <c r="N176" s="7"/>
    </row>
    <row r="177" spans="1:14">
      <c r="A177" s="6" t="s">
        <v>31</v>
      </c>
      <c r="N177" s="7"/>
    </row>
    <row r="178" spans="1:14">
      <c r="A178" s="6" t="s">
        <v>31</v>
      </c>
      <c r="N178" s="7"/>
    </row>
    <row r="179" spans="1:14">
      <c r="A179" s="6" t="s">
        <v>31</v>
      </c>
      <c r="N179" s="7"/>
    </row>
    <row r="180" spans="1:14">
      <c r="A180" s="6" t="s">
        <v>31</v>
      </c>
      <c r="N180" s="7"/>
    </row>
    <row r="181" spans="1:14">
      <c r="A181" s="6" t="s">
        <v>31</v>
      </c>
      <c r="N181" s="7"/>
    </row>
    <row r="182" spans="1:14">
      <c r="A182" s="6" t="s">
        <v>31</v>
      </c>
      <c r="N182" s="7"/>
    </row>
    <row r="183" spans="1:14">
      <c r="A183" s="6" t="s">
        <v>31</v>
      </c>
      <c r="N183" s="7"/>
    </row>
    <row r="184" spans="1:14">
      <c r="A184" s="6" t="s">
        <v>31</v>
      </c>
      <c r="N184" s="7"/>
    </row>
    <row r="185" spans="1:14">
      <c r="A185" s="6" t="s">
        <v>31</v>
      </c>
      <c r="N185" s="7"/>
    </row>
    <row r="186" spans="1:14">
      <c r="A186" s="6" t="s">
        <v>31</v>
      </c>
      <c r="N186" s="7"/>
    </row>
    <row r="187" spans="1:14">
      <c r="A187" s="6" t="s">
        <v>31</v>
      </c>
      <c r="N187" s="7"/>
    </row>
    <row r="188" spans="1:14">
      <c r="A188" s="6" t="s">
        <v>31</v>
      </c>
      <c r="N188" s="7"/>
    </row>
    <row r="189" spans="1:14">
      <c r="A189" s="6" t="s">
        <v>31</v>
      </c>
      <c r="N189" s="7"/>
    </row>
    <row r="190" spans="1:14">
      <c r="A190" s="6" t="s">
        <v>31</v>
      </c>
      <c r="N190" s="7"/>
    </row>
    <row r="191" spans="1:14">
      <c r="A191" s="6" t="s">
        <v>31</v>
      </c>
      <c r="N191" s="7"/>
    </row>
    <row r="192" spans="1:14">
      <c r="A192" s="6" t="s">
        <v>31</v>
      </c>
      <c r="N192" s="7"/>
    </row>
    <row r="193" spans="1:14">
      <c r="A193" s="6" t="s">
        <v>31</v>
      </c>
      <c r="N193" s="7"/>
    </row>
    <row r="194" spans="1:14">
      <c r="A194" s="6" t="s">
        <v>31</v>
      </c>
      <c r="N194" s="7"/>
    </row>
    <row r="195" spans="1:14">
      <c r="A195" s="6" t="s">
        <v>31</v>
      </c>
      <c r="N195" s="7"/>
    </row>
    <row r="196" spans="1:14">
      <c r="A196" s="6" t="s">
        <v>31</v>
      </c>
      <c r="N196" s="7"/>
    </row>
    <row r="197" spans="1:14">
      <c r="A197" s="6" t="s">
        <v>31</v>
      </c>
      <c r="N197" s="7"/>
    </row>
    <row r="198" spans="1:14">
      <c r="A198" s="6" t="s">
        <v>31</v>
      </c>
      <c r="N198" s="7"/>
    </row>
    <row r="199" spans="1:14">
      <c r="A199" s="6" t="s">
        <v>31</v>
      </c>
      <c r="N199" s="7"/>
    </row>
    <row r="200" spans="1:14">
      <c r="A200" s="6" t="s">
        <v>31</v>
      </c>
      <c r="N200" s="7"/>
    </row>
    <row r="201" spans="1:14">
      <c r="A201" s="6" t="s">
        <v>31</v>
      </c>
      <c r="N201" s="7"/>
    </row>
    <row r="202" spans="1:14">
      <c r="A202" s="6" t="s">
        <v>31</v>
      </c>
      <c r="N202" s="7"/>
    </row>
    <row r="203" spans="1:14">
      <c r="A203" s="6" t="s">
        <v>31</v>
      </c>
      <c r="N203" s="7"/>
    </row>
    <row r="204" spans="1:14">
      <c r="A204" s="6" t="s">
        <v>31</v>
      </c>
      <c r="N204" s="7"/>
    </row>
    <row r="205" spans="1:14">
      <c r="A205" s="6" t="s">
        <v>31</v>
      </c>
      <c r="N205" s="7"/>
    </row>
    <row r="206" spans="1:14">
      <c r="A206" s="6" t="s">
        <v>31</v>
      </c>
      <c r="N206" s="7"/>
    </row>
    <row r="207" spans="1:14">
      <c r="A207" s="6" t="s">
        <v>31</v>
      </c>
      <c r="N207" s="7"/>
    </row>
    <row r="208" spans="1:14">
      <c r="A208" s="6" t="s">
        <v>31</v>
      </c>
      <c r="N208" s="7"/>
    </row>
    <row r="209" spans="1:14">
      <c r="A209" s="6" t="s">
        <v>31</v>
      </c>
      <c r="N209" s="7"/>
    </row>
    <row r="210" spans="1:14">
      <c r="A210" s="6" t="s">
        <v>31</v>
      </c>
      <c r="N210" s="7"/>
    </row>
    <row r="211" spans="1:14">
      <c r="A211" s="6" t="s">
        <v>31</v>
      </c>
      <c r="N211" s="7"/>
    </row>
    <row r="212" spans="1:14">
      <c r="A212" s="6" t="s">
        <v>31</v>
      </c>
      <c r="N212" s="7"/>
    </row>
    <row r="213" spans="1:14">
      <c r="A213" s="6" t="s">
        <v>31</v>
      </c>
      <c r="N213" s="7"/>
    </row>
    <row r="214" spans="1:14">
      <c r="A214" s="6" t="s">
        <v>31</v>
      </c>
      <c r="N214" s="7"/>
    </row>
    <row r="215" spans="1:14">
      <c r="A215" s="6" t="s">
        <v>31</v>
      </c>
      <c r="N215" s="7"/>
    </row>
    <row r="216" spans="1:14">
      <c r="A216" s="6" t="s">
        <v>31</v>
      </c>
      <c r="N216" s="7"/>
    </row>
    <row r="217" spans="1:14">
      <c r="A217" s="6" t="s">
        <v>31</v>
      </c>
      <c r="N217" s="7"/>
    </row>
    <row r="218" spans="1:14">
      <c r="A218" s="6" t="s">
        <v>31</v>
      </c>
      <c r="N218" s="7"/>
    </row>
    <row r="219" spans="1:14">
      <c r="A219" s="6" t="s">
        <v>31</v>
      </c>
      <c r="N219" s="7"/>
    </row>
    <row r="220" spans="1:14">
      <c r="A220" s="6" t="s">
        <v>31</v>
      </c>
      <c r="N220" s="7"/>
    </row>
    <row r="221" spans="1:14">
      <c r="A221" s="6" t="s">
        <v>31</v>
      </c>
      <c r="N221" s="7"/>
    </row>
    <row r="222" spans="1:14">
      <c r="A222" s="6" t="s">
        <v>31</v>
      </c>
      <c r="N222" s="7"/>
    </row>
    <row r="223" spans="1:14">
      <c r="A223" s="6" t="s">
        <v>31</v>
      </c>
      <c r="N223" s="7"/>
    </row>
    <row r="224" spans="1:14">
      <c r="A224" s="6" t="s">
        <v>31</v>
      </c>
      <c r="N224" s="7"/>
    </row>
    <row r="225" spans="1:14">
      <c r="A225" s="6" t="s">
        <v>31</v>
      </c>
      <c r="N225" s="7"/>
    </row>
    <row r="226" spans="1:14">
      <c r="A226" s="6" t="s">
        <v>31</v>
      </c>
      <c r="N226" s="7"/>
    </row>
    <row r="227" spans="1:14">
      <c r="A227" s="6" t="s">
        <v>31</v>
      </c>
      <c r="N227" s="7"/>
    </row>
    <row r="228" spans="1:14">
      <c r="A228" s="6" t="s">
        <v>31</v>
      </c>
      <c r="N228" s="7"/>
    </row>
    <row r="229" spans="1:14">
      <c r="A229" s="6" t="s">
        <v>31</v>
      </c>
      <c r="N229" s="7"/>
    </row>
    <row r="230" spans="1:14">
      <c r="A230" s="6" t="s">
        <v>31</v>
      </c>
      <c r="N230" s="7"/>
    </row>
    <row r="231" spans="1:14">
      <c r="A231" s="6" t="s">
        <v>31</v>
      </c>
      <c r="N231" s="7"/>
    </row>
    <row r="232" spans="1:14">
      <c r="A232" s="6" t="s">
        <v>31</v>
      </c>
      <c r="N232" s="7"/>
    </row>
    <row r="233" spans="1:14">
      <c r="A233" s="6" t="s">
        <v>31</v>
      </c>
      <c r="N233" s="7"/>
    </row>
    <row r="234" spans="1:14">
      <c r="A234" s="6" t="s">
        <v>31</v>
      </c>
      <c r="N234" s="7"/>
    </row>
    <row r="235" spans="1:14">
      <c r="A235" s="6" t="s">
        <v>31</v>
      </c>
      <c r="N235" s="7"/>
    </row>
    <row r="236" spans="1:14">
      <c r="A236" s="6" t="s">
        <v>31</v>
      </c>
      <c r="N236" s="7"/>
    </row>
    <row r="237" spans="1:14">
      <c r="A237" s="6" t="s">
        <v>31</v>
      </c>
      <c r="N237" s="7"/>
    </row>
    <row r="238" spans="1:14">
      <c r="A238" s="6" t="s">
        <v>31</v>
      </c>
      <c r="N238" s="7"/>
    </row>
    <row r="239" spans="1:14">
      <c r="A239" s="6" t="s">
        <v>31</v>
      </c>
      <c r="N239" s="7"/>
    </row>
    <row r="240" spans="1:14">
      <c r="A240" s="6" t="s">
        <v>31</v>
      </c>
      <c r="N240" s="7"/>
    </row>
    <row r="241" spans="1:14">
      <c r="A241" s="6" t="s">
        <v>31</v>
      </c>
      <c r="N241" s="7"/>
    </row>
    <row r="242" spans="1:14">
      <c r="A242" s="6" t="s">
        <v>31</v>
      </c>
      <c r="N242" s="7"/>
    </row>
    <row r="243" spans="1:14">
      <c r="A243" s="6" t="s">
        <v>31</v>
      </c>
      <c r="N243" s="7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Instrumento</vt:lpstr>
      <vt:lpstr>Voz</vt:lpstr>
      <vt:lpstr>Lugar</vt:lpstr>
      <vt:lpstr>Nacionalidad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2012-11-30T19:55:21Z</dcterms:created>
  <dcterms:modified xsi:type="dcterms:W3CDTF">2012-12-02T17:46:45Z</dcterms:modified>
</cp:coreProperties>
</file>