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540" tabRatio="998" activeTab="5"/>
  </bookViews>
  <sheets>
    <sheet name="Instrumento" sheetId="1" r:id="rId1"/>
    <sheet name="Voz" sheetId="2" r:id="rId2"/>
    <sheet name="Lugar" sheetId="3" r:id="rId3"/>
    <sheet name="Nacionalidad" sheetId="4" r:id="rId4"/>
    <sheet name="Idioma" sheetId="5" r:id="rId5"/>
    <sheet name="Dpto Cargo" sheetId="6" r:id="rId6"/>
    <sheet name="Ubicacion" sheetId="7" r:id="rId7"/>
    <sheet name="Obra" sheetId="8" r:id="rId8"/>
    <sheet name="Personaje" sheetId="9" r:id="rId9"/>
    <sheet name="Cantante" sheetId="10" r:id="rId10"/>
    <sheet name="CantanteVoz" sheetId="11" r:id="rId11"/>
    <sheet name="Parte" sheetId="12" r:id="rId12"/>
    <sheet name="NacTrab" sheetId="13" r:id="rId13"/>
    <sheet name="Elenco" sheetId="14" r:id="rId14"/>
    <sheet name="FP" sheetId="15" r:id="rId15"/>
  </sheets>
  <definedNames>
    <definedName name="_xlnm._FilterDatabase" localSheetId="2" hidden="1">Lugar!$F$1:$F$243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36" i="4" l="1"/>
  <c r="M136" i="4"/>
  <c r="O136" i="4"/>
  <c r="K135" i="4"/>
  <c r="M135" i="4"/>
  <c r="O135" i="4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209" i="3"/>
  <c r="R210" i="3"/>
  <c r="R211" i="3"/>
  <c r="R212" i="3"/>
  <c r="R213" i="3"/>
  <c r="R214" i="3"/>
  <c r="R215" i="3"/>
  <c r="R216" i="3"/>
  <c r="R217" i="3"/>
  <c r="R218" i="3"/>
  <c r="R219" i="3"/>
  <c r="R220" i="3"/>
  <c r="R221" i="3"/>
  <c r="R222" i="3"/>
  <c r="R223" i="3"/>
  <c r="R224" i="3"/>
  <c r="R225" i="3"/>
  <c r="R226" i="3"/>
  <c r="R227" i="3"/>
  <c r="R228" i="3"/>
  <c r="R229" i="3"/>
  <c r="R230" i="3"/>
  <c r="R231" i="3"/>
  <c r="R232" i="3"/>
  <c r="R233" i="3"/>
  <c r="R234" i="3"/>
  <c r="R235" i="3"/>
  <c r="R236" i="3"/>
  <c r="R237" i="3"/>
  <c r="R238" i="3"/>
  <c r="R239" i="3"/>
  <c r="R240" i="3"/>
  <c r="R241" i="3"/>
  <c r="R242" i="3"/>
  <c r="R243" i="3"/>
  <c r="R244" i="3"/>
  <c r="R245" i="3"/>
  <c r="R246" i="3"/>
  <c r="R247" i="3"/>
  <c r="R248" i="3"/>
  <c r="R249" i="3"/>
  <c r="R250" i="3"/>
  <c r="R251" i="3"/>
  <c r="R252" i="3"/>
  <c r="R253" i="3"/>
  <c r="R4" i="3"/>
  <c r="N253" i="3"/>
  <c r="P253" i="3"/>
  <c r="T253" i="3"/>
  <c r="K133" i="4"/>
  <c r="M133" i="4"/>
  <c r="O133" i="4"/>
  <c r="K134" i="4"/>
  <c r="M134" i="4"/>
  <c r="O134" i="4"/>
  <c r="K130" i="4"/>
  <c r="M130" i="4"/>
  <c r="O130" i="4"/>
  <c r="K131" i="4"/>
  <c r="M131" i="4"/>
  <c r="O131" i="4"/>
  <c r="K132" i="4"/>
  <c r="M132" i="4"/>
  <c r="O132" i="4"/>
  <c r="N248" i="3"/>
  <c r="P248" i="3"/>
  <c r="T248" i="3"/>
  <c r="N249" i="3"/>
  <c r="P249" i="3"/>
  <c r="T249" i="3"/>
  <c r="N250" i="3"/>
  <c r="P250" i="3"/>
  <c r="T250" i="3"/>
  <c r="N251" i="3"/>
  <c r="P251" i="3"/>
  <c r="T251" i="3"/>
  <c r="N252" i="3"/>
  <c r="P252" i="3"/>
  <c r="T252" i="3"/>
  <c r="E12" i="14"/>
  <c r="E11" i="14"/>
  <c r="E10" i="14"/>
  <c r="E9" i="14"/>
  <c r="E8" i="14"/>
  <c r="E7" i="14"/>
  <c r="E6" i="14"/>
  <c r="E5" i="14"/>
  <c r="E4" i="14"/>
  <c r="E8" i="15"/>
  <c r="E7" i="15"/>
  <c r="E6" i="15"/>
  <c r="E5" i="15"/>
  <c r="E4" i="15"/>
  <c r="I12" i="9"/>
  <c r="I11" i="9" a="1"/>
  <c r="I11" i="9"/>
  <c r="I10" i="9"/>
  <c r="I9" i="9"/>
  <c r="I8" i="9"/>
  <c r="I7" i="9"/>
  <c r="I6" i="9"/>
  <c r="I5" i="9"/>
  <c r="I4" i="9"/>
  <c r="I31" i="1"/>
  <c r="I32" i="1"/>
  <c r="I30" i="1"/>
  <c r="D4" i="14"/>
  <c r="D5" i="14"/>
  <c r="D6" i="14"/>
  <c r="D7" i="14"/>
  <c r="D8" i="14"/>
  <c r="D9" i="14"/>
  <c r="D10" i="14"/>
  <c r="D11" i="14"/>
  <c r="D12" i="14"/>
  <c r="C4" i="14"/>
  <c r="C5" i="14"/>
  <c r="C6" i="14"/>
  <c r="C7" i="14"/>
  <c r="C8" i="14"/>
  <c r="C9" i="14"/>
  <c r="C10" i="14"/>
  <c r="C11" i="14"/>
  <c r="C12" i="14"/>
  <c r="D4" i="13"/>
  <c r="D5" i="13"/>
  <c r="D6" i="13"/>
  <c r="D7" i="13"/>
  <c r="D8" i="13"/>
  <c r="D9" i="13"/>
  <c r="D10" i="13"/>
  <c r="D11" i="13"/>
  <c r="D12" i="13"/>
  <c r="D12" i="11"/>
  <c r="D11" i="11"/>
  <c r="D10" i="11"/>
  <c r="D9" i="11"/>
  <c r="D8" i="11"/>
  <c r="D7" i="11"/>
  <c r="D6" i="11"/>
  <c r="D5" i="11"/>
  <c r="C12" i="11"/>
  <c r="C11" i="11"/>
  <c r="C10" i="11"/>
  <c r="C9" i="11"/>
  <c r="C8" i="11"/>
  <c r="C4" i="11"/>
  <c r="C7" i="11"/>
  <c r="C5" i="11"/>
  <c r="D4" i="11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F20" i="12"/>
  <c r="F19" i="12"/>
  <c r="F18" i="12"/>
  <c r="F17" i="12"/>
  <c r="F15" i="12"/>
  <c r="F14" i="12"/>
  <c r="F13" i="12"/>
  <c r="F12" i="12"/>
  <c r="F11" i="12"/>
  <c r="F10" i="12"/>
  <c r="F9" i="12"/>
  <c r="F7" i="12"/>
  <c r="F6" i="12"/>
  <c r="F5" i="12"/>
  <c r="K1786" i="7"/>
  <c r="M1786" i="7"/>
  <c r="O1786" i="7"/>
  <c r="K1787" i="7"/>
  <c r="M1787" i="7"/>
  <c r="O1787" i="7"/>
  <c r="K1788" i="7"/>
  <c r="M1788" i="7"/>
  <c r="O1788" i="7"/>
  <c r="K1789" i="7"/>
  <c r="M1789" i="7"/>
  <c r="O1789" i="7"/>
  <c r="K1790" i="7"/>
  <c r="M1790" i="7"/>
  <c r="O1790" i="7"/>
  <c r="K1791" i="7"/>
  <c r="M1791" i="7"/>
  <c r="O1791" i="7"/>
  <c r="K1792" i="7"/>
  <c r="M1792" i="7"/>
  <c r="O1792" i="7"/>
  <c r="K1793" i="7"/>
  <c r="M1793" i="7"/>
  <c r="O1793" i="7"/>
  <c r="K1794" i="7"/>
  <c r="M1794" i="7"/>
  <c r="O1794" i="7"/>
  <c r="K1795" i="7"/>
  <c r="M1795" i="7"/>
  <c r="O1795" i="7"/>
  <c r="K1796" i="7"/>
  <c r="M1796" i="7"/>
  <c r="O1796" i="7"/>
  <c r="K1797" i="7"/>
  <c r="M1797" i="7"/>
  <c r="O1797" i="7"/>
  <c r="K1798" i="7"/>
  <c r="M1798" i="7"/>
  <c r="O1798" i="7"/>
  <c r="K1799" i="7"/>
  <c r="M1799" i="7"/>
  <c r="O1799" i="7"/>
  <c r="K1800" i="7"/>
  <c r="M1800" i="7"/>
  <c r="O1800" i="7"/>
  <c r="K1801" i="7"/>
  <c r="M1801" i="7"/>
  <c r="O1801" i="7"/>
  <c r="K1802" i="7"/>
  <c r="M1802" i="7"/>
  <c r="O1802" i="7"/>
  <c r="K1803" i="7"/>
  <c r="M1803" i="7"/>
  <c r="O1803" i="7"/>
  <c r="K1804" i="7"/>
  <c r="M1804" i="7"/>
  <c r="O1804" i="7"/>
  <c r="K1805" i="7"/>
  <c r="M1805" i="7"/>
  <c r="O1805" i="7"/>
  <c r="K1806" i="7"/>
  <c r="M1806" i="7"/>
  <c r="O1806" i="7"/>
  <c r="K1807" i="7"/>
  <c r="M1807" i="7"/>
  <c r="O1807" i="7"/>
  <c r="K1808" i="7"/>
  <c r="M1808" i="7"/>
  <c r="O1808" i="7"/>
  <c r="K1809" i="7"/>
  <c r="M1809" i="7"/>
  <c r="O1809" i="7"/>
  <c r="K1810" i="7"/>
  <c r="M1810" i="7"/>
  <c r="O1810" i="7"/>
  <c r="K1811" i="7"/>
  <c r="M1811" i="7"/>
  <c r="O1811" i="7"/>
  <c r="K1812" i="7"/>
  <c r="M1812" i="7"/>
  <c r="O1812" i="7"/>
  <c r="K1813" i="7"/>
  <c r="M1813" i="7"/>
  <c r="O1813" i="7"/>
  <c r="K1814" i="7"/>
  <c r="M1814" i="7"/>
  <c r="O1814" i="7"/>
  <c r="K1815" i="7"/>
  <c r="M1815" i="7"/>
  <c r="O1815" i="7"/>
  <c r="K1816" i="7"/>
  <c r="M1816" i="7"/>
  <c r="O1816" i="7"/>
  <c r="K1817" i="7"/>
  <c r="M1817" i="7"/>
  <c r="O1817" i="7"/>
  <c r="K1818" i="7"/>
  <c r="M1818" i="7"/>
  <c r="O1818" i="7"/>
  <c r="K1819" i="7"/>
  <c r="M1819" i="7"/>
  <c r="O1819" i="7"/>
  <c r="K1820" i="7"/>
  <c r="M1820" i="7"/>
  <c r="O1820" i="7"/>
  <c r="K1821" i="7"/>
  <c r="M1821" i="7"/>
  <c r="O1821" i="7"/>
  <c r="K1822" i="7"/>
  <c r="M1822" i="7"/>
  <c r="O1822" i="7"/>
  <c r="K1823" i="7"/>
  <c r="M1823" i="7"/>
  <c r="O1823" i="7"/>
  <c r="K1824" i="7"/>
  <c r="M1824" i="7"/>
  <c r="O1824" i="7"/>
  <c r="K1825" i="7"/>
  <c r="M1825" i="7"/>
  <c r="O1825" i="7"/>
  <c r="K1826" i="7"/>
  <c r="M1826" i="7"/>
  <c r="O1826" i="7"/>
  <c r="K1827" i="7"/>
  <c r="M1827" i="7"/>
  <c r="O1827" i="7"/>
  <c r="K1828" i="7"/>
  <c r="M1828" i="7"/>
  <c r="O1828" i="7"/>
  <c r="K1829" i="7"/>
  <c r="M1829" i="7"/>
  <c r="O1829" i="7"/>
  <c r="K1830" i="7"/>
  <c r="M1830" i="7"/>
  <c r="O1830" i="7"/>
  <c r="K1831" i="7"/>
  <c r="M1831" i="7"/>
  <c r="O1831" i="7"/>
  <c r="K1832" i="7"/>
  <c r="M1832" i="7"/>
  <c r="O1832" i="7"/>
  <c r="K1833" i="7"/>
  <c r="M1833" i="7"/>
  <c r="O1833" i="7"/>
  <c r="K1834" i="7"/>
  <c r="M1834" i="7"/>
  <c r="O1834" i="7"/>
  <c r="K1835" i="7"/>
  <c r="M1835" i="7"/>
  <c r="O1835" i="7"/>
  <c r="K1836" i="7"/>
  <c r="M1836" i="7"/>
  <c r="O1836" i="7"/>
  <c r="K1837" i="7"/>
  <c r="M1837" i="7"/>
  <c r="O1837" i="7"/>
  <c r="K1838" i="7"/>
  <c r="M1838" i="7"/>
  <c r="O1838" i="7"/>
  <c r="K1839" i="7"/>
  <c r="M1839" i="7"/>
  <c r="O1839" i="7"/>
  <c r="K1840" i="7"/>
  <c r="M1840" i="7"/>
  <c r="O1840" i="7"/>
  <c r="K1841" i="7"/>
  <c r="M1841" i="7"/>
  <c r="O1841" i="7"/>
  <c r="K1842" i="7"/>
  <c r="M1842" i="7"/>
  <c r="O1842" i="7"/>
  <c r="K1843" i="7"/>
  <c r="M1843" i="7"/>
  <c r="O1843" i="7"/>
  <c r="K1844" i="7"/>
  <c r="M1844" i="7"/>
  <c r="O1844" i="7"/>
  <c r="K1845" i="7"/>
  <c r="M1845" i="7"/>
  <c r="O1845" i="7"/>
  <c r="K1846" i="7"/>
  <c r="M1846" i="7"/>
  <c r="O1846" i="7"/>
  <c r="K1847" i="7"/>
  <c r="M1847" i="7"/>
  <c r="O1847" i="7"/>
  <c r="K1848" i="7"/>
  <c r="M1848" i="7"/>
  <c r="O1848" i="7"/>
  <c r="K1849" i="7"/>
  <c r="M1849" i="7"/>
  <c r="O1849" i="7"/>
  <c r="K1850" i="7"/>
  <c r="M1850" i="7"/>
  <c r="O1850" i="7"/>
  <c r="K1851" i="7"/>
  <c r="M1851" i="7"/>
  <c r="O1851" i="7"/>
  <c r="K1852" i="7"/>
  <c r="M1852" i="7"/>
  <c r="O1852" i="7"/>
  <c r="K1853" i="7"/>
  <c r="M1853" i="7"/>
  <c r="O1853" i="7"/>
  <c r="K1854" i="7"/>
  <c r="M1854" i="7"/>
  <c r="O1854" i="7"/>
  <c r="K1855" i="7"/>
  <c r="M1855" i="7"/>
  <c r="O1855" i="7"/>
  <c r="K1856" i="7"/>
  <c r="M1856" i="7"/>
  <c r="O1856" i="7"/>
  <c r="K1857" i="7"/>
  <c r="M1857" i="7"/>
  <c r="O1857" i="7"/>
  <c r="K1858" i="7"/>
  <c r="M1858" i="7"/>
  <c r="O1858" i="7"/>
  <c r="K1859" i="7"/>
  <c r="M1859" i="7"/>
  <c r="O1859" i="7"/>
  <c r="K1860" i="7"/>
  <c r="M1860" i="7"/>
  <c r="O1860" i="7"/>
  <c r="K1861" i="7"/>
  <c r="M1861" i="7"/>
  <c r="O1861" i="7"/>
  <c r="K1862" i="7"/>
  <c r="M1862" i="7"/>
  <c r="O1862" i="7"/>
  <c r="K1863" i="7"/>
  <c r="M1863" i="7"/>
  <c r="O1863" i="7"/>
  <c r="K1864" i="7"/>
  <c r="M1864" i="7"/>
  <c r="O1864" i="7"/>
  <c r="K1865" i="7"/>
  <c r="M1865" i="7"/>
  <c r="O1865" i="7"/>
  <c r="K1866" i="7"/>
  <c r="M1866" i="7"/>
  <c r="O1866" i="7"/>
  <c r="K1867" i="7"/>
  <c r="M1867" i="7"/>
  <c r="O1867" i="7"/>
  <c r="K1868" i="7"/>
  <c r="M1868" i="7"/>
  <c r="O1868" i="7"/>
  <c r="K1869" i="7"/>
  <c r="M1869" i="7"/>
  <c r="O1869" i="7"/>
  <c r="K1870" i="7"/>
  <c r="M1870" i="7"/>
  <c r="O1870" i="7"/>
  <c r="K1871" i="7"/>
  <c r="M1871" i="7"/>
  <c r="O1871" i="7"/>
  <c r="K1872" i="7"/>
  <c r="M1872" i="7"/>
  <c r="O1872" i="7"/>
  <c r="K1873" i="7"/>
  <c r="M1873" i="7"/>
  <c r="O1873" i="7"/>
  <c r="K1874" i="7"/>
  <c r="M1874" i="7"/>
  <c r="O1874" i="7"/>
  <c r="K1875" i="7"/>
  <c r="M1875" i="7"/>
  <c r="O1875" i="7"/>
  <c r="K1876" i="7"/>
  <c r="M1876" i="7"/>
  <c r="O1876" i="7"/>
  <c r="K1877" i="7"/>
  <c r="M1877" i="7"/>
  <c r="O1877" i="7"/>
  <c r="K1878" i="7"/>
  <c r="M1878" i="7"/>
  <c r="O1878" i="7"/>
  <c r="K1879" i="7"/>
  <c r="M1879" i="7"/>
  <c r="O1879" i="7"/>
  <c r="K1880" i="7"/>
  <c r="M1880" i="7"/>
  <c r="O1880" i="7"/>
  <c r="K1881" i="7"/>
  <c r="M1881" i="7"/>
  <c r="O1881" i="7"/>
  <c r="K1882" i="7"/>
  <c r="M1882" i="7"/>
  <c r="O1882" i="7"/>
  <c r="K1883" i="7"/>
  <c r="M1883" i="7"/>
  <c r="O1883" i="7"/>
  <c r="K1884" i="7"/>
  <c r="M1884" i="7"/>
  <c r="O1884" i="7"/>
  <c r="K1885" i="7"/>
  <c r="M1885" i="7"/>
  <c r="O1885" i="7"/>
  <c r="K1886" i="7"/>
  <c r="M1886" i="7"/>
  <c r="O1886" i="7"/>
  <c r="K1887" i="7"/>
  <c r="M1887" i="7"/>
  <c r="O1887" i="7"/>
  <c r="K1888" i="7"/>
  <c r="M1888" i="7"/>
  <c r="O1888" i="7"/>
  <c r="K1889" i="7"/>
  <c r="M1889" i="7"/>
  <c r="O1889" i="7"/>
  <c r="K1890" i="7"/>
  <c r="M1890" i="7"/>
  <c r="O1890" i="7"/>
  <c r="K1891" i="7"/>
  <c r="M1891" i="7"/>
  <c r="O1891" i="7"/>
  <c r="K1892" i="7"/>
  <c r="M1892" i="7"/>
  <c r="O1892" i="7"/>
  <c r="K1893" i="7"/>
  <c r="M1893" i="7"/>
  <c r="O1893" i="7"/>
  <c r="K1894" i="7"/>
  <c r="M1894" i="7"/>
  <c r="O1894" i="7"/>
  <c r="K1895" i="7"/>
  <c r="M1895" i="7"/>
  <c r="O1895" i="7"/>
  <c r="K1896" i="7"/>
  <c r="M1896" i="7"/>
  <c r="O1896" i="7"/>
  <c r="K1897" i="7"/>
  <c r="M1897" i="7"/>
  <c r="O1897" i="7"/>
  <c r="K1898" i="7"/>
  <c r="M1898" i="7"/>
  <c r="O1898" i="7"/>
  <c r="K1899" i="7"/>
  <c r="M1899" i="7"/>
  <c r="O1899" i="7"/>
  <c r="K1900" i="7"/>
  <c r="M1900" i="7"/>
  <c r="O1900" i="7"/>
  <c r="K1901" i="7"/>
  <c r="M1901" i="7"/>
  <c r="O1901" i="7"/>
  <c r="K1902" i="7"/>
  <c r="M1902" i="7"/>
  <c r="O1902" i="7"/>
  <c r="K1903" i="7"/>
  <c r="M1903" i="7"/>
  <c r="O1903" i="7"/>
  <c r="K1904" i="7"/>
  <c r="M1904" i="7"/>
  <c r="O1904" i="7"/>
  <c r="K1905" i="7"/>
  <c r="M1905" i="7"/>
  <c r="O1905" i="7"/>
  <c r="K1906" i="7"/>
  <c r="M1906" i="7"/>
  <c r="O1906" i="7"/>
  <c r="K1907" i="7"/>
  <c r="M1907" i="7"/>
  <c r="O1907" i="7"/>
  <c r="K1908" i="7"/>
  <c r="M1908" i="7"/>
  <c r="O1908" i="7"/>
  <c r="K1909" i="7"/>
  <c r="M1909" i="7"/>
  <c r="O1909" i="7"/>
  <c r="K1910" i="7"/>
  <c r="M1910" i="7"/>
  <c r="O1910" i="7"/>
  <c r="K1911" i="7"/>
  <c r="M1911" i="7"/>
  <c r="O1911" i="7"/>
  <c r="K1912" i="7"/>
  <c r="M1912" i="7"/>
  <c r="O1912" i="7"/>
  <c r="K1913" i="7"/>
  <c r="M1913" i="7"/>
  <c r="O1913" i="7"/>
  <c r="K1914" i="7"/>
  <c r="M1914" i="7"/>
  <c r="O1914" i="7"/>
  <c r="K1915" i="7"/>
  <c r="M1915" i="7"/>
  <c r="O1915" i="7"/>
  <c r="K1916" i="7"/>
  <c r="M1916" i="7"/>
  <c r="O1916" i="7"/>
  <c r="K1917" i="7"/>
  <c r="M1917" i="7"/>
  <c r="O1917" i="7"/>
  <c r="K1918" i="7"/>
  <c r="M1918" i="7"/>
  <c r="O1918" i="7"/>
  <c r="K1919" i="7"/>
  <c r="M1919" i="7"/>
  <c r="O1919" i="7"/>
  <c r="K1920" i="7"/>
  <c r="M1920" i="7"/>
  <c r="O1920" i="7"/>
  <c r="K1921" i="7"/>
  <c r="M1921" i="7"/>
  <c r="O1921" i="7"/>
  <c r="K1922" i="7"/>
  <c r="M1922" i="7"/>
  <c r="O1922" i="7"/>
  <c r="K1923" i="7"/>
  <c r="M1923" i="7"/>
  <c r="O1923" i="7"/>
  <c r="K1924" i="7"/>
  <c r="M1924" i="7"/>
  <c r="O1924" i="7"/>
  <c r="K1925" i="7"/>
  <c r="M1925" i="7"/>
  <c r="O1925" i="7"/>
  <c r="K1926" i="7"/>
  <c r="M1926" i="7"/>
  <c r="O1926" i="7"/>
  <c r="K1927" i="7"/>
  <c r="M1927" i="7"/>
  <c r="O1927" i="7"/>
  <c r="K1928" i="7"/>
  <c r="M1928" i="7"/>
  <c r="O1928" i="7"/>
  <c r="K1929" i="7"/>
  <c r="M1929" i="7"/>
  <c r="O1929" i="7"/>
  <c r="K1930" i="7"/>
  <c r="M1930" i="7"/>
  <c r="O1930" i="7"/>
  <c r="K1931" i="7"/>
  <c r="M1931" i="7"/>
  <c r="O1931" i="7"/>
  <c r="K1932" i="7"/>
  <c r="M1932" i="7"/>
  <c r="O1932" i="7"/>
  <c r="K1933" i="7"/>
  <c r="M1933" i="7"/>
  <c r="O1933" i="7"/>
  <c r="K1934" i="7"/>
  <c r="M1934" i="7"/>
  <c r="O1934" i="7"/>
  <c r="K1935" i="7"/>
  <c r="M1935" i="7"/>
  <c r="O1935" i="7"/>
  <c r="K1936" i="7"/>
  <c r="M1936" i="7"/>
  <c r="O1936" i="7"/>
  <c r="K1937" i="7"/>
  <c r="M1937" i="7"/>
  <c r="O1937" i="7"/>
  <c r="K1938" i="7"/>
  <c r="M1938" i="7"/>
  <c r="O1938" i="7"/>
  <c r="K1939" i="7"/>
  <c r="M1939" i="7"/>
  <c r="O1939" i="7"/>
  <c r="K1940" i="7"/>
  <c r="M1940" i="7"/>
  <c r="O1940" i="7"/>
  <c r="K1941" i="7"/>
  <c r="M1941" i="7"/>
  <c r="O1941" i="7"/>
  <c r="K1942" i="7"/>
  <c r="M1942" i="7"/>
  <c r="O1942" i="7"/>
  <c r="K1943" i="7"/>
  <c r="M1943" i="7"/>
  <c r="O1943" i="7"/>
  <c r="K1944" i="7"/>
  <c r="M1944" i="7"/>
  <c r="O1944" i="7"/>
  <c r="K1945" i="7"/>
  <c r="M1945" i="7"/>
  <c r="O1945" i="7"/>
  <c r="K1946" i="7"/>
  <c r="M1946" i="7"/>
  <c r="O1946" i="7"/>
  <c r="K1947" i="7"/>
  <c r="M1947" i="7"/>
  <c r="O1947" i="7"/>
  <c r="K1948" i="7"/>
  <c r="M1948" i="7"/>
  <c r="O1948" i="7"/>
  <c r="K1949" i="7"/>
  <c r="M1949" i="7"/>
  <c r="O1949" i="7"/>
  <c r="K1950" i="7"/>
  <c r="M1950" i="7"/>
  <c r="O1950" i="7"/>
  <c r="K1951" i="7"/>
  <c r="M1951" i="7"/>
  <c r="O1951" i="7"/>
  <c r="K1952" i="7"/>
  <c r="M1952" i="7"/>
  <c r="O1952" i="7"/>
  <c r="K1953" i="7"/>
  <c r="M1953" i="7"/>
  <c r="O1953" i="7"/>
  <c r="K1954" i="7"/>
  <c r="M1954" i="7"/>
  <c r="O1954" i="7"/>
  <c r="K1955" i="7"/>
  <c r="M1955" i="7"/>
  <c r="O1955" i="7"/>
  <c r="K1956" i="7"/>
  <c r="M1956" i="7"/>
  <c r="O1956" i="7"/>
  <c r="K1957" i="7"/>
  <c r="M1957" i="7"/>
  <c r="O1957" i="7"/>
  <c r="K1958" i="7"/>
  <c r="M1958" i="7"/>
  <c r="O1958" i="7"/>
  <c r="K1959" i="7"/>
  <c r="M1959" i="7"/>
  <c r="O1959" i="7"/>
  <c r="K1960" i="7"/>
  <c r="M1960" i="7"/>
  <c r="O1960" i="7"/>
  <c r="K1961" i="7"/>
  <c r="M1961" i="7"/>
  <c r="O1961" i="7"/>
  <c r="K1962" i="7"/>
  <c r="M1962" i="7"/>
  <c r="O1962" i="7"/>
  <c r="K1963" i="7"/>
  <c r="M1963" i="7"/>
  <c r="O1963" i="7"/>
  <c r="K1964" i="7"/>
  <c r="M1964" i="7"/>
  <c r="O1964" i="7"/>
  <c r="K1965" i="7"/>
  <c r="M1965" i="7"/>
  <c r="O1965" i="7"/>
  <c r="K1966" i="7"/>
  <c r="M1966" i="7"/>
  <c r="O1966" i="7"/>
  <c r="K1967" i="7"/>
  <c r="M1967" i="7"/>
  <c r="O1967" i="7"/>
  <c r="K1968" i="7"/>
  <c r="M1968" i="7"/>
  <c r="O1968" i="7"/>
  <c r="K1969" i="7"/>
  <c r="M1969" i="7"/>
  <c r="O1969" i="7"/>
  <c r="K1970" i="7"/>
  <c r="M1970" i="7"/>
  <c r="O1970" i="7"/>
  <c r="K1971" i="7"/>
  <c r="M1971" i="7"/>
  <c r="O1971" i="7"/>
  <c r="K1972" i="7"/>
  <c r="M1972" i="7"/>
  <c r="O1972" i="7"/>
  <c r="K1973" i="7"/>
  <c r="M1973" i="7"/>
  <c r="O1973" i="7"/>
  <c r="K1974" i="7"/>
  <c r="M1974" i="7"/>
  <c r="O1974" i="7"/>
  <c r="K1975" i="7"/>
  <c r="M1975" i="7"/>
  <c r="O1975" i="7"/>
  <c r="K1976" i="7"/>
  <c r="M1976" i="7"/>
  <c r="O1976" i="7"/>
  <c r="K1977" i="7"/>
  <c r="M1977" i="7"/>
  <c r="O1977" i="7"/>
  <c r="K1978" i="7"/>
  <c r="M1978" i="7"/>
  <c r="O1978" i="7"/>
  <c r="K1979" i="7"/>
  <c r="M1979" i="7"/>
  <c r="O1979" i="7"/>
  <c r="K1980" i="7"/>
  <c r="M1980" i="7"/>
  <c r="O1980" i="7"/>
  <c r="K1981" i="7"/>
  <c r="M1981" i="7"/>
  <c r="O1981" i="7"/>
  <c r="K1982" i="7"/>
  <c r="M1982" i="7"/>
  <c r="O1982" i="7"/>
  <c r="K1983" i="7"/>
  <c r="M1983" i="7"/>
  <c r="O1983" i="7"/>
  <c r="K1984" i="7"/>
  <c r="M1984" i="7"/>
  <c r="O1984" i="7"/>
  <c r="K1985" i="7"/>
  <c r="M1985" i="7"/>
  <c r="O1985" i="7"/>
  <c r="K1986" i="7"/>
  <c r="M1986" i="7"/>
  <c r="O1986" i="7"/>
  <c r="K1987" i="7"/>
  <c r="M1987" i="7"/>
  <c r="O1987" i="7"/>
  <c r="K1988" i="7"/>
  <c r="M1988" i="7"/>
  <c r="O1988" i="7"/>
  <c r="K1989" i="7"/>
  <c r="M1989" i="7"/>
  <c r="O1989" i="7"/>
  <c r="K1990" i="7"/>
  <c r="M1990" i="7"/>
  <c r="O1990" i="7"/>
  <c r="K1991" i="7"/>
  <c r="M1991" i="7"/>
  <c r="O1991" i="7"/>
  <c r="K1992" i="7"/>
  <c r="M1992" i="7"/>
  <c r="O1992" i="7"/>
  <c r="K1993" i="7"/>
  <c r="M1993" i="7"/>
  <c r="O1993" i="7"/>
  <c r="K1994" i="7"/>
  <c r="M1994" i="7"/>
  <c r="O1994" i="7"/>
  <c r="K1995" i="7"/>
  <c r="M1995" i="7"/>
  <c r="O1995" i="7"/>
  <c r="K1996" i="7"/>
  <c r="M1996" i="7"/>
  <c r="O1996" i="7"/>
  <c r="K1997" i="7"/>
  <c r="M1997" i="7"/>
  <c r="O1997" i="7"/>
  <c r="K1998" i="7"/>
  <c r="M1998" i="7"/>
  <c r="O1998" i="7"/>
  <c r="K1999" i="7"/>
  <c r="M1999" i="7"/>
  <c r="O1999" i="7"/>
  <c r="K2000" i="7"/>
  <c r="M2000" i="7"/>
  <c r="O2000" i="7"/>
  <c r="K2001" i="7"/>
  <c r="M2001" i="7"/>
  <c r="O2001" i="7"/>
  <c r="K2002" i="7"/>
  <c r="M2002" i="7"/>
  <c r="O2002" i="7"/>
  <c r="K2003" i="7"/>
  <c r="M2003" i="7"/>
  <c r="O2003" i="7"/>
  <c r="K2004" i="7"/>
  <c r="M2004" i="7"/>
  <c r="O2004" i="7"/>
  <c r="K2005" i="7"/>
  <c r="M2005" i="7"/>
  <c r="O2005" i="7"/>
  <c r="K2006" i="7"/>
  <c r="M2006" i="7"/>
  <c r="O2006" i="7"/>
  <c r="K2007" i="7"/>
  <c r="M2007" i="7"/>
  <c r="O2007" i="7"/>
  <c r="K2008" i="7"/>
  <c r="M2008" i="7"/>
  <c r="O2008" i="7"/>
  <c r="K2009" i="7"/>
  <c r="M2009" i="7"/>
  <c r="O2009" i="7"/>
  <c r="K2010" i="7"/>
  <c r="M2010" i="7"/>
  <c r="O2010" i="7"/>
  <c r="K2011" i="7"/>
  <c r="M2011" i="7"/>
  <c r="O2011" i="7"/>
  <c r="K2012" i="7"/>
  <c r="M2012" i="7"/>
  <c r="O2012" i="7"/>
  <c r="K2013" i="7"/>
  <c r="M2013" i="7"/>
  <c r="O2013" i="7"/>
  <c r="K2014" i="7"/>
  <c r="M2014" i="7"/>
  <c r="O2014" i="7"/>
  <c r="K2015" i="7"/>
  <c r="M2015" i="7"/>
  <c r="O2015" i="7"/>
  <c r="K2016" i="7"/>
  <c r="M2016" i="7"/>
  <c r="O2016" i="7"/>
  <c r="K2017" i="7"/>
  <c r="M2017" i="7"/>
  <c r="O2017" i="7"/>
  <c r="K2018" i="7"/>
  <c r="M2018" i="7"/>
  <c r="O2018" i="7"/>
  <c r="K2019" i="7"/>
  <c r="M2019" i="7"/>
  <c r="O2019" i="7"/>
  <c r="K2020" i="7"/>
  <c r="M2020" i="7"/>
  <c r="O2020" i="7"/>
  <c r="K2021" i="7"/>
  <c r="M2021" i="7"/>
  <c r="O2021" i="7"/>
  <c r="K2022" i="7"/>
  <c r="M2022" i="7"/>
  <c r="O2022" i="7"/>
  <c r="K2023" i="7"/>
  <c r="M2023" i="7"/>
  <c r="O2023" i="7"/>
  <c r="K2024" i="7"/>
  <c r="M2024" i="7"/>
  <c r="O2024" i="7"/>
  <c r="K2025" i="7"/>
  <c r="M2025" i="7"/>
  <c r="O2025" i="7"/>
  <c r="K2026" i="7"/>
  <c r="M2026" i="7"/>
  <c r="O2026" i="7"/>
  <c r="K2027" i="7"/>
  <c r="M2027" i="7"/>
  <c r="O2027" i="7"/>
  <c r="K2028" i="7"/>
  <c r="M2028" i="7"/>
  <c r="O2028" i="7"/>
  <c r="K2029" i="7"/>
  <c r="M2029" i="7"/>
  <c r="O2029" i="7"/>
  <c r="K2030" i="7"/>
  <c r="M2030" i="7"/>
  <c r="O2030" i="7"/>
  <c r="K2031" i="7"/>
  <c r="M2031" i="7"/>
  <c r="O2031" i="7"/>
  <c r="K2032" i="7"/>
  <c r="M2032" i="7"/>
  <c r="O2032" i="7"/>
  <c r="K2033" i="7"/>
  <c r="M2033" i="7"/>
  <c r="O2033" i="7"/>
  <c r="K2034" i="7"/>
  <c r="M2034" i="7"/>
  <c r="O2034" i="7"/>
  <c r="K2035" i="7"/>
  <c r="M2035" i="7"/>
  <c r="O2035" i="7"/>
  <c r="K2036" i="7"/>
  <c r="M2036" i="7"/>
  <c r="O2036" i="7"/>
  <c r="K2037" i="7"/>
  <c r="M2037" i="7"/>
  <c r="O2037" i="7"/>
  <c r="K2038" i="7"/>
  <c r="M2038" i="7"/>
  <c r="O2038" i="7"/>
  <c r="K2039" i="7"/>
  <c r="M2039" i="7"/>
  <c r="O2039" i="7"/>
  <c r="K2040" i="7"/>
  <c r="M2040" i="7"/>
  <c r="O2040" i="7"/>
  <c r="K2041" i="7"/>
  <c r="M2041" i="7"/>
  <c r="O2041" i="7"/>
  <c r="K2042" i="7"/>
  <c r="M2042" i="7"/>
  <c r="O2042" i="7"/>
  <c r="K2043" i="7"/>
  <c r="M2043" i="7"/>
  <c r="O2043" i="7"/>
  <c r="K2044" i="7"/>
  <c r="M2044" i="7"/>
  <c r="O2044" i="7"/>
  <c r="K2045" i="7"/>
  <c r="M2045" i="7"/>
  <c r="O2045" i="7"/>
  <c r="K2046" i="7"/>
  <c r="M2046" i="7"/>
  <c r="O2046" i="7"/>
  <c r="K2047" i="7"/>
  <c r="M2047" i="7"/>
  <c r="O2047" i="7"/>
  <c r="K2048" i="7"/>
  <c r="M2048" i="7"/>
  <c r="O2048" i="7"/>
  <c r="K2049" i="7"/>
  <c r="M2049" i="7"/>
  <c r="O2049" i="7"/>
  <c r="K2050" i="7"/>
  <c r="M2050" i="7"/>
  <c r="O2050" i="7"/>
  <c r="K2051" i="7"/>
  <c r="M2051" i="7"/>
  <c r="O2051" i="7"/>
  <c r="K2052" i="7"/>
  <c r="M2052" i="7"/>
  <c r="O2052" i="7"/>
  <c r="K2053" i="7"/>
  <c r="M2053" i="7"/>
  <c r="O2053" i="7"/>
  <c r="K2054" i="7"/>
  <c r="M2054" i="7"/>
  <c r="O2054" i="7"/>
  <c r="K2055" i="7"/>
  <c r="M2055" i="7"/>
  <c r="O2055" i="7"/>
  <c r="K2056" i="7"/>
  <c r="M2056" i="7"/>
  <c r="O2056" i="7"/>
  <c r="K2057" i="7"/>
  <c r="M2057" i="7"/>
  <c r="O2057" i="7"/>
  <c r="K2058" i="7"/>
  <c r="M2058" i="7"/>
  <c r="O2058" i="7"/>
  <c r="K2059" i="7"/>
  <c r="M2059" i="7"/>
  <c r="O2059" i="7"/>
  <c r="K2060" i="7"/>
  <c r="M2060" i="7"/>
  <c r="O2060" i="7"/>
  <c r="K2061" i="7"/>
  <c r="M2061" i="7"/>
  <c r="O2061" i="7"/>
  <c r="K2062" i="7"/>
  <c r="M2062" i="7"/>
  <c r="O2062" i="7"/>
  <c r="K2063" i="7"/>
  <c r="M2063" i="7"/>
  <c r="O2063" i="7"/>
  <c r="K2064" i="7"/>
  <c r="M2064" i="7"/>
  <c r="O2064" i="7"/>
  <c r="K2065" i="7"/>
  <c r="M2065" i="7"/>
  <c r="O2065" i="7"/>
  <c r="K2066" i="7"/>
  <c r="M2066" i="7"/>
  <c r="O2066" i="7"/>
  <c r="K2067" i="7"/>
  <c r="M2067" i="7"/>
  <c r="O2067" i="7"/>
  <c r="K2068" i="7"/>
  <c r="M2068" i="7"/>
  <c r="O2068" i="7"/>
  <c r="K2069" i="7"/>
  <c r="M2069" i="7"/>
  <c r="O2069" i="7"/>
  <c r="K2070" i="7"/>
  <c r="M2070" i="7"/>
  <c r="O2070" i="7"/>
  <c r="K2071" i="7"/>
  <c r="M2071" i="7"/>
  <c r="O2071" i="7"/>
  <c r="K2072" i="7"/>
  <c r="M2072" i="7"/>
  <c r="O2072" i="7"/>
  <c r="K2073" i="7"/>
  <c r="M2073" i="7"/>
  <c r="O2073" i="7"/>
  <c r="K2074" i="7"/>
  <c r="M2074" i="7"/>
  <c r="O2074" i="7"/>
  <c r="K2075" i="7"/>
  <c r="M2075" i="7"/>
  <c r="O2075" i="7"/>
  <c r="K2076" i="7"/>
  <c r="M2076" i="7"/>
  <c r="O2076" i="7"/>
  <c r="K2077" i="7"/>
  <c r="M2077" i="7"/>
  <c r="O2077" i="7"/>
  <c r="K2078" i="7"/>
  <c r="M2078" i="7"/>
  <c r="O2078" i="7"/>
  <c r="K2079" i="7"/>
  <c r="M2079" i="7"/>
  <c r="O2079" i="7"/>
  <c r="K2080" i="7"/>
  <c r="M2080" i="7"/>
  <c r="O2080" i="7"/>
  <c r="K2081" i="7"/>
  <c r="M2081" i="7"/>
  <c r="O2081" i="7"/>
  <c r="K2082" i="7"/>
  <c r="M2082" i="7"/>
  <c r="O2082" i="7"/>
  <c r="K2083" i="7"/>
  <c r="M2083" i="7"/>
  <c r="O2083" i="7"/>
  <c r="K2084" i="7"/>
  <c r="M2084" i="7"/>
  <c r="O2084" i="7"/>
  <c r="K2085" i="7"/>
  <c r="M2085" i="7"/>
  <c r="O2085" i="7"/>
  <c r="K2086" i="7"/>
  <c r="M2086" i="7"/>
  <c r="O2086" i="7"/>
  <c r="K2087" i="7"/>
  <c r="M2087" i="7"/>
  <c r="O2087" i="7"/>
  <c r="K2088" i="7"/>
  <c r="M2088" i="7"/>
  <c r="O2088" i="7"/>
  <c r="K2089" i="7"/>
  <c r="M2089" i="7"/>
  <c r="O2089" i="7"/>
  <c r="K2090" i="7"/>
  <c r="M2090" i="7"/>
  <c r="O2090" i="7"/>
  <c r="K2091" i="7"/>
  <c r="M2091" i="7"/>
  <c r="O2091" i="7"/>
  <c r="K2092" i="7"/>
  <c r="M2092" i="7"/>
  <c r="O2092" i="7"/>
  <c r="K2093" i="7"/>
  <c r="M2093" i="7"/>
  <c r="O2093" i="7"/>
  <c r="K2094" i="7"/>
  <c r="M2094" i="7"/>
  <c r="O2094" i="7"/>
  <c r="K2095" i="7"/>
  <c r="M2095" i="7"/>
  <c r="O2095" i="7"/>
  <c r="K2096" i="7"/>
  <c r="M2096" i="7"/>
  <c r="O2096" i="7"/>
  <c r="K2097" i="7"/>
  <c r="M2097" i="7"/>
  <c r="O2097" i="7"/>
  <c r="K2098" i="7"/>
  <c r="M2098" i="7"/>
  <c r="O2098" i="7"/>
  <c r="K2099" i="7"/>
  <c r="M2099" i="7"/>
  <c r="O2099" i="7"/>
  <c r="K2100" i="7"/>
  <c r="M2100" i="7"/>
  <c r="O2100" i="7"/>
  <c r="K2101" i="7"/>
  <c r="M2101" i="7"/>
  <c r="O2101" i="7"/>
  <c r="K2102" i="7"/>
  <c r="M2102" i="7"/>
  <c r="O2102" i="7"/>
  <c r="K2103" i="7"/>
  <c r="M2103" i="7"/>
  <c r="O2103" i="7"/>
  <c r="K2104" i="7"/>
  <c r="M2104" i="7"/>
  <c r="O2104" i="7"/>
  <c r="K2105" i="7"/>
  <c r="M2105" i="7"/>
  <c r="O2105" i="7"/>
  <c r="K2106" i="7"/>
  <c r="M2106" i="7"/>
  <c r="O2106" i="7"/>
  <c r="K2107" i="7"/>
  <c r="M2107" i="7"/>
  <c r="O2107" i="7"/>
  <c r="K2108" i="7"/>
  <c r="M2108" i="7"/>
  <c r="O2108" i="7"/>
  <c r="K2109" i="7"/>
  <c r="M2109" i="7"/>
  <c r="O2109" i="7"/>
  <c r="K2110" i="7"/>
  <c r="M2110" i="7"/>
  <c r="O2110" i="7"/>
  <c r="K2111" i="7"/>
  <c r="M2111" i="7"/>
  <c r="O2111" i="7"/>
  <c r="K2112" i="7"/>
  <c r="M2112" i="7"/>
  <c r="O2112" i="7"/>
  <c r="K2113" i="7"/>
  <c r="M2113" i="7"/>
  <c r="O2113" i="7"/>
  <c r="K2114" i="7"/>
  <c r="M2114" i="7"/>
  <c r="O2114" i="7"/>
  <c r="K2115" i="7"/>
  <c r="M2115" i="7"/>
  <c r="O2115" i="7"/>
  <c r="K2116" i="7"/>
  <c r="M2116" i="7"/>
  <c r="O2116" i="7"/>
  <c r="K2117" i="7"/>
  <c r="M2117" i="7"/>
  <c r="O2117" i="7"/>
  <c r="K2118" i="7"/>
  <c r="M2118" i="7"/>
  <c r="O2118" i="7"/>
  <c r="K2119" i="7"/>
  <c r="M2119" i="7"/>
  <c r="O2119" i="7"/>
  <c r="K2120" i="7"/>
  <c r="M2120" i="7"/>
  <c r="O2120" i="7"/>
  <c r="K2121" i="7"/>
  <c r="M2121" i="7"/>
  <c r="O2121" i="7"/>
  <c r="K2122" i="7"/>
  <c r="M2122" i="7"/>
  <c r="O2122" i="7"/>
  <c r="K2123" i="7"/>
  <c r="M2123" i="7"/>
  <c r="O2123" i="7"/>
  <c r="K2124" i="7"/>
  <c r="M2124" i="7"/>
  <c r="O2124" i="7"/>
  <c r="K2125" i="7"/>
  <c r="M2125" i="7"/>
  <c r="O2125" i="7"/>
  <c r="K2126" i="7"/>
  <c r="M2126" i="7"/>
  <c r="O2126" i="7"/>
  <c r="K2127" i="7"/>
  <c r="M2127" i="7"/>
  <c r="O2127" i="7"/>
  <c r="K2128" i="7"/>
  <c r="M2128" i="7"/>
  <c r="O2128" i="7"/>
  <c r="K2129" i="7"/>
  <c r="M2129" i="7"/>
  <c r="O2129" i="7"/>
  <c r="K2130" i="7"/>
  <c r="M2130" i="7"/>
  <c r="O2130" i="7"/>
  <c r="K2131" i="7"/>
  <c r="M2131" i="7"/>
  <c r="O2131" i="7"/>
  <c r="K2132" i="7"/>
  <c r="M2132" i="7"/>
  <c r="O2132" i="7"/>
  <c r="K2133" i="7"/>
  <c r="M2133" i="7"/>
  <c r="O2133" i="7"/>
  <c r="K2134" i="7"/>
  <c r="M2134" i="7"/>
  <c r="O2134" i="7"/>
  <c r="K2135" i="7"/>
  <c r="M2135" i="7"/>
  <c r="O2135" i="7"/>
  <c r="K2136" i="7"/>
  <c r="M2136" i="7"/>
  <c r="O2136" i="7"/>
  <c r="K2137" i="7"/>
  <c r="M2137" i="7"/>
  <c r="O2137" i="7"/>
  <c r="K2138" i="7"/>
  <c r="M2138" i="7"/>
  <c r="O2138" i="7"/>
  <c r="K2139" i="7"/>
  <c r="M2139" i="7"/>
  <c r="O2139" i="7"/>
  <c r="K2140" i="7"/>
  <c r="M2140" i="7"/>
  <c r="O2140" i="7"/>
  <c r="K2141" i="7"/>
  <c r="M2141" i="7"/>
  <c r="O2141" i="7"/>
  <c r="K2142" i="7"/>
  <c r="M2142" i="7"/>
  <c r="O2142" i="7"/>
  <c r="K2143" i="7"/>
  <c r="M2143" i="7"/>
  <c r="O2143" i="7"/>
  <c r="K2144" i="7"/>
  <c r="M2144" i="7"/>
  <c r="O2144" i="7"/>
  <c r="K2145" i="7"/>
  <c r="M2145" i="7"/>
  <c r="O2145" i="7"/>
  <c r="K2146" i="7"/>
  <c r="M2146" i="7"/>
  <c r="O2146" i="7"/>
  <c r="K2147" i="7"/>
  <c r="M2147" i="7"/>
  <c r="O2147" i="7"/>
  <c r="K2148" i="7"/>
  <c r="M2148" i="7"/>
  <c r="O2148" i="7"/>
  <c r="K2149" i="7"/>
  <c r="M2149" i="7"/>
  <c r="O2149" i="7"/>
  <c r="K2150" i="7"/>
  <c r="M2150" i="7"/>
  <c r="O2150" i="7"/>
  <c r="K2151" i="7"/>
  <c r="M2151" i="7"/>
  <c r="O2151" i="7"/>
  <c r="K2152" i="7"/>
  <c r="M2152" i="7"/>
  <c r="O2152" i="7"/>
  <c r="K2153" i="7"/>
  <c r="M2153" i="7"/>
  <c r="O2153" i="7"/>
  <c r="K2154" i="7"/>
  <c r="M2154" i="7"/>
  <c r="O2154" i="7"/>
  <c r="K2155" i="7"/>
  <c r="M2155" i="7"/>
  <c r="O2155" i="7"/>
  <c r="K2156" i="7"/>
  <c r="M2156" i="7"/>
  <c r="O2156" i="7"/>
  <c r="K2157" i="7"/>
  <c r="M2157" i="7"/>
  <c r="O2157" i="7"/>
  <c r="K2158" i="7"/>
  <c r="M2158" i="7"/>
  <c r="O2158" i="7"/>
  <c r="K2159" i="7"/>
  <c r="M2159" i="7"/>
  <c r="O2159" i="7"/>
  <c r="K2160" i="7"/>
  <c r="M2160" i="7"/>
  <c r="O2160" i="7"/>
  <c r="K2161" i="7"/>
  <c r="M2161" i="7"/>
  <c r="O2161" i="7"/>
  <c r="K2162" i="7"/>
  <c r="M2162" i="7"/>
  <c r="O2162" i="7"/>
  <c r="K2163" i="7"/>
  <c r="M2163" i="7"/>
  <c r="O2163" i="7"/>
  <c r="K2164" i="7"/>
  <c r="M2164" i="7"/>
  <c r="O2164" i="7"/>
  <c r="K2165" i="7"/>
  <c r="M2165" i="7"/>
  <c r="O2165" i="7"/>
  <c r="K2166" i="7"/>
  <c r="M2166" i="7"/>
  <c r="O2166" i="7"/>
  <c r="K2167" i="7"/>
  <c r="M2167" i="7"/>
  <c r="O2167" i="7"/>
  <c r="K2168" i="7"/>
  <c r="M2168" i="7"/>
  <c r="O2168" i="7"/>
  <c r="K2169" i="7"/>
  <c r="M2169" i="7"/>
  <c r="O2169" i="7"/>
  <c r="K2170" i="7"/>
  <c r="M2170" i="7"/>
  <c r="O2170" i="7"/>
  <c r="K2171" i="7"/>
  <c r="M2171" i="7"/>
  <c r="O2171" i="7"/>
  <c r="K2172" i="7"/>
  <c r="M2172" i="7"/>
  <c r="O2172" i="7"/>
  <c r="K2173" i="7"/>
  <c r="M2173" i="7"/>
  <c r="O2173" i="7"/>
  <c r="K2174" i="7"/>
  <c r="M2174" i="7"/>
  <c r="O2174" i="7"/>
  <c r="K2175" i="7"/>
  <c r="M2175" i="7"/>
  <c r="O2175" i="7"/>
  <c r="K2176" i="7"/>
  <c r="M2176" i="7"/>
  <c r="O2176" i="7"/>
  <c r="K2177" i="7"/>
  <c r="M2177" i="7"/>
  <c r="O2177" i="7"/>
  <c r="K2178" i="7"/>
  <c r="M2178" i="7"/>
  <c r="O2178" i="7"/>
  <c r="K2179" i="7"/>
  <c r="M2179" i="7"/>
  <c r="O2179" i="7"/>
  <c r="K2180" i="7"/>
  <c r="M2180" i="7"/>
  <c r="O2180" i="7"/>
  <c r="K2181" i="7"/>
  <c r="M2181" i="7"/>
  <c r="O2181" i="7"/>
  <c r="K2182" i="7"/>
  <c r="M2182" i="7"/>
  <c r="O2182" i="7"/>
  <c r="K2183" i="7"/>
  <c r="M2183" i="7"/>
  <c r="O2183" i="7"/>
  <c r="K2184" i="7"/>
  <c r="M2184" i="7"/>
  <c r="O2184" i="7"/>
  <c r="K2185" i="7"/>
  <c r="M2185" i="7"/>
  <c r="O2185" i="7"/>
  <c r="K2186" i="7"/>
  <c r="M2186" i="7"/>
  <c r="O2186" i="7"/>
  <c r="K2187" i="7"/>
  <c r="M2187" i="7"/>
  <c r="O2187" i="7"/>
  <c r="K2188" i="7"/>
  <c r="M2188" i="7"/>
  <c r="O2188" i="7"/>
  <c r="K2189" i="7"/>
  <c r="M2189" i="7"/>
  <c r="O2189" i="7"/>
  <c r="K2190" i="7"/>
  <c r="M2190" i="7"/>
  <c r="O2190" i="7"/>
  <c r="K2191" i="7"/>
  <c r="M2191" i="7"/>
  <c r="O2191" i="7"/>
  <c r="K2192" i="7"/>
  <c r="M2192" i="7"/>
  <c r="O2192" i="7"/>
  <c r="K2193" i="7"/>
  <c r="M2193" i="7"/>
  <c r="O2193" i="7"/>
  <c r="K2194" i="7"/>
  <c r="M2194" i="7"/>
  <c r="O2194" i="7"/>
  <c r="K2195" i="7"/>
  <c r="M2195" i="7"/>
  <c r="O2195" i="7"/>
  <c r="K2196" i="7"/>
  <c r="M2196" i="7"/>
  <c r="O2196" i="7"/>
  <c r="K2197" i="7"/>
  <c r="M2197" i="7"/>
  <c r="O2197" i="7"/>
  <c r="K2198" i="7"/>
  <c r="M2198" i="7"/>
  <c r="O2198" i="7"/>
  <c r="K2199" i="7"/>
  <c r="M2199" i="7"/>
  <c r="O2199" i="7"/>
  <c r="K2200" i="7"/>
  <c r="M2200" i="7"/>
  <c r="O2200" i="7"/>
  <c r="K2201" i="7"/>
  <c r="M2201" i="7"/>
  <c r="O2201" i="7"/>
  <c r="K2202" i="7"/>
  <c r="M2202" i="7"/>
  <c r="O2202" i="7"/>
  <c r="K2203" i="7"/>
  <c r="M2203" i="7"/>
  <c r="O2203" i="7"/>
  <c r="K2204" i="7"/>
  <c r="M2204" i="7"/>
  <c r="O2204" i="7"/>
  <c r="K2205" i="7"/>
  <c r="M2205" i="7"/>
  <c r="O2205" i="7"/>
  <c r="K2206" i="7"/>
  <c r="M2206" i="7"/>
  <c r="O2206" i="7"/>
  <c r="K2207" i="7"/>
  <c r="M2207" i="7"/>
  <c r="O2207" i="7"/>
  <c r="K2208" i="7"/>
  <c r="M2208" i="7"/>
  <c r="O2208" i="7"/>
  <c r="K2209" i="7"/>
  <c r="M2209" i="7"/>
  <c r="O2209" i="7"/>
  <c r="K2210" i="7"/>
  <c r="M2210" i="7"/>
  <c r="O2210" i="7"/>
  <c r="K2211" i="7"/>
  <c r="M2211" i="7"/>
  <c r="O2211" i="7"/>
  <c r="K2212" i="7"/>
  <c r="M2212" i="7"/>
  <c r="O2212" i="7"/>
  <c r="K2213" i="7"/>
  <c r="M2213" i="7"/>
  <c r="O2213" i="7"/>
  <c r="K2214" i="7"/>
  <c r="M2214" i="7"/>
  <c r="O2214" i="7"/>
  <c r="K2215" i="7"/>
  <c r="M2215" i="7"/>
  <c r="O2215" i="7"/>
  <c r="K2216" i="7"/>
  <c r="M2216" i="7"/>
  <c r="O2216" i="7"/>
  <c r="K2217" i="7"/>
  <c r="M2217" i="7"/>
  <c r="O2217" i="7"/>
  <c r="K2218" i="7"/>
  <c r="M2218" i="7"/>
  <c r="O2218" i="7"/>
  <c r="K2219" i="7"/>
  <c r="M2219" i="7"/>
  <c r="O2219" i="7"/>
  <c r="K2220" i="7"/>
  <c r="M2220" i="7"/>
  <c r="O2220" i="7"/>
  <c r="K2221" i="7"/>
  <c r="M2221" i="7"/>
  <c r="O2221" i="7"/>
  <c r="K2222" i="7"/>
  <c r="M2222" i="7"/>
  <c r="O2222" i="7"/>
  <c r="K2223" i="7"/>
  <c r="M2223" i="7"/>
  <c r="O2223" i="7"/>
  <c r="K2224" i="7"/>
  <c r="M2224" i="7"/>
  <c r="O2224" i="7"/>
  <c r="K2225" i="7"/>
  <c r="M2225" i="7"/>
  <c r="O2225" i="7"/>
  <c r="K2226" i="7"/>
  <c r="M2226" i="7"/>
  <c r="O2226" i="7"/>
  <c r="K2227" i="7"/>
  <c r="M2227" i="7"/>
  <c r="O2227" i="7"/>
  <c r="K2228" i="7"/>
  <c r="M2228" i="7"/>
  <c r="O2228" i="7"/>
  <c r="K2229" i="7"/>
  <c r="M2229" i="7"/>
  <c r="O2229" i="7"/>
  <c r="K2230" i="7"/>
  <c r="M2230" i="7"/>
  <c r="O2230" i="7"/>
  <c r="K2231" i="7"/>
  <c r="M2231" i="7"/>
  <c r="O2231" i="7"/>
  <c r="K2232" i="7"/>
  <c r="M2232" i="7"/>
  <c r="O2232" i="7"/>
  <c r="K2233" i="7"/>
  <c r="M2233" i="7"/>
  <c r="O2233" i="7"/>
  <c r="K2234" i="7"/>
  <c r="M2234" i="7"/>
  <c r="O2234" i="7"/>
  <c r="K2235" i="7"/>
  <c r="M2235" i="7"/>
  <c r="O2235" i="7"/>
  <c r="K2236" i="7"/>
  <c r="M2236" i="7"/>
  <c r="O2236" i="7"/>
  <c r="K2237" i="7"/>
  <c r="M2237" i="7"/>
  <c r="O2237" i="7"/>
  <c r="K2238" i="7"/>
  <c r="M2238" i="7"/>
  <c r="O2238" i="7"/>
  <c r="K2239" i="7"/>
  <c r="M2239" i="7"/>
  <c r="O2239" i="7"/>
  <c r="K2240" i="7"/>
  <c r="M2240" i="7"/>
  <c r="O2240" i="7"/>
  <c r="K2241" i="7"/>
  <c r="M2241" i="7"/>
  <c r="O2241" i="7"/>
  <c r="K2242" i="7"/>
  <c r="M2242" i="7"/>
  <c r="O2242" i="7"/>
  <c r="K2243" i="7"/>
  <c r="M2243" i="7"/>
  <c r="O2243" i="7"/>
  <c r="K2244" i="7"/>
  <c r="M2244" i="7"/>
  <c r="O2244" i="7"/>
  <c r="K2245" i="7"/>
  <c r="M2245" i="7"/>
  <c r="O2245" i="7"/>
  <c r="K2246" i="7"/>
  <c r="M2246" i="7"/>
  <c r="O2246" i="7"/>
  <c r="K2247" i="7"/>
  <c r="M2247" i="7"/>
  <c r="O2247" i="7"/>
  <c r="K2248" i="7"/>
  <c r="M2248" i="7"/>
  <c r="O2248" i="7"/>
  <c r="K2249" i="7"/>
  <c r="M2249" i="7"/>
  <c r="O2249" i="7"/>
  <c r="K2250" i="7"/>
  <c r="M2250" i="7"/>
  <c r="O2250" i="7"/>
  <c r="K2251" i="7"/>
  <c r="M2251" i="7"/>
  <c r="O2251" i="7"/>
  <c r="K2252" i="7"/>
  <c r="M2252" i="7"/>
  <c r="O2252" i="7"/>
  <c r="K2253" i="7"/>
  <c r="M2253" i="7"/>
  <c r="O2253" i="7"/>
  <c r="K2254" i="7"/>
  <c r="M2254" i="7"/>
  <c r="O2254" i="7"/>
  <c r="K2255" i="7"/>
  <c r="M2255" i="7"/>
  <c r="O2255" i="7"/>
  <c r="K2256" i="7"/>
  <c r="M2256" i="7"/>
  <c r="O2256" i="7"/>
  <c r="K2257" i="7"/>
  <c r="M2257" i="7"/>
  <c r="O2257" i="7"/>
  <c r="K2258" i="7"/>
  <c r="M2258" i="7"/>
  <c r="O2258" i="7"/>
  <c r="K2259" i="7"/>
  <c r="M2259" i="7"/>
  <c r="O2259" i="7"/>
  <c r="K2260" i="7"/>
  <c r="M2260" i="7"/>
  <c r="O2260" i="7"/>
  <c r="K2261" i="7"/>
  <c r="M2261" i="7"/>
  <c r="O2261" i="7"/>
  <c r="K2262" i="7"/>
  <c r="M2262" i="7"/>
  <c r="O2262" i="7"/>
  <c r="K2263" i="7"/>
  <c r="M2263" i="7"/>
  <c r="O2263" i="7"/>
  <c r="K2264" i="7"/>
  <c r="M2264" i="7"/>
  <c r="O2264" i="7"/>
  <c r="K2265" i="7"/>
  <c r="M2265" i="7"/>
  <c r="O2265" i="7"/>
  <c r="K2266" i="7"/>
  <c r="M2266" i="7"/>
  <c r="O2266" i="7"/>
  <c r="K2267" i="7"/>
  <c r="M2267" i="7"/>
  <c r="O2267" i="7"/>
  <c r="K2268" i="7"/>
  <c r="M2268" i="7"/>
  <c r="O2268" i="7"/>
  <c r="K2269" i="7"/>
  <c r="M2269" i="7"/>
  <c r="O2269" i="7"/>
  <c r="K2270" i="7"/>
  <c r="M2270" i="7"/>
  <c r="O2270" i="7"/>
  <c r="K2271" i="7"/>
  <c r="M2271" i="7"/>
  <c r="O2271" i="7"/>
  <c r="K2272" i="7"/>
  <c r="M2272" i="7"/>
  <c r="O2272" i="7"/>
  <c r="K2273" i="7"/>
  <c r="M2273" i="7"/>
  <c r="O2273" i="7"/>
  <c r="K2274" i="7"/>
  <c r="M2274" i="7"/>
  <c r="O2274" i="7"/>
  <c r="K2275" i="7"/>
  <c r="M2275" i="7"/>
  <c r="O2275" i="7"/>
  <c r="K2276" i="7"/>
  <c r="M2276" i="7"/>
  <c r="O2276" i="7"/>
  <c r="K2277" i="7"/>
  <c r="M2277" i="7"/>
  <c r="O2277" i="7"/>
  <c r="K2278" i="7"/>
  <c r="M2278" i="7"/>
  <c r="O2278" i="7"/>
  <c r="K2279" i="7"/>
  <c r="M2279" i="7"/>
  <c r="O2279" i="7"/>
  <c r="K2280" i="7"/>
  <c r="M2280" i="7"/>
  <c r="O2280" i="7"/>
  <c r="K2281" i="7"/>
  <c r="M2281" i="7"/>
  <c r="O2281" i="7"/>
  <c r="K2282" i="7"/>
  <c r="M2282" i="7"/>
  <c r="O2282" i="7"/>
  <c r="K2283" i="7"/>
  <c r="M2283" i="7"/>
  <c r="O2283" i="7"/>
  <c r="K2284" i="7"/>
  <c r="M2284" i="7"/>
  <c r="O2284" i="7"/>
  <c r="K1051" i="7"/>
  <c r="M1051" i="7"/>
  <c r="O1051" i="7"/>
  <c r="K1052" i="7"/>
  <c r="M1052" i="7"/>
  <c r="O1052" i="7"/>
  <c r="K1053" i="7"/>
  <c r="M1053" i="7"/>
  <c r="O1053" i="7"/>
  <c r="K1054" i="7"/>
  <c r="M1054" i="7"/>
  <c r="O1054" i="7"/>
  <c r="K1055" i="7"/>
  <c r="M1055" i="7"/>
  <c r="O1055" i="7"/>
  <c r="K1056" i="7"/>
  <c r="M1056" i="7"/>
  <c r="O1056" i="7"/>
  <c r="K1057" i="7"/>
  <c r="M1057" i="7"/>
  <c r="O1057" i="7"/>
  <c r="K1058" i="7"/>
  <c r="M1058" i="7"/>
  <c r="O1058" i="7"/>
  <c r="K1059" i="7"/>
  <c r="M1059" i="7"/>
  <c r="O1059" i="7"/>
  <c r="K1060" i="7"/>
  <c r="M1060" i="7"/>
  <c r="O1060" i="7"/>
  <c r="K1061" i="7"/>
  <c r="M1061" i="7"/>
  <c r="O1061" i="7"/>
  <c r="K1062" i="7"/>
  <c r="M1062" i="7"/>
  <c r="O1062" i="7"/>
  <c r="K1063" i="7"/>
  <c r="M1063" i="7"/>
  <c r="O1063" i="7"/>
  <c r="K1064" i="7"/>
  <c r="M1064" i="7"/>
  <c r="O1064" i="7"/>
  <c r="K1065" i="7"/>
  <c r="M1065" i="7"/>
  <c r="O1065" i="7"/>
  <c r="K1066" i="7"/>
  <c r="M1066" i="7"/>
  <c r="O1066" i="7"/>
  <c r="K1067" i="7"/>
  <c r="M1067" i="7"/>
  <c r="O1067" i="7"/>
  <c r="K1068" i="7"/>
  <c r="M1068" i="7"/>
  <c r="O1068" i="7"/>
  <c r="K1069" i="7"/>
  <c r="M1069" i="7"/>
  <c r="O1069" i="7"/>
  <c r="K1070" i="7"/>
  <c r="M1070" i="7"/>
  <c r="O1070" i="7"/>
  <c r="K1071" i="7"/>
  <c r="M1071" i="7"/>
  <c r="O1071" i="7"/>
  <c r="K1072" i="7"/>
  <c r="M1072" i="7"/>
  <c r="O1072" i="7"/>
  <c r="K1073" i="7"/>
  <c r="M1073" i="7"/>
  <c r="O1073" i="7"/>
  <c r="K1074" i="7"/>
  <c r="M1074" i="7"/>
  <c r="O1074" i="7"/>
  <c r="K1075" i="7"/>
  <c r="M1075" i="7"/>
  <c r="O1075" i="7"/>
  <c r="K1076" i="7"/>
  <c r="M1076" i="7"/>
  <c r="O1076" i="7"/>
  <c r="K1077" i="7"/>
  <c r="M1077" i="7"/>
  <c r="O1077" i="7"/>
  <c r="K1078" i="7"/>
  <c r="M1078" i="7"/>
  <c r="O1078" i="7"/>
  <c r="K1079" i="7"/>
  <c r="M1079" i="7"/>
  <c r="O1079" i="7"/>
  <c r="K1080" i="7"/>
  <c r="M1080" i="7"/>
  <c r="O1080" i="7"/>
  <c r="K1081" i="7"/>
  <c r="M1081" i="7"/>
  <c r="O1081" i="7"/>
  <c r="K1082" i="7"/>
  <c r="M1082" i="7"/>
  <c r="O1082" i="7"/>
  <c r="K1083" i="7"/>
  <c r="M1083" i="7"/>
  <c r="O1083" i="7"/>
  <c r="K1084" i="7"/>
  <c r="M1084" i="7"/>
  <c r="O1084" i="7"/>
  <c r="K1085" i="7"/>
  <c r="M1085" i="7"/>
  <c r="O1085" i="7"/>
  <c r="K1086" i="7"/>
  <c r="M1086" i="7"/>
  <c r="O1086" i="7"/>
  <c r="K1087" i="7"/>
  <c r="M1087" i="7"/>
  <c r="O1087" i="7"/>
  <c r="K1088" i="7"/>
  <c r="M1088" i="7"/>
  <c r="O1088" i="7"/>
  <c r="K1089" i="7"/>
  <c r="M1089" i="7"/>
  <c r="O1089" i="7"/>
  <c r="K1090" i="7"/>
  <c r="M1090" i="7"/>
  <c r="O1090" i="7"/>
  <c r="K1091" i="7"/>
  <c r="M1091" i="7"/>
  <c r="O1091" i="7"/>
  <c r="K1092" i="7"/>
  <c r="M1092" i="7"/>
  <c r="O1092" i="7"/>
  <c r="K1093" i="7"/>
  <c r="M1093" i="7"/>
  <c r="O1093" i="7"/>
  <c r="K1094" i="7"/>
  <c r="M1094" i="7"/>
  <c r="O1094" i="7"/>
  <c r="K1095" i="7"/>
  <c r="M1095" i="7"/>
  <c r="O1095" i="7"/>
  <c r="K1096" i="7"/>
  <c r="M1096" i="7"/>
  <c r="O1096" i="7"/>
  <c r="K1097" i="7"/>
  <c r="M1097" i="7"/>
  <c r="O1097" i="7"/>
  <c r="K1098" i="7"/>
  <c r="M1098" i="7"/>
  <c r="O1098" i="7"/>
  <c r="K1099" i="7"/>
  <c r="M1099" i="7"/>
  <c r="O1099" i="7"/>
  <c r="K1100" i="7"/>
  <c r="M1100" i="7"/>
  <c r="O1100" i="7"/>
  <c r="K1101" i="7"/>
  <c r="M1101" i="7"/>
  <c r="O1101" i="7"/>
  <c r="K1102" i="7"/>
  <c r="M1102" i="7"/>
  <c r="O1102" i="7"/>
  <c r="K1103" i="7"/>
  <c r="M1103" i="7"/>
  <c r="O1103" i="7"/>
  <c r="K1104" i="7"/>
  <c r="M1104" i="7"/>
  <c r="O1104" i="7"/>
  <c r="K1105" i="7"/>
  <c r="M1105" i="7"/>
  <c r="O1105" i="7"/>
  <c r="K1106" i="7"/>
  <c r="M1106" i="7"/>
  <c r="O1106" i="7"/>
  <c r="K1107" i="7"/>
  <c r="M1107" i="7"/>
  <c r="O1107" i="7"/>
  <c r="K1108" i="7"/>
  <c r="M1108" i="7"/>
  <c r="O1108" i="7"/>
  <c r="K1109" i="7"/>
  <c r="M1109" i="7"/>
  <c r="O1109" i="7"/>
  <c r="K1110" i="7"/>
  <c r="M1110" i="7"/>
  <c r="O1110" i="7"/>
  <c r="K1111" i="7"/>
  <c r="M1111" i="7"/>
  <c r="O1111" i="7"/>
  <c r="K1112" i="7"/>
  <c r="M1112" i="7"/>
  <c r="O1112" i="7"/>
  <c r="K1113" i="7"/>
  <c r="M1113" i="7"/>
  <c r="O1113" i="7"/>
  <c r="K1114" i="7"/>
  <c r="M1114" i="7"/>
  <c r="O1114" i="7"/>
  <c r="K1115" i="7"/>
  <c r="M1115" i="7"/>
  <c r="O1115" i="7"/>
  <c r="K1116" i="7"/>
  <c r="M1116" i="7"/>
  <c r="O1116" i="7"/>
  <c r="K1117" i="7"/>
  <c r="M1117" i="7"/>
  <c r="O1117" i="7"/>
  <c r="K1118" i="7"/>
  <c r="M1118" i="7"/>
  <c r="O1118" i="7"/>
  <c r="K1119" i="7"/>
  <c r="M1119" i="7"/>
  <c r="O1119" i="7"/>
  <c r="K1120" i="7"/>
  <c r="M1120" i="7"/>
  <c r="O1120" i="7"/>
  <c r="K1121" i="7"/>
  <c r="M1121" i="7"/>
  <c r="O1121" i="7"/>
  <c r="K1122" i="7"/>
  <c r="M1122" i="7"/>
  <c r="O1122" i="7"/>
  <c r="K1123" i="7"/>
  <c r="M1123" i="7"/>
  <c r="O1123" i="7"/>
  <c r="K1124" i="7"/>
  <c r="M1124" i="7"/>
  <c r="O1124" i="7"/>
  <c r="K1125" i="7"/>
  <c r="M1125" i="7"/>
  <c r="O1125" i="7"/>
  <c r="K1126" i="7"/>
  <c r="M1126" i="7"/>
  <c r="O1126" i="7"/>
  <c r="K1127" i="7"/>
  <c r="M1127" i="7"/>
  <c r="O1127" i="7"/>
  <c r="K1128" i="7"/>
  <c r="M1128" i="7"/>
  <c r="O1128" i="7"/>
  <c r="K1129" i="7"/>
  <c r="M1129" i="7"/>
  <c r="O1129" i="7"/>
  <c r="K1130" i="7"/>
  <c r="M1130" i="7"/>
  <c r="O1130" i="7"/>
  <c r="K1131" i="7"/>
  <c r="M1131" i="7"/>
  <c r="O1131" i="7"/>
  <c r="K1132" i="7"/>
  <c r="M1132" i="7"/>
  <c r="O1132" i="7"/>
  <c r="K1133" i="7"/>
  <c r="M1133" i="7"/>
  <c r="O1133" i="7"/>
  <c r="K1134" i="7"/>
  <c r="M1134" i="7"/>
  <c r="O1134" i="7"/>
  <c r="K1135" i="7"/>
  <c r="M1135" i="7"/>
  <c r="O1135" i="7"/>
  <c r="K1136" i="7"/>
  <c r="M1136" i="7"/>
  <c r="O1136" i="7"/>
  <c r="K1137" i="7"/>
  <c r="M1137" i="7"/>
  <c r="O1137" i="7"/>
  <c r="K1138" i="7"/>
  <c r="M1138" i="7"/>
  <c r="O1138" i="7"/>
  <c r="K1139" i="7"/>
  <c r="M1139" i="7"/>
  <c r="O1139" i="7"/>
  <c r="K1140" i="7"/>
  <c r="M1140" i="7"/>
  <c r="O1140" i="7"/>
  <c r="K1141" i="7"/>
  <c r="M1141" i="7"/>
  <c r="O1141" i="7"/>
  <c r="K1142" i="7"/>
  <c r="M1142" i="7"/>
  <c r="O1142" i="7"/>
  <c r="K1143" i="7"/>
  <c r="M1143" i="7"/>
  <c r="O1143" i="7"/>
  <c r="K1144" i="7"/>
  <c r="M1144" i="7"/>
  <c r="O1144" i="7"/>
  <c r="K1145" i="7"/>
  <c r="M1145" i="7"/>
  <c r="O1145" i="7"/>
  <c r="K1146" i="7"/>
  <c r="M1146" i="7"/>
  <c r="O1146" i="7"/>
  <c r="K1147" i="7"/>
  <c r="M1147" i="7"/>
  <c r="O1147" i="7"/>
  <c r="K1148" i="7"/>
  <c r="M1148" i="7"/>
  <c r="O1148" i="7"/>
  <c r="K1149" i="7"/>
  <c r="M1149" i="7"/>
  <c r="O1149" i="7"/>
  <c r="K1150" i="7"/>
  <c r="M1150" i="7"/>
  <c r="O1150" i="7"/>
  <c r="K1151" i="7"/>
  <c r="M1151" i="7"/>
  <c r="O1151" i="7"/>
  <c r="K1152" i="7"/>
  <c r="M1152" i="7"/>
  <c r="O1152" i="7"/>
  <c r="K1153" i="7"/>
  <c r="M1153" i="7"/>
  <c r="O1153" i="7"/>
  <c r="K1154" i="7"/>
  <c r="M1154" i="7"/>
  <c r="O1154" i="7"/>
  <c r="K1155" i="7"/>
  <c r="M1155" i="7"/>
  <c r="O1155" i="7"/>
  <c r="K1156" i="7"/>
  <c r="M1156" i="7"/>
  <c r="O1156" i="7"/>
  <c r="K1157" i="7"/>
  <c r="M1157" i="7"/>
  <c r="O1157" i="7"/>
  <c r="K1158" i="7"/>
  <c r="M1158" i="7"/>
  <c r="O1158" i="7"/>
  <c r="K1159" i="7"/>
  <c r="M1159" i="7"/>
  <c r="O1159" i="7"/>
  <c r="K1160" i="7"/>
  <c r="M1160" i="7"/>
  <c r="O1160" i="7"/>
  <c r="K1161" i="7"/>
  <c r="M1161" i="7"/>
  <c r="O1161" i="7"/>
  <c r="K1162" i="7"/>
  <c r="M1162" i="7"/>
  <c r="O1162" i="7"/>
  <c r="K1163" i="7"/>
  <c r="M1163" i="7"/>
  <c r="O1163" i="7"/>
  <c r="K1164" i="7"/>
  <c r="M1164" i="7"/>
  <c r="O1164" i="7"/>
  <c r="K1165" i="7"/>
  <c r="M1165" i="7"/>
  <c r="O1165" i="7"/>
  <c r="K1166" i="7"/>
  <c r="M1166" i="7"/>
  <c r="O1166" i="7"/>
  <c r="K1167" i="7"/>
  <c r="M1167" i="7"/>
  <c r="O1167" i="7"/>
  <c r="K1168" i="7"/>
  <c r="M1168" i="7"/>
  <c r="O1168" i="7"/>
  <c r="K1169" i="7"/>
  <c r="M1169" i="7"/>
  <c r="O1169" i="7"/>
  <c r="K1170" i="7"/>
  <c r="M1170" i="7"/>
  <c r="O1170" i="7"/>
  <c r="K1171" i="7"/>
  <c r="M1171" i="7"/>
  <c r="O1171" i="7"/>
  <c r="K1172" i="7"/>
  <c r="M1172" i="7"/>
  <c r="O1172" i="7"/>
  <c r="K1173" i="7"/>
  <c r="M1173" i="7"/>
  <c r="O1173" i="7"/>
  <c r="K1174" i="7"/>
  <c r="M1174" i="7"/>
  <c r="O1174" i="7"/>
  <c r="K1175" i="7"/>
  <c r="M1175" i="7"/>
  <c r="O1175" i="7"/>
  <c r="K1176" i="7"/>
  <c r="M1176" i="7"/>
  <c r="O1176" i="7"/>
  <c r="K1177" i="7"/>
  <c r="M1177" i="7"/>
  <c r="O1177" i="7"/>
  <c r="K1178" i="7"/>
  <c r="M1178" i="7"/>
  <c r="O1178" i="7"/>
  <c r="K1179" i="7"/>
  <c r="M1179" i="7"/>
  <c r="O1179" i="7"/>
  <c r="K1180" i="7"/>
  <c r="M1180" i="7"/>
  <c r="O1180" i="7"/>
  <c r="K1181" i="7"/>
  <c r="M1181" i="7"/>
  <c r="O1181" i="7"/>
  <c r="K1182" i="7"/>
  <c r="M1182" i="7"/>
  <c r="O1182" i="7"/>
  <c r="K1183" i="7"/>
  <c r="M1183" i="7"/>
  <c r="O1183" i="7"/>
  <c r="K1184" i="7"/>
  <c r="M1184" i="7"/>
  <c r="O1184" i="7"/>
  <c r="K1185" i="7"/>
  <c r="M1185" i="7"/>
  <c r="O1185" i="7"/>
  <c r="K1186" i="7"/>
  <c r="M1186" i="7"/>
  <c r="O1186" i="7"/>
  <c r="K1187" i="7"/>
  <c r="M1187" i="7"/>
  <c r="O1187" i="7"/>
  <c r="K1188" i="7"/>
  <c r="M1188" i="7"/>
  <c r="O1188" i="7"/>
  <c r="K1189" i="7"/>
  <c r="M1189" i="7"/>
  <c r="O1189" i="7"/>
  <c r="K1190" i="7"/>
  <c r="M1190" i="7"/>
  <c r="O1190" i="7"/>
  <c r="K1191" i="7"/>
  <c r="M1191" i="7"/>
  <c r="O1191" i="7"/>
  <c r="K1192" i="7"/>
  <c r="M1192" i="7"/>
  <c r="O1192" i="7"/>
  <c r="K1193" i="7"/>
  <c r="M1193" i="7"/>
  <c r="O1193" i="7"/>
  <c r="K1194" i="7"/>
  <c r="M1194" i="7"/>
  <c r="O1194" i="7"/>
  <c r="K1195" i="7"/>
  <c r="M1195" i="7"/>
  <c r="O1195" i="7"/>
  <c r="K1196" i="7"/>
  <c r="M1196" i="7"/>
  <c r="O1196" i="7"/>
  <c r="K1197" i="7"/>
  <c r="M1197" i="7"/>
  <c r="O1197" i="7"/>
  <c r="K1198" i="7"/>
  <c r="M1198" i="7"/>
  <c r="O1198" i="7"/>
  <c r="K1199" i="7"/>
  <c r="M1199" i="7"/>
  <c r="O1199" i="7"/>
  <c r="K1200" i="7"/>
  <c r="M1200" i="7"/>
  <c r="O1200" i="7"/>
  <c r="K1201" i="7"/>
  <c r="M1201" i="7"/>
  <c r="O1201" i="7"/>
  <c r="K1202" i="7"/>
  <c r="M1202" i="7"/>
  <c r="O1202" i="7"/>
  <c r="K1203" i="7"/>
  <c r="M1203" i="7"/>
  <c r="O1203" i="7"/>
  <c r="K1204" i="7"/>
  <c r="M1204" i="7"/>
  <c r="O1204" i="7"/>
  <c r="K1205" i="7"/>
  <c r="M1205" i="7"/>
  <c r="O1205" i="7"/>
  <c r="K1206" i="7"/>
  <c r="M1206" i="7"/>
  <c r="O1206" i="7"/>
  <c r="K1207" i="7"/>
  <c r="M1207" i="7"/>
  <c r="O1207" i="7"/>
  <c r="K1208" i="7"/>
  <c r="M1208" i="7"/>
  <c r="O1208" i="7"/>
  <c r="K1209" i="7"/>
  <c r="M1209" i="7"/>
  <c r="O1209" i="7"/>
  <c r="K1210" i="7"/>
  <c r="M1210" i="7"/>
  <c r="O1210" i="7"/>
  <c r="K1211" i="7"/>
  <c r="M1211" i="7"/>
  <c r="O1211" i="7"/>
  <c r="K1212" i="7"/>
  <c r="M1212" i="7"/>
  <c r="O1212" i="7"/>
  <c r="K1213" i="7"/>
  <c r="M1213" i="7"/>
  <c r="O1213" i="7"/>
  <c r="K1214" i="7"/>
  <c r="M1214" i="7"/>
  <c r="O1214" i="7"/>
  <c r="K1215" i="7"/>
  <c r="M1215" i="7"/>
  <c r="O1215" i="7"/>
  <c r="K1216" i="7"/>
  <c r="M1216" i="7"/>
  <c r="O1216" i="7"/>
  <c r="K1217" i="7"/>
  <c r="M1217" i="7"/>
  <c r="O1217" i="7"/>
  <c r="K1218" i="7"/>
  <c r="M1218" i="7"/>
  <c r="O1218" i="7"/>
  <c r="K1219" i="7"/>
  <c r="M1219" i="7"/>
  <c r="O1219" i="7"/>
  <c r="K1220" i="7"/>
  <c r="M1220" i="7"/>
  <c r="O1220" i="7"/>
  <c r="K1221" i="7"/>
  <c r="M1221" i="7"/>
  <c r="O1221" i="7"/>
  <c r="K1222" i="7"/>
  <c r="M1222" i="7"/>
  <c r="O1222" i="7"/>
  <c r="K1223" i="7"/>
  <c r="M1223" i="7"/>
  <c r="O1223" i="7"/>
  <c r="K1224" i="7"/>
  <c r="M1224" i="7"/>
  <c r="O1224" i="7"/>
  <c r="K1225" i="7"/>
  <c r="M1225" i="7"/>
  <c r="O1225" i="7"/>
  <c r="K1226" i="7"/>
  <c r="M1226" i="7"/>
  <c r="O1226" i="7"/>
  <c r="K1227" i="7"/>
  <c r="M1227" i="7"/>
  <c r="O1227" i="7"/>
  <c r="K1228" i="7"/>
  <c r="M1228" i="7"/>
  <c r="O1228" i="7"/>
  <c r="K1229" i="7"/>
  <c r="M1229" i="7"/>
  <c r="O1229" i="7"/>
  <c r="K1230" i="7"/>
  <c r="M1230" i="7"/>
  <c r="O1230" i="7"/>
  <c r="K1231" i="7"/>
  <c r="M1231" i="7"/>
  <c r="O1231" i="7"/>
  <c r="K1232" i="7"/>
  <c r="M1232" i="7"/>
  <c r="O1232" i="7"/>
  <c r="K1233" i="7"/>
  <c r="M1233" i="7"/>
  <c r="O1233" i="7"/>
  <c r="K1234" i="7"/>
  <c r="M1234" i="7"/>
  <c r="O1234" i="7"/>
  <c r="K1235" i="7"/>
  <c r="M1235" i="7"/>
  <c r="O1235" i="7"/>
  <c r="K1236" i="7"/>
  <c r="M1236" i="7"/>
  <c r="O1236" i="7"/>
  <c r="K1237" i="7"/>
  <c r="M1237" i="7"/>
  <c r="O1237" i="7"/>
  <c r="K1238" i="7"/>
  <c r="M1238" i="7"/>
  <c r="O1238" i="7"/>
  <c r="K1239" i="7"/>
  <c r="M1239" i="7"/>
  <c r="O1239" i="7"/>
  <c r="K1240" i="7"/>
  <c r="M1240" i="7"/>
  <c r="O1240" i="7"/>
  <c r="K1241" i="7"/>
  <c r="M1241" i="7"/>
  <c r="O1241" i="7"/>
  <c r="K1242" i="7"/>
  <c r="M1242" i="7"/>
  <c r="O1242" i="7"/>
  <c r="K1243" i="7"/>
  <c r="M1243" i="7"/>
  <c r="O1243" i="7"/>
  <c r="K1244" i="7"/>
  <c r="M1244" i="7"/>
  <c r="O1244" i="7"/>
  <c r="K1245" i="7"/>
  <c r="M1245" i="7"/>
  <c r="O1245" i="7"/>
  <c r="K1246" i="7"/>
  <c r="M1246" i="7"/>
  <c r="O1246" i="7"/>
  <c r="K1247" i="7"/>
  <c r="M1247" i="7"/>
  <c r="O1247" i="7"/>
  <c r="K1248" i="7"/>
  <c r="M1248" i="7"/>
  <c r="O1248" i="7"/>
  <c r="K1249" i="7"/>
  <c r="M1249" i="7"/>
  <c r="O1249" i="7"/>
  <c r="K1250" i="7"/>
  <c r="M1250" i="7"/>
  <c r="O1250" i="7"/>
  <c r="K1251" i="7"/>
  <c r="M1251" i="7"/>
  <c r="O1251" i="7"/>
  <c r="K1252" i="7"/>
  <c r="M1252" i="7"/>
  <c r="O1252" i="7"/>
  <c r="K1253" i="7"/>
  <c r="M1253" i="7"/>
  <c r="O1253" i="7"/>
  <c r="K1254" i="7"/>
  <c r="M1254" i="7"/>
  <c r="O1254" i="7"/>
  <c r="K1255" i="7"/>
  <c r="M1255" i="7"/>
  <c r="O1255" i="7"/>
  <c r="K1256" i="7"/>
  <c r="M1256" i="7"/>
  <c r="O1256" i="7"/>
  <c r="K1257" i="7"/>
  <c r="M1257" i="7"/>
  <c r="O1257" i="7"/>
  <c r="K1258" i="7"/>
  <c r="M1258" i="7"/>
  <c r="O1258" i="7"/>
  <c r="K1259" i="7"/>
  <c r="M1259" i="7"/>
  <c r="O1259" i="7"/>
  <c r="K1260" i="7"/>
  <c r="M1260" i="7"/>
  <c r="O1260" i="7"/>
  <c r="K1261" i="7"/>
  <c r="M1261" i="7"/>
  <c r="O1261" i="7"/>
  <c r="K1262" i="7"/>
  <c r="M1262" i="7"/>
  <c r="O1262" i="7"/>
  <c r="K1263" i="7"/>
  <c r="M1263" i="7"/>
  <c r="O1263" i="7"/>
  <c r="K1264" i="7"/>
  <c r="M1264" i="7"/>
  <c r="O1264" i="7"/>
  <c r="K1265" i="7"/>
  <c r="M1265" i="7"/>
  <c r="O1265" i="7"/>
  <c r="K1266" i="7"/>
  <c r="M1266" i="7"/>
  <c r="O1266" i="7"/>
  <c r="K1267" i="7"/>
  <c r="M1267" i="7"/>
  <c r="O1267" i="7"/>
  <c r="K1268" i="7"/>
  <c r="M1268" i="7"/>
  <c r="O1268" i="7"/>
  <c r="K1269" i="7"/>
  <c r="M1269" i="7"/>
  <c r="O1269" i="7"/>
  <c r="K1270" i="7"/>
  <c r="M1270" i="7"/>
  <c r="O1270" i="7"/>
  <c r="K1271" i="7"/>
  <c r="M1271" i="7"/>
  <c r="O1271" i="7"/>
  <c r="K1272" i="7"/>
  <c r="M1272" i="7"/>
  <c r="O1272" i="7"/>
  <c r="K1273" i="7"/>
  <c r="M1273" i="7"/>
  <c r="O1273" i="7"/>
  <c r="K1274" i="7"/>
  <c r="M1274" i="7"/>
  <c r="O1274" i="7"/>
  <c r="K1275" i="7"/>
  <c r="M1275" i="7"/>
  <c r="O1275" i="7"/>
  <c r="K1276" i="7"/>
  <c r="M1276" i="7"/>
  <c r="O1276" i="7"/>
  <c r="K1277" i="7"/>
  <c r="M1277" i="7"/>
  <c r="O1277" i="7"/>
  <c r="K1278" i="7"/>
  <c r="M1278" i="7"/>
  <c r="O1278" i="7"/>
  <c r="K1279" i="7"/>
  <c r="M1279" i="7"/>
  <c r="O1279" i="7"/>
  <c r="K1280" i="7"/>
  <c r="M1280" i="7"/>
  <c r="O1280" i="7"/>
  <c r="K1281" i="7"/>
  <c r="M1281" i="7"/>
  <c r="O1281" i="7"/>
  <c r="K1282" i="7"/>
  <c r="M1282" i="7"/>
  <c r="O1282" i="7"/>
  <c r="K1283" i="7"/>
  <c r="M1283" i="7"/>
  <c r="O1283" i="7"/>
  <c r="K1284" i="7"/>
  <c r="M1284" i="7"/>
  <c r="O1284" i="7"/>
  <c r="K1285" i="7"/>
  <c r="M1285" i="7"/>
  <c r="O1285" i="7"/>
  <c r="K1286" i="7"/>
  <c r="M1286" i="7"/>
  <c r="O1286" i="7"/>
  <c r="K1287" i="7"/>
  <c r="M1287" i="7"/>
  <c r="O1287" i="7"/>
  <c r="K1288" i="7"/>
  <c r="M1288" i="7"/>
  <c r="O1288" i="7"/>
  <c r="K1289" i="7"/>
  <c r="M1289" i="7"/>
  <c r="O1289" i="7"/>
  <c r="K1290" i="7"/>
  <c r="M1290" i="7"/>
  <c r="O1290" i="7"/>
  <c r="K1291" i="7"/>
  <c r="M1291" i="7"/>
  <c r="O1291" i="7"/>
  <c r="K1292" i="7"/>
  <c r="M1292" i="7"/>
  <c r="O1292" i="7"/>
  <c r="K1293" i="7"/>
  <c r="M1293" i="7"/>
  <c r="O1293" i="7"/>
  <c r="K1294" i="7"/>
  <c r="M1294" i="7"/>
  <c r="O1294" i="7"/>
  <c r="K1295" i="7"/>
  <c r="M1295" i="7"/>
  <c r="O1295" i="7"/>
  <c r="K1296" i="7"/>
  <c r="M1296" i="7"/>
  <c r="O1296" i="7"/>
  <c r="K1297" i="7"/>
  <c r="M1297" i="7"/>
  <c r="O1297" i="7"/>
  <c r="K1298" i="7"/>
  <c r="M1298" i="7"/>
  <c r="O1298" i="7"/>
  <c r="K1299" i="7"/>
  <c r="M1299" i="7"/>
  <c r="O1299" i="7"/>
  <c r="K1300" i="7"/>
  <c r="M1300" i="7"/>
  <c r="O1300" i="7"/>
  <c r="K1301" i="7"/>
  <c r="M1301" i="7"/>
  <c r="O1301" i="7"/>
  <c r="K1302" i="7"/>
  <c r="M1302" i="7"/>
  <c r="O1302" i="7"/>
  <c r="K1303" i="7"/>
  <c r="M1303" i="7"/>
  <c r="O1303" i="7"/>
  <c r="K1304" i="7"/>
  <c r="M1304" i="7"/>
  <c r="O1304" i="7"/>
  <c r="K1305" i="7"/>
  <c r="M1305" i="7"/>
  <c r="O1305" i="7"/>
  <c r="K1306" i="7"/>
  <c r="M1306" i="7"/>
  <c r="O1306" i="7"/>
  <c r="K1307" i="7"/>
  <c r="M1307" i="7"/>
  <c r="O1307" i="7"/>
  <c r="K1308" i="7"/>
  <c r="M1308" i="7"/>
  <c r="O1308" i="7"/>
  <c r="K1309" i="7"/>
  <c r="M1309" i="7"/>
  <c r="O1309" i="7"/>
  <c r="K1310" i="7"/>
  <c r="M1310" i="7"/>
  <c r="O1310" i="7"/>
  <c r="K1311" i="7"/>
  <c r="M1311" i="7"/>
  <c r="O1311" i="7"/>
  <c r="K1312" i="7"/>
  <c r="M1312" i="7"/>
  <c r="O1312" i="7"/>
  <c r="K1313" i="7"/>
  <c r="M1313" i="7"/>
  <c r="O1313" i="7"/>
  <c r="K1314" i="7"/>
  <c r="M1314" i="7"/>
  <c r="O1314" i="7"/>
  <c r="K1315" i="7"/>
  <c r="M1315" i="7"/>
  <c r="O1315" i="7"/>
  <c r="K1316" i="7"/>
  <c r="M1316" i="7"/>
  <c r="O1316" i="7"/>
  <c r="K1317" i="7"/>
  <c r="M1317" i="7"/>
  <c r="O1317" i="7"/>
  <c r="K1318" i="7"/>
  <c r="M1318" i="7"/>
  <c r="O1318" i="7"/>
  <c r="K1319" i="7"/>
  <c r="M1319" i="7"/>
  <c r="O1319" i="7"/>
  <c r="K1320" i="7"/>
  <c r="M1320" i="7"/>
  <c r="O1320" i="7"/>
  <c r="K1321" i="7"/>
  <c r="M1321" i="7"/>
  <c r="O1321" i="7"/>
  <c r="K1322" i="7"/>
  <c r="M1322" i="7"/>
  <c r="O1322" i="7"/>
  <c r="K1323" i="7"/>
  <c r="M1323" i="7"/>
  <c r="O1323" i="7"/>
  <c r="K1324" i="7"/>
  <c r="M1324" i="7"/>
  <c r="O1324" i="7"/>
  <c r="K1325" i="7"/>
  <c r="M1325" i="7"/>
  <c r="O1325" i="7"/>
  <c r="K1326" i="7"/>
  <c r="M1326" i="7"/>
  <c r="O1326" i="7"/>
  <c r="K1327" i="7"/>
  <c r="M1327" i="7"/>
  <c r="O1327" i="7"/>
  <c r="K1328" i="7"/>
  <c r="M1328" i="7"/>
  <c r="O1328" i="7"/>
  <c r="K1329" i="7"/>
  <c r="M1329" i="7"/>
  <c r="O1329" i="7"/>
  <c r="K1330" i="7"/>
  <c r="M1330" i="7"/>
  <c r="O1330" i="7"/>
  <c r="K1331" i="7"/>
  <c r="M1331" i="7"/>
  <c r="O1331" i="7"/>
  <c r="K1332" i="7"/>
  <c r="M1332" i="7"/>
  <c r="O1332" i="7"/>
  <c r="K1333" i="7"/>
  <c r="M1333" i="7"/>
  <c r="O1333" i="7"/>
  <c r="K1334" i="7"/>
  <c r="M1334" i="7"/>
  <c r="O1334" i="7"/>
  <c r="K1335" i="7"/>
  <c r="M1335" i="7"/>
  <c r="O1335" i="7"/>
  <c r="K1336" i="7"/>
  <c r="M1336" i="7"/>
  <c r="O1336" i="7"/>
  <c r="K1337" i="7"/>
  <c r="M1337" i="7"/>
  <c r="O1337" i="7"/>
  <c r="K1338" i="7"/>
  <c r="M1338" i="7"/>
  <c r="O1338" i="7"/>
  <c r="K1339" i="7"/>
  <c r="M1339" i="7"/>
  <c r="O1339" i="7"/>
  <c r="K1340" i="7"/>
  <c r="M1340" i="7"/>
  <c r="O1340" i="7"/>
  <c r="K1341" i="7"/>
  <c r="M1341" i="7"/>
  <c r="O1341" i="7"/>
  <c r="K1342" i="7"/>
  <c r="M1342" i="7"/>
  <c r="O1342" i="7"/>
  <c r="K1343" i="7"/>
  <c r="M1343" i="7"/>
  <c r="O1343" i="7"/>
  <c r="K1344" i="7"/>
  <c r="M1344" i="7"/>
  <c r="O1344" i="7"/>
  <c r="K1345" i="7"/>
  <c r="M1345" i="7"/>
  <c r="O1345" i="7"/>
  <c r="K1346" i="7"/>
  <c r="M1346" i="7"/>
  <c r="O1346" i="7"/>
  <c r="K1347" i="7"/>
  <c r="M1347" i="7"/>
  <c r="O1347" i="7"/>
  <c r="K1348" i="7"/>
  <c r="M1348" i="7"/>
  <c r="O1348" i="7"/>
  <c r="K1349" i="7"/>
  <c r="M1349" i="7"/>
  <c r="O1349" i="7"/>
  <c r="K1350" i="7"/>
  <c r="M1350" i="7"/>
  <c r="O1350" i="7"/>
  <c r="K1351" i="7"/>
  <c r="M1351" i="7"/>
  <c r="O1351" i="7"/>
  <c r="K1352" i="7"/>
  <c r="M1352" i="7"/>
  <c r="O1352" i="7"/>
  <c r="K1353" i="7"/>
  <c r="M1353" i="7"/>
  <c r="O1353" i="7"/>
  <c r="K1354" i="7"/>
  <c r="M1354" i="7"/>
  <c r="O1354" i="7"/>
  <c r="K1355" i="7"/>
  <c r="M1355" i="7"/>
  <c r="O1355" i="7"/>
  <c r="K1356" i="7"/>
  <c r="M1356" i="7"/>
  <c r="O1356" i="7"/>
  <c r="K1357" i="7"/>
  <c r="M1357" i="7"/>
  <c r="O1357" i="7"/>
  <c r="K1358" i="7"/>
  <c r="M1358" i="7"/>
  <c r="O1358" i="7"/>
  <c r="K1359" i="7"/>
  <c r="M1359" i="7"/>
  <c r="O1359" i="7"/>
  <c r="K1360" i="7"/>
  <c r="M1360" i="7"/>
  <c r="O1360" i="7"/>
  <c r="K1361" i="7"/>
  <c r="M1361" i="7"/>
  <c r="O1361" i="7"/>
  <c r="K1362" i="7"/>
  <c r="M1362" i="7"/>
  <c r="O1362" i="7"/>
  <c r="K1363" i="7"/>
  <c r="M1363" i="7"/>
  <c r="O1363" i="7"/>
  <c r="K1364" i="7"/>
  <c r="M1364" i="7"/>
  <c r="O1364" i="7"/>
  <c r="K1365" i="7"/>
  <c r="M1365" i="7"/>
  <c r="O1365" i="7"/>
  <c r="K1366" i="7"/>
  <c r="M1366" i="7"/>
  <c r="O1366" i="7"/>
  <c r="K1367" i="7"/>
  <c r="M1367" i="7"/>
  <c r="O1367" i="7"/>
  <c r="K1368" i="7"/>
  <c r="M1368" i="7"/>
  <c r="O1368" i="7"/>
  <c r="K1369" i="7"/>
  <c r="M1369" i="7"/>
  <c r="O1369" i="7"/>
  <c r="K1370" i="7"/>
  <c r="M1370" i="7"/>
  <c r="O1370" i="7"/>
  <c r="K1371" i="7"/>
  <c r="M1371" i="7"/>
  <c r="O1371" i="7"/>
  <c r="K1372" i="7"/>
  <c r="M1372" i="7"/>
  <c r="O1372" i="7"/>
  <c r="K1373" i="7"/>
  <c r="M1373" i="7"/>
  <c r="O1373" i="7"/>
  <c r="K1374" i="7"/>
  <c r="M1374" i="7"/>
  <c r="O1374" i="7"/>
  <c r="K1375" i="7"/>
  <c r="M1375" i="7"/>
  <c r="O1375" i="7"/>
  <c r="K1376" i="7"/>
  <c r="M1376" i="7"/>
  <c r="O1376" i="7"/>
  <c r="K1377" i="7"/>
  <c r="M1377" i="7"/>
  <c r="O1377" i="7"/>
  <c r="K1378" i="7"/>
  <c r="M1378" i="7"/>
  <c r="O1378" i="7"/>
  <c r="K1379" i="7"/>
  <c r="M1379" i="7"/>
  <c r="O1379" i="7"/>
  <c r="K1380" i="7"/>
  <c r="M1380" i="7"/>
  <c r="O1380" i="7"/>
  <c r="K1381" i="7"/>
  <c r="M1381" i="7"/>
  <c r="O1381" i="7"/>
  <c r="K1382" i="7"/>
  <c r="M1382" i="7"/>
  <c r="O1382" i="7"/>
  <c r="K1383" i="7"/>
  <c r="M1383" i="7"/>
  <c r="O1383" i="7"/>
  <c r="K1384" i="7"/>
  <c r="M1384" i="7"/>
  <c r="O1384" i="7"/>
  <c r="K1385" i="7"/>
  <c r="M1385" i="7"/>
  <c r="O1385" i="7"/>
  <c r="K1386" i="7"/>
  <c r="M1386" i="7"/>
  <c r="O1386" i="7"/>
  <c r="K1387" i="7"/>
  <c r="M1387" i="7"/>
  <c r="O1387" i="7"/>
  <c r="K1388" i="7"/>
  <c r="M1388" i="7"/>
  <c r="O1388" i="7"/>
  <c r="K1389" i="7"/>
  <c r="M1389" i="7"/>
  <c r="O1389" i="7"/>
  <c r="K1390" i="7"/>
  <c r="M1390" i="7"/>
  <c r="O1390" i="7"/>
  <c r="K1391" i="7"/>
  <c r="M1391" i="7"/>
  <c r="O1391" i="7"/>
  <c r="K1392" i="7"/>
  <c r="M1392" i="7"/>
  <c r="O1392" i="7"/>
  <c r="K1393" i="7"/>
  <c r="M1393" i="7"/>
  <c r="O1393" i="7"/>
  <c r="K1394" i="7"/>
  <c r="M1394" i="7"/>
  <c r="O1394" i="7"/>
  <c r="K1395" i="7"/>
  <c r="M1395" i="7"/>
  <c r="O1395" i="7"/>
  <c r="K1396" i="7"/>
  <c r="M1396" i="7"/>
  <c r="O1396" i="7"/>
  <c r="K1397" i="7"/>
  <c r="M1397" i="7"/>
  <c r="O1397" i="7"/>
  <c r="K1398" i="7"/>
  <c r="M1398" i="7"/>
  <c r="O1398" i="7"/>
  <c r="K1399" i="7"/>
  <c r="M1399" i="7"/>
  <c r="O1399" i="7"/>
  <c r="K1400" i="7"/>
  <c r="M1400" i="7"/>
  <c r="O1400" i="7"/>
  <c r="K1401" i="7"/>
  <c r="M1401" i="7"/>
  <c r="O1401" i="7"/>
  <c r="K1402" i="7"/>
  <c r="M1402" i="7"/>
  <c r="O1402" i="7"/>
  <c r="K1403" i="7"/>
  <c r="M1403" i="7"/>
  <c r="O1403" i="7"/>
  <c r="K1404" i="7"/>
  <c r="M1404" i="7"/>
  <c r="O1404" i="7"/>
  <c r="K1405" i="7"/>
  <c r="M1405" i="7"/>
  <c r="O1405" i="7"/>
  <c r="K1406" i="7"/>
  <c r="M1406" i="7"/>
  <c r="O1406" i="7"/>
  <c r="K1407" i="7"/>
  <c r="M1407" i="7"/>
  <c r="O1407" i="7"/>
  <c r="K1408" i="7"/>
  <c r="M1408" i="7"/>
  <c r="O1408" i="7"/>
  <c r="K1409" i="7"/>
  <c r="M1409" i="7"/>
  <c r="O1409" i="7"/>
  <c r="K1410" i="7"/>
  <c r="M1410" i="7"/>
  <c r="O1410" i="7"/>
  <c r="K1411" i="7"/>
  <c r="M1411" i="7"/>
  <c r="O1411" i="7"/>
  <c r="K1412" i="7"/>
  <c r="M1412" i="7"/>
  <c r="O1412" i="7"/>
  <c r="K1413" i="7"/>
  <c r="M1413" i="7"/>
  <c r="O1413" i="7"/>
  <c r="K1414" i="7"/>
  <c r="M1414" i="7"/>
  <c r="O1414" i="7"/>
  <c r="K1415" i="7"/>
  <c r="M1415" i="7"/>
  <c r="O1415" i="7"/>
  <c r="K1416" i="7"/>
  <c r="M1416" i="7"/>
  <c r="O1416" i="7"/>
  <c r="K1417" i="7"/>
  <c r="M1417" i="7"/>
  <c r="O1417" i="7"/>
  <c r="K1418" i="7"/>
  <c r="M1418" i="7"/>
  <c r="O1418" i="7"/>
  <c r="K1419" i="7"/>
  <c r="M1419" i="7"/>
  <c r="O1419" i="7"/>
  <c r="K1420" i="7"/>
  <c r="M1420" i="7"/>
  <c r="O1420" i="7"/>
  <c r="K1421" i="7"/>
  <c r="M1421" i="7"/>
  <c r="O1421" i="7"/>
  <c r="K1422" i="7"/>
  <c r="M1422" i="7"/>
  <c r="O1422" i="7"/>
  <c r="K1423" i="7"/>
  <c r="M1423" i="7"/>
  <c r="O1423" i="7"/>
  <c r="K1424" i="7"/>
  <c r="M1424" i="7"/>
  <c r="O1424" i="7"/>
  <c r="K1425" i="7"/>
  <c r="M1425" i="7"/>
  <c r="O1425" i="7"/>
  <c r="K1426" i="7"/>
  <c r="M1426" i="7"/>
  <c r="O1426" i="7"/>
  <c r="K1427" i="7"/>
  <c r="M1427" i="7"/>
  <c r="O1427" i="7"/>
  <c r="K1428" i="7"/>
  <c r="M1428" i="7"/>
  <c r="O1428" i="7"/>
  <c r="K1429" i="7"/>
  <c r="M1429" i="7"/>
  <c r="O1429" i="7"/>
  <c r="K1430" i="7"/>
  <c r="M1430" i="7"/>
  <c r="O1430" i="7"/>
  <c r="K1431" i="7"/>
  <c r="M1431" i="7"/>
  <c r="O1431" i="7"/>
  <c r="K1432" i="7"/>
  <c r="M1432" i="7"/>
  <c r="O1432" i="7"/>
  <c r="K1433" i="7"/>
  <c r="M1433" i="7"/>
  <c r="O1433" i="7"/>
  <c r="K1434" i="7"/>
  <c r="M1434" i="7"/>
  <c r="O1434" i="7"/>
  <c r="K1435" i="7"/>
  <c r="M1435" i="7"/>
  <c r="O1435" i="7"/>
  <c r="K1436" i="7"/>
  <c r="M1436" i="7"/>
  <c r="O1436" i="7"/>
  <c r="K1437" i="7"/>
  <c r="M1437" i="7"/>
  <c r="O1437" i="7"/>
  <c r="K1438" i="7"/>
  <c r="M1438" i="7"/>
  <c r="O1438" i="7"/>
  <c r="K1439" i="7"/>
  <c r="M1439" i="7"/>
  <c r="O1439" i="7"/>
  <c r="K1440" i="7"/>
  <c r="M1440" i="7"/>
  <c r="O1440" i="7"/>
  <c r="K1441" i="7"/>
  <c r="M1441" i="7"/>
  <c r="O1441" i="7"/>
  <c r="K1442" i="7"/>
  <c r="M1442" i="7"/>
  <c r="O1442" i="7"/>
  <c r="K1443" i="7"/>
  <c r="M1443" i="7"/>
  <c r="O1443" i="7"/>
  <c r="K1444" i="7"/>
  <c r="M1444" i="7"/>
  <c r="O1444" i="7"/>
  <c r="K1445" i="7"/>
  <c r="M1445" i="7"/>
  <c r="O1445" i="7"/>
  <c r="K1446" i="7"/>
  <c r="M1446" i="7"/>
  <c r="O1446" i="7"/>
  <c r="K1447" i="7"/>
  <c r="M1447" i="7"/>
  <c r="O1447" i="7"/>
  <c r="K1448" i="7"/>
  <c r="M1448" i="7"/>
  <c r="O1448" i="7"/>
  <c r="K1449" i="7"/>
  <c r="M1449" i="7"/>
  <c r="O1449" i="7"/>
  <c r="K1450" i="7"/>
  <c r="M1450" i="7"/>
  <c r="O1450" i="7"/>
  <c r="K1451" i="7"/>
  <c r="M1451" i="7"/>
  <c r="O1451" i="7"/>
  <c r="K1452" i="7"/>
  <c r="M1452" i="7"/>
  <c r="O1452" i="7"/>
  <c r="K1453" i="7"/>
  <c r="M1453" i="7"/>
  <c r="O1453" i="7"/>
  <c r="K1454" i="7"/>
  <c r="M1454" i="7"/>
  <c r="O1454" i="7"/>
  <c r="K1455" i="7"/>
  <c r="M1455" i="7"/>
  <c r="O1455" i="7"/>
  <c r="K1456" i="7"/>
  <c r="M1456" i="7"/>
  <c r="O1456" i="7"/>
  <c r="K1457" i="7"/>
  <c r="M1457" i="7"/>
  <c r="O1457" i="7"/>
  <c r="K1458" i="7"/>
  <c r="M1458" i="7"/>
  <c r="O1458" i="7"/>
  <c r="K1459" i="7"/>
  <c r="M1459" i="7"/>
  <c r="O1459" i="7"/>
  <c r="K1460" i="7"/>
  <c r="M1460" i="7"/>
  <c r="O1460" i="7"/>
  <c r="K1461" i="7"/>
  <c r="M1461" i="7"/>
  <c r="O1461" i="7"/>
  <c r="K1462" i="7"/>
  <c r="M1462" i="7"/>
  <c r="O1462" i="7"/>
  <c r="K1463" i="7"/>
  <c r="M1463" i="7"/>
  <c r="O1463" i="7"/>
  <c r="K1464" i="7"/>
  <c r="M1464" i="7"/>
  <c r="O1464" i="7"/>
  <c r="K1465" i="7"/>
  <c r="M1465" i="7"/>
  <c r="O1465" i="7"/>
  <c r="K1466" i="7"/>
  <c r="M1466" i="7"/>
  <c r="O1466" i="7"/>
  <c r="K1467" i="7"/>
  <c r="M1467" i="7"/>
  <c r="O1467" i="7"/>
  <c r="K1468" i="7"/>
  <c r="M1468" i="7"/>
  <c r="O1468" i="7"/>
  <c r="K1469" i="7"/>
  <c r="M1469" i="7"/>
  <c r="O1469" i="7"/>
  <c r="K1470" i="7"/>
  <c r="M1470" i="7"/>
  <c r="O1470" i="7"/>
  <c r="K1471" i="7"/>
  <c r="M1471" i="7"/>
  <c r="O1471" i="7"/>
  <c r="K1472" i="7"/>
  <c r="M1472" i="7"/>
  <c r="O1472" i="7"/>
  <c r="K1473" i="7"/>
  <c r="M1473" i="7"/>
  <c r="O1473" i="7"/>
  <c r="K1474" i="7"/>
  <c r="M1474" i="7"/>
  <c r="O1474" i="7"/>
  <c r="K1475" i="7"/>
  <c r="M1475" i="7"/>
  <c r="O1475" i="7"/>
  <c r="K1476" i="7"/>
  <c r="M1476" i="7"/>
  <c r="O1476" i="7"/>
  <c r="K1477" i="7"/>
  <c r="M1477" i="7"/>
  <c r="O1477" i="7"/>
  <c r="K1478" i="7"/>
  <c r="M1478" i="7"/>
  <c r="O1478" i="7"/>
  <c r="K1479" i="7"/>
  <c r="M1479" i="7"/>
  <c r="O1479" i="7"/>
  <c r="K1480" i="7"/>
  <c r="M1480" i="7"/>
  <c r="O1480" i="7"/>
  <c r="K1481" i="7"/>
  <c r="M1481" i="7"/>
  <c r="O1481" i="7"/>
  <c r="K1482" i="7"/>
  <c r="M1482" i="7"/>
  <c r="O1482" i="7"/>
  <c r="K1483" i="7"/>
  <c r="M1483" i="7"/>
  <c r="O1483" i="7"/>
  <c r="K1484" i="7"/>
  <c r="M1484" i="7"/>
  <c r="O1484" i="7"/>
  <c r="K1485" i="7"/>
  <c r="M1485" i="7"/>
  <c r="O1485" i="7"/>
  <c r="K1486" i="7"/>
  <c r="M1486" i="7"/>
  <c r="O1486" i="7"/>
  <c r="K1487" i="7"/>
  <c r="M1487" i="7"/>
  <c r="O1487" i="7"/>
  <c r="K1488" i="7"/>
  <c r="M1488" i="7"/>
  <c r="O1488" i="7"/>
  <c r="K1489" i="7"/>
  <c r="M1489" i="7"/>
  <c r="O1489" i="7"/>
  <c r="K1490" i="7"/>
  <c r="M1490" i="7"/>
  <c r="O1490" i="7"/>
  <c r="K1491" i="7"/>
  <c r="M1491" i="7"/>
  <c r="O1491" i="7"/>
  <c r="K1492" i="7"/>
  <c r="M1492" i="7"/>
  <c r="O1492" i="7"/>
  <c r="K1493" i="7"/>
  <c r="M1493" i="7"/>
  <c r="O1493" i="7"/>
  <c r="K1494" i="7"/>
  <c r="M1494" i="7"/>
  <c r="O1494" i="7"/>
  <c r="K1495" i="7"/>
  <c r="M1495" i="7"/>
  <c r="O1495" i="7"/>
  <c r="K1496" i="7"/>
  <c r="M1496" i="7"/>
  <c r="O1496" i="7"/>
  <c r="K1497" i="7"/>
  <c r="M1497" i="7"/>
  <c r="O1497" i="7"/>
  <c r="K1498" i="7"/>
  <c r="M1498" i="7"/>
  <c r="O1498" i="7"/>
  <c r="K1499" i="7"/>
  <c r="M1499" i="7"/>
  <c r="O1499" i="7"/>
  <c r="K1500" i="7"/>
  <c r="M1500" i="7"/>
  <c r="O1500" i="7"/>
  <c r="K1501" i="7"/>
  <c r="M1501" i="7"/>
  <c r="O1501" i="7"/>
  <c r="K1502" i="7"/>
  <c r="M1502" i="7"/>
  <c r="O1502" i="7"/>
  <c r="K1503" i="7"/>
  <c r="M1503" i="7"/>
  <c r="O1503" i="7"/>
  <c r="K1504" i="7"/>
  <c r="M1504" i="7"/>
  <c r="O1504" i="7"/>
  <c r="K1505" i="7"/>
  <c r="M1505" i="7"/>
  <c r="O1505" i="7"/>
  <c r="K1506" i="7"/>
  <c r="M1506" i="7"/>
  <c r="O1506" i="7"/>
  <c r="K1507" i="7"/>
  <c r="M1507" i="7"/>
  <c r="O1507" i="7"/>
  <c r="K1508" i="7"/>
  <c r="M1508" i="7"/>
  <c r="O1508" i="7"/>
  <c r="K1509" i="7"/>
  <c r="M1509" i="7"/>
  <c r="O1509" i="7"/>
  <c r="K1510" i="7"/>
  <c r="M1510" i="7"/>
  <c r="O1510" i="7"/>
  <c r="K1511" i="7"/>
  <c r="M1511" i="7"/>
  <c r="O1511" i="7"/>
  <c r="K1512" i="7"/>
  <c r="M1512" i="7"/>
  <c r="O1512" i="7"/>
  <c r="K1513" i="7"/>
  <c r="M1513" i="7"/>
  <c r="O1513" i="7"/>
  <c r="K1514" i="7"/>
  <c r="M1514" i="7"/>
  <c r="O1514" i="7"/>
  <c r="K1515" i="7"/>
  <c r="M1515" i="7"/>
  <c r="O1515" i="7"/>
  <c r="K1516" i="7"/>
  <c r="M1516" i="7"/>
  <c r="O1516" i="7"/>
  <c r="K1517" i="7"/>
  <c r="M1517" i="7"/>
  <c r="O1517" i="7"/>
  <c r="K1518" i="7"/>
  <c r="M1518" i="7"/>
  <c r="O1518" i="7"/>
  <c r="K1519" i="7"/>
  <c r="M1519" i="7"/>
  <c r="O1519" i="7"/>
  <c r="K1520" i="7"/>
  <c r="M1520" i="7"/>
  <c r="O1520" i="7"/>
  <c r="K1521" i="7"/>
  <c r="M1521" i="7"/>
  <c r="O1521" i="7"/>
  <c r="K1522" i="7"/>
  <c r="M1522" i="7"/>
  <c r="O1522" i="7"/>
  <c r="K1523" i="7"/>
  <c r="M1523" i="7"/>
  <c r="O1523" i="7"/>
  <c r="K1524" i="7"/>
  <c r="M1524" i="7"/>
  <c r="O1524" i="7"/>
  <c r="K1525" i="7"/>
  <c r="M1525" i="7"/>
  <c r="O1525" i="7"/>
  <c r="K1526" i="7"/>
  <c r="M1526" i="7"/>
  <c r="O1526" i="7"/>
  <c r="K1527" i="7"/>
  <c r="M1527" i="7"/>
  <c r="O1527" i="7"/>
  <c r="K1528" i="7"/>
  <c r="M1528" i="7"/>
  <c r="O1528" i="7"/>
  <c r="K1529" i="7"/>
  <c r="M1529" i="7"/>
  <c r="O1529" i="7"/>
  <c r="K1530" i="7"/>
  <c r="M1530" i="7"/>
  <c r="O1530" i="7"/>
  <c r="K1531" i="7"/>
  <c r="M1531" i="7"/>
  <c r="O1531" i="7"/>
  <c r="K1532" i="7"/>
  <c r="M1532" i="7"/>
  <c r="O1532" i="7"/>
  <c r="K1533" i="7"/>
  <c r="M1533" i="7"/>
  <c r="O1533" i="7"/>
  <c r="K1534" i="7"/>
  <c r="M1534" i="7"/>
  <c r="O1534" i="7"/>
  <c r="K1535" i="7"/>
  <c r="M1535" i="7"/>
  <c r="O1535" i="7"/>
  <c r="K1536" i="7"/>
  <c r="M1536" i="7"/>
  <c r="O1536" i="7"/>
  <c r="K1537" i="7"/>
  <c r="M1537" i="7"/>
  <c r="O1537" i="7"/>
  <c r="K1538" i="7"/>
  <c r="M1538" i="7"/>
  <c r="O1538" i="7"/>
  <c r="K1539" i="7"/>
  <c r="M1539" i="7"/>
  <c r="O1539" i="7"/>
  <c r="K1540" i="7"/>
  <c r="M1540" i="7"/>
  <c r="O1540" i="7"/>
  <c r="K1541" i="7"/>
  <c r="M1541" i="7"/>
  <c r="O1541" i="7"/>
  <c r="K1542" i="7"/>
  <c r="M1542" i="7"/>
  <c r="O1542" i="7"/>
  <c r="K1543" i="7"/>
  <c r="M1543" i="7"/>
  <c r="O1543" i="7"/>
  <c r="K1544" i="7"/>
  <c r="M1544" i="7"/>
  <c r="O1544" i="7"/>
  <c r="K1545" i="7"/>
  <c r="M1545" i="7"/>
  <c r="O1545" i="7"/>
  <c r="K1546" i="7"/>
  <c r="M1546" i="7"/>
  <c r="O1546" i="7"/>
  <c r="K1547" i="7"/>
  <c r="M1547" i="7"/>
  <c r="O1547" i="7"/>
  <c r="K1548" i="7"/>
  <c r="M1548" i="7"/>
  <c r="O1548" i="7"/>
  <c r="K1549" i="7"/>
  <c r="M1549" i="7"/>
  <c r="O1549" i="7"/>
  <c r="K1550" i="7"/>
  <c r="M1550" i="7"/>
  <c r="O1550" i="7"/>
  <c r="K1551" i="7"/>
  <c r="M1551" i="7"/>
  <c r="O1551" i="7"/>
  <c r="K1552" i="7"/>
  <c r="M1552" i="7"/>
  <c r="O1552" i="7"/>
  <c r="K1553" i="7"/>
  <c r="M1553" i="7"/>
  <c r="O1553" i="7"/>
  <c r="K1554" i="7"/>
  <c r="M1554" i="7"/>
  <c r="O1554" i="7"/>
  <c r="K1555" i="7"/>
  <c r="M1555" i="7"/>
  <c r="O1555" i="7"/>
  <c r="K1556" i="7"/>
  <c r="M1556" i="7"/>
  <c r="O1556" i="7"/>
  <c r="K1557" i="7"/>
  <c r="M1557" i="7"/>
  <c r="O1557" i="7"/>
  <c r="K1558" i="7"/>
  <c r="M1558" i="7"/>
  <c r="O1558" i="7"/>
  <c r="K1559" i="7"/>
  <c r="M1559" i="7"/>
  <c r="O1559" i="7"/>
  <c r="K1560" i="7"/>
  <c r="M1560" i="7"/>
  <c r="O1560" i="7"/>
  <c r="K1561" i="7"/>
  <c r="M1561" i="7"/>
  <c r="O1561" i="7"/>
  <c r="K1562" i="7"/>
  <c r="M1562" i="7"/>
  <c r="O1562" i="7"/>
  <c r="K1563" i="7"/>
  <c r="M1563" i="7"/>
  <c r="O1563" i="7"/>
  <c r="K1564" i="7"/>
  <c r="M1564" i="7"/>
  <c r="O1564" i="7"/>
  <c r="K1565" i="7"/>
  <c r="M1565" i="7"/>
  <c r="O1565" i="7"/>
  <c r="K1566" i="7"/>
  <c r="M1566" i="7"/>
  <c r="O1566" i="7"/>
  <c r="K1567" i="7"/>
  <c r="M1567" i="7"/>
  <c r="O1567" i="7"/>
  <c r="K1568" i="7"/>
  <c r="M1568" i="7"/>
  <c r="O1568" i="7"/>
  <c r="K1569" i="7"/>
  <c r="M1569" i="7"/>
  <c r="O1569" i="7"/>
  <c r="K1570" i="7"/>
  <c r="M1570" i="7"/>
  <c r="O1570" i="7"/>
  <c r="K1571" i="7"/>
  <c r="M1571" i="7"/>
  <c r="O1571" i="7"/>
  <c r="K1572" i="7"/>
  <c r="M1572" i="7"/>
  <c r="O1572" i="7"/>
  <c r="K1573" i="7"/>
  <c r="M1573" i="7"/>
  <c r="O1573" i="7"/>
  <c r="K1574" i="7"/>
  <c r="M1574" i="7"/>
  <c r="O1574" i="7"/>
  <c r="K1575" i="7"/>
  <c r="M1575" i="7"/>
  <c r="O1575" i="7"/>
  <c r="K1576" i="7"/>
  <c r="M1576" i="7"/>
  <c r="O1576" i="7"/>
  <c r="K1577" i="7"/>
  <c r="M1577" i="7"/>
  <c r="O1577" i="7"/>
  <c r="K1578" i="7"/>
  <c r="M1578" i="7"/>
  <c r="O1578" i="7"/>
  <c r="K1579" i="7"/>
  <c r="M1579" i="7"/>
  <c r="O1579" i="7"/>
  <c r="K1580" i="7"/>
  <c r="M1580" i="7"/>
  <c r="O1580" i="7"/>
  <c r="K1581" i="7"/>
  <c r="M1581" i="7"/>
  <c r="O1581" i="7"/>
  <c r="K1582" i="7"/>
  <c r="M1582" i="7"/>
  <c r="O1582" i="7"/>
  <c r="K1583" i="7"/>
  <c r="M1583" i="7"/>
  <c r="O1583" i="7"/>
  <c r="K1584" i="7"/>
  <c r="M1584" i="7"/>
  <c r="O1584" i="7"/>
  <c r="K1585" i="7"/>
  <c r="M1585" i="7"/>
  <c r="O1585" i="7"/>
  <c r="K1586" i="7"/>
  <c r="M1586" i="7"/>
  <c r="O1586" i="7"/>
  <c r="K1587" i="7"/>
  <c r="M1587" i="7"/>
  <c r="O1587" i="7"/>
  <c r="K1588" i="7"/>
  <c r="M1588" i="7"/>
  <c r="O1588" i="7"/>
  <c r="K1589" i="7"/>
  <c r="M1589" i="7"/>
  <c r="O1589" i="7"/>
  <c r="K1590" i="7"/>
  <c r="M1590" i="7"/>
  <c r="O1590" i="7"/>
  <c r="K1591" i="7"/>
  <c r="M1591" i="7"/>
  <c r="O1591" i="7"/>
  <c r="K1592" i="7"/>
  <c r="M1592" i="7"/>
  <c r="O1592" i="7"/>
  <c r="K1593" i="7"/>
  <c r="M1593" i="7"/>
  <c r="O1593" i="7"/>
  <c r="K1594" i="7"/>
  <c r="M1594" i="7"/>
  <c r="O1594" i="7"/>
  <c r="K1595" i="7"/>
  <c r="M1595" i="7"/>
  <c r="O1595" i="7"/>
  <c r="K1596" i="7"/>
  <c r="M1596" i="7"/>
  <c r="O1596" i="7"/>
  <c r="K1597" i="7"/>
  <c r="M1597" i="7"/>
  <c r="O1597" i="7"/>
  <c r="K1598" i="7"/>
  <c r="M1598" i="7"/>
  <c r="O1598" i="7"/>
  <c r="K1599" i="7"/>
  <c r="M1599" i="7"/>
  <c r="O1599" i="7"/>
  <c r="K1600" i="7"/>
  <c r="M1600" i="7"/>
  <c r="O1600" i="7"/>
  <c r="K1601" i="7"/>
  <c r="M1601" i="7"/>
  <c r="O1601" i="7"/>
  <c r="K1602" i="7"/>
  <c r="M1602" i="7"/>
  <c r="O1602" i="7"/>
  <c r="K1603" i="7"/>
  <c r="M1603" i="7"/>
  <c r="O1603" i="7"/>
  <c r="K1604" i="7"/>
  <c r="M1604" i="7"/>
  <c r="O1604" i="7"/>
  <c r="K1605" i="7"/>
  <c r="M1605" i="7"/>
  <c r="O1605" i="7"/>
  <c r="K1606" i="7"/>
  <c r="M1606" i="7"/>
  <c r="O1606" i="7"/>
  <c r="K1607" i="7"/>
  <c r="M1607" i="7"/>
  <c r="O1607" i="7"/>
  <c r="K1608" i="7"/>
  <c r="M1608" i="7"/>
  <c r="O1608" i="7"/>
  <c r="K1609" i="7"/>
  <c r="M1609" i="7"/>
  <c r="O1609" i="7"/>
  <c r="K1610" i="7"/>
  <c r="M1610" i="7"/>
  <c r="O1610" i="7"/>
  <c r="K1611" i="7"/>
  <c r="M1611" i="7"/>
  <c r="O1611" i="7"/>
  <c r="K1612" i="7"/>
  <c r="M1612" i="7"/>
  <c r="O1612" i="7"/>
  <c r="K1613" i="7"/>
  <c r="M1613" i="7"/>
  <c r="O1613" i="7"/>
  <c r="K1614" i="7"/>
  <c r="M1614" i="7"/>
  <c r="O1614" i="7"/>
  <c r="K1615" i="7"/>
  <c r="M1615" i="7"/>
  <c r="O1615" i="7"/>
  <c r="K1616" i="7"/>
  <c r="M1616" i="7"/>
  <c r="O1616" i="7"/>
  <c r="K1617" i="7"/>
  <c r="M1617" i="7"/>
  <c r="O1617" i="7"/>
  <c r="K1618" i="7"/>
  <c r="M1618" i="7"/>
  <c r="O1618" i="7"/>
  <c r="K1619" i="7"/>
  <c r="M1619" i="7"/>
  <c r="O1619" i="7"/>
  <c r="K1620" i="7"/>
  <c r="M1620" i="7"/>
  <c r="O1620" i="7"/>
  <c r="K1621" i="7"/>
  <c r="M1621" i="7"/>
  <c r="O1621" i="7"/>
  <c r="K1622" i="7"/>
  <c r="M1622" i="7"/>
  <c r="O1622" i="7"/>
  <c r="K1623" i="7"/>
  <c r="M1623" i="7"/>
  <c r="O1623" i="7"/>
  <c r="K1624" i="7"/>
  <c r="M1624" i="7"/>
  <c r="O1624" i="7"/>
  <c r="K1625" i="7"/>
  <c r="M1625" i="7"/>
  <c r="O1625" i="7"/>
  <c r="K1626" i="7"/>
  <c r="M1626" i="7"/>
  <c r="O1626" i="7"/>
  <c r="K1627" i="7"/>
  <c r="M1627" i="7"/>
  <c r="O1627" i="7"/>
  <c r="K1628" i="7"/>
  <c r="M1628" i="7"/>
  <c r="O1628" i="7"/>
  <c r="K1629" i="7"/>
  <c r="M1629" i="7"/>
  <c r="O1629" i="7"/>
  <c r="K1630" i="7"/>
  <c r="M1630" i="7"/>
  <c r="O1630" i="7"/>
  <c r="K1631" i="7"/>
  <c r="M1631" i="7"/>
  <c r="O1631" i="7"/>
  <c r="K1632" i="7"/>
  <c r="M1632" i="7"/>
  <c r="O1632" i="7"/>
  <c r="K1633" i="7"/>
  <c r="M1633" i="7"/>
  <c r="O1633" i="7"/>
  <c r="K1634" i="7"/>
  <c r="M1634" i="7"/>
  <c r="O1634" i="7"/>
  <c r="K1635" i="7"/>
  <c r="M1635" i="7"/>
  <c r="O1635" i="7"/>
  <c r="K1636" i="7"/>
  <c r="M1636" i="7"/>
  <c r="O1636" i="7"/>
  <c r="K1637" i="7"/>
  <c r="M1637" i="7"/>
  <c r="O1637" i="7"/>
  <c r="K1638" i="7"/>
  <c r="M1638" i="7"/>
  <c r="O1638" i="7"/>
  <c r="K1639" i="7"/>
  <c r="M1639" i="7"/>
  <c r="O1639" i="7"/>
  <c r="K1640" i="7"/>
  <c r="M1640" i="7"/>
  <c r="O1640" i="7"/>
  <c r="K1641" i="7"/>
  <c r="M1641" i="7"/>
  <c r="O1641" i="7"/>
  <c r="K1642" i="7"/>
  <c r="M1642" i="7"/>
  <c r="O1642" i="7"/>
  <c r="K1643" i="7"/>
  <c r="M1643" i="7"/>
  <c r="O1643" i="7"/>
  <c r="K1644" i="7"/>
  <c r="M1644" i="7"/>
  <c r="O1644" i="7"/>
  <c r="K1645" i="7"/>
  <c r="M1645" i="7"/>
  <c r="O1645" i="7"/>
  <c r="K1646" i="7"/>
  <c r="M1646" i="7"/>
  <c r="O1646" i="7"/>
  <c r="K1647" i="7"/>
  <c r="M1647" i="7"/>
  <c r="O1647" i="7"/>
  <c r="K1648" i="7"/>
  <c r="M1648" i="7"/>
  <c r="O1648" i="7"/>
  <c r="K1649" i="7"/>
  <c r="M1649" i="7"/>
  <c r="O1649" i="7"/>
  <c r="K1650" i="7"/>
  <c r="M1650" i="7"/>
  <c r="O1650" i="7"/>
  <c r="K1651" i="7"/>
  <c r="M1651" i="7"/>
  <c r="O1651" i="7"/>
  <c r="K1652" i="7"/>
  <c r="M1652" i="7"/>
  <c r="O1652" i="7"/>
  <c r="K1653" i="7"/>
  <c r="M1653" i="7"/>
  <c r="O1653" i="7"/>
  <c r="K1654" i="7"/>
  <c r="M1654" i="7"/>
  <c r="O1654" i="7"/>
  <c r="K1655" i="7"/>
  <c r="M1655" i="7"/>
  <c r="O1655" i="7"/>
  <c r="K1656" i="7"/>
  <c r="M1656" i="7"/>
  <c r="O1656" i="7"/>
  <c r="K1657" i="7"/>
  <c r="M1657" i="7"/>
  <c r="O1657" i="7"/>
  <c r="K1658" i="7"/>
  <c r="M1658" i="7"/>
  <c r="O1658" i="7"/>
  <c r="K1659" i="7"/>
  <c r="M1659" i="7"/>
  <c r="O1659" i="7"/>
  <c r="K1660" i="7"/>
  <c r="M1660" i="7"/>
  <c r="O1660" i="7"/>
  <c r="K1661" i="7"/>
  <c r="M1661" i="7"/>
  <c r="O1661" i="7"/>
  <c r="K1662" i="7"/>
  <c r="M1662" i="7"/>
  <c r="O1662" i="7"/>
  <c r="K1663" i="7"/>
  <c r="M1663" i="7"/>
  <c r="O1663" i="7"/>
  <c r="K1664" i="7"/>
  <c r="M1664" i="7"/>
  <c r="O1664" i="7"/>
  <c r="K1665" i="7"/>
  <c r="M1665" i="7"/>
  <c r="O1665" i="7"/>
  <c r="K1666" i="7"/>
  <c r="M1666" i="7"/>
  <c r="O1666" i="7"/>
  <c r="K1667" i="7"/>
  <c r="M1667" i="7"/>
  <c r="O1667" i="7"/>
  <c r="K1668" i="7"/>
  <c r="M1668" i="7"/>
  <c r="O1668" i="7"/>
  <c r="K1669" i="7"/>
  <c r="M1669" i="7"/>
  <c r="O1669" i="7"/>
  <c r="K1670" i="7"/>
  <c r="M1670" i="7"/>
  <c r="O1670" i="7"/>
  <c r="K1671" i="7"/>
  <c r="M1671" i="7"/>
  <c r="O1671" i="7"/>
  <c r="K1672" i="7"/>
  <c r="M1672" i="7"/>
  <c r="O1672" i="7"/>
  <c r="K1673" i="7"/>
  <c r="M1673" i="7"/>
  <c r="O1673" i="7"/>
  <c r="K1674" i="7"/>
  <c r="M1674" i="7"/>
  <c r="O1674" i="7"/>
  <c r="K1675" i="7"/>
  <c r="M1675" i="7"/>
  <c r="O1675" i="7"/>
  <c r="K1676" i="7"/>
  <c r="M1676" i="7"/>
  <c r="O1676" i="7"/>
  <c r="K1677" i="7"/>
  <c r="M1677" i="7"/>
  <c r="O1677" i="7"/>
  <c r="K1678" i="7"/>
  <c r="M1678" i="7"/>
  <c r="O1678" i="7"/>
  <c r="K1679" i="7"/>
  <c r="M1679" i="7"/>
  <c r="O1679" i="7"/>
  <c r="K1680" i="7"/>
  <c r="M1680" i="7"/>
  <c r="O1680" i="7"/>
  <c r="K1681" i="7"/>
  <c r="M1681" i="7"/>
  <c r="O1681" i="7"/>
  <c r="K1682" i="7"/>
  <c r="M1682" i="7"/>
  <c r="O1682" i="7"/>
  <c r="K1683" i="7"/>
  <c r="M1683" i="7"/>
  <c r="O1683" i="7"/>
  <c r="K1684" i="7"/>
  <c r="M1684" i="7"/>
  <c r="O1684" i="7"/>
  <c r="K1685" i="7"/>
  <c r="M1685" i="7"/>
  <c r="O1685" i="7"/>
  <c r="K1686" i="7"/>
  <c r="M1686" i="7"/>
  <c r="O1686" i="7"/>
  <c r="K1687" i="7"/>
  <c r="M1687" i="7"/>
  <c r="O1687" i="7"/>
  <c r="K1688" i="7"/>
  <c r="M1688" i="7"/>
  <c r="O1688" i="7"/>
  <c r="K1689" i="7"/>
  <c r="M1689" i="7"/>
  <c r="O1689" i="7"/>
  <c r="K1690" i="7"/>
  <c r="M1690" i="7"/>
  <c r="O1690" i="7"/>
  <c r="K1691" i="7"/>
  <c r="M1691" i="7"/>
  <c r="O1691" i="7"/>
  <c r="K1692" i="7"/>
  <c r="M1692" i="7"/>
  <c r="O1692" i="7"/>
  <c r="K1693" i="7"/>
  <c r="M1693" i="7"/>
  <c r="O1693" i="7"/>
  <c r="K1694" i="7"/>
  <c r="M1694" i="7"/>
  <c r="O1694" i="7"/>
  <c r="K1695" i="7"/>
  <c r="M1695" i="7"/>
  <c r="O1695" i="7"/>
  <c r="K1696" i="7"/>
  <c r="M1696" i="7"/>
  <c r="O1696" i="7"/>
  <c r="K1697" i="7"/>
  <c r="M1697" i="7"/>
  <c r="O1697" i="7"/>
  <c r="K1698" i="7"/>
  <c r="M1698" i="7"/>
  <c r="O1698" i="7"/>
  <c r="K1699" i="7"/>
  <c r="M1699" i="7"/>
  <c r="O1699" i="7"/>
  <c r="K1700" i="7"/>
  <c r="M1700" i="7"/>
  <c r="O1700" i="7"/>
  <c r="K1701" i="7"/>
  <c r="M1701" i="7"/>
  <c r="O1701" i="7"/>
  <c r="K1702" i="7"/>
  <c r="M1702" i="7"/>
  <c r="O1702" i="7"/>
  <c r="K1703" i="7"/>
  <c r="M1703" i="7"/>
  <c r="O1703" i="7"/>
  <c r="K1704" i="7"/>
  <c r="M1704" i="7"/>
  <c r="O1704" i="7"/>
  <c r="K1705" i="7"/>
  <c r="M1705" i="7"/>
  <c r="O1705" i="7"/>
  <c r="K1706" i="7"/>
  <c r="M1706" i="7"/>
  <c r="O1706" i="7"/>
  <c r="K1707" i="7"/>
  <c r="M1707" i="7"/>
  <c r="O1707" i="7"/>
  <c r="K1708" i="7"/>
  <c r="M1708" i="7"/>
  <c r="O1708" i="7"/>
  <c r="K1709" i="7"/>
  <c r="M1709" i="7"/>
  <c r="O1709" i="7"/>
  <c r="K1710" i="7"/>
  <c r="M1710" i="7"/>
  <c r="O1710" i="7"/>
  <c r="K1711" i="7"/>
  <c r="M1711" i="7"/>
  <c r="O1711" i="7"/>
  <c r="K1712" i="7"/>
  <c r="M1712" i="7"/>
  <c r="O1712" i="7"/>
  <c r="K1713" i="7"/>
  <c r="M1713" i="7"/>
  <c r="O1713" i="7"/>
  <c r="K1714" i="7"/>
  <c r="M1714" i="7"/>
  <c r="O1714" i="7"/>
  <c r="K1715" i="7"/>
  <c r="M1715" i="7"/>
  <c r="O1715" i="7"/>
  <c r="K1716" i="7"/>
  <c r="M1716" i="7"/>
  <c r="O1716" i="7"/>
  <c r="K1717" i="7"/>
  <c r="M1717" i="7"/>
  <c r="O1717" i="7"/>
  <c r="K1718" i="7"/>
  <c r="M1718" i="7"/>
  <c r="O1718" i="7"/>
  <c r="K1719" i="7"/>
  <c r="M1719" i="7"/>
  <c r="O1719" i="7"/>
  <c r="K1720" i="7"/>
  <c r="M1720" i="7"/>
  <c r="O1720" i="7"/>
  <c r="K1721" i="7"/>
  <c r="M1721" i="7"/>
  <c r="O1721" i="7"/>
  <c r="K1722" i="7"/>
  <c r="M1722" i="7"/>
  <c r="O1722" i="7"/>
  <c r="K1723" i="7"/>
  <c r="M1723" i="7"/>
  <c r="O1723" i="7"/>
  <c r="K1724" i="7"/>
  <c r="M1724" i="7"/>
  <c r="O1724" i="7"/>
  <c r="K1725" i="7"/>
  <c r="M1725" i="7"/>
  <c r="O1725" i="7"/>
  <c r="K1726" i="7"/>
  <c r="M1726" i="7"/>
  <c r="O1726" i="7"/>
  <c r="K1727" i="7"/>
  <c r="M1727" i="7"/>
  <c r="O1727" i="7"/>
  <c r="K1728" i="7"/>
  <c r="M1728" i="7"/>
  <c r="O1728" i="7"/>
  <c r="K1729" i="7"/>
  <c r="M1729" i="7"/>
  <c r="O1729" i="7"/>
  <c r="K1730" i="7"/>
  <c r="M1730" i="7"/>
  <c r="O1730" i="7"/>
  <c r="K1731" i="7"/>
  <c r="M1731" i="7"/>
  <c r="O1731" i="7"/>
  <c r="K1732" i="7"/>
  <c r="M1732" i="7"/>
  <c r="O1732" i="7"/>
  <c r="K1733" i="7"/>
  <c r="M1733" i="7"/>
  <c r="O1733" i="7"/>
  <c r="K1734" i="7"/>
  <c r="M1734" i="7"/>
  <c r="O1734" i="7"/>
  <c r="K1735" i="7"/>
  <c r="M1735" i="7"/>
  <c r="O1735" i="7"/>
  <c r="K1736" i="7"/>
  <c r="M1736" i="7"/>
  <c r="O1736" i="7"/>
  <c r="K1737" i="7"/>
  <c r="M1737" i="7"/>
  <c r="O1737" i="7"/>
  <c r="K1738" i="7"/>
  <c r="M1738" i="7"/>
  <c r="O1738" i="7"/>
  <c r="K1739" i="7"/>
  <c r="M1739" i="7"/>
  <c r="O1739" i="7"/>
  <c r="K1740" i="7"/>
  <c r="M1740" i="7"/>
  <c r="O1740" i="7"/>
  <c r="K1741" i="7"/>
  <c r="M1741" i="7"/>
  <c r="O1741" i="7"/>
  <c r="K1742" i="7"/>
  <c r="M1742" i="7"/>
  <c r="O1742" i="7"/>
  <c r="K1743" i="7"/>
  <c r="M1743" i="7"/>
  <c r="O1743" i="7"/>
  <c r="K1744" i="7"/>
  <c r="M1744" i="7"/>
  <c r="O1744" i="7"/>
  <c r="K1745" i="7"/>
  <c r="M1745" i="7"/>
  <c r="O1745" i="7"/>
  <c r="K1746" i="7"/>
  <c r="M1746" i="7"/>
  <c r="O1746" i="7"/>
  <c r="K1747" i="7"/>
  <c r="M1747" i="7"/>
  <c r="O1747" i="7"/>
  <c r="K1748" i="7"/>
  <c r="M1748" i="7"/>
  <c r="O1748" i="7"/>
  <c r="K1749" i="7"/>
  <c r="M1749" i="7"/>
  <c r="O1749" i="7"/>
  <c r="K1750" i="7"/>
  <c r="M1750" i="7"/>
  <c r="O1750" i="7"/>
  <c r="K1751" i="7"/>
  <c r="M1751" i="7"/>
  <c r="O1751" i="7"/>
  <c r="K1752" i="7"/>
  <c r="M1752" i="7"/>
  <c r="O1752" i="7"/>
  <c r="K1753" i="7"/>
  <c r="M1753" i="7"/>
  <c r="O1753" i="7"/>
  <c r="K1754" i="7"/>
  <c r="M1754" i="7"/>
  <c r="O1754" i="7"/>
  <c r="K1755" i="7"/>
  <c r="M1755" i="7"/>
  <c r="O1755" i="7"/>
  <c r="K1756" i="7"/>
  <c r="M1756" i="7"/>
  <c r="O1756" i="7"/>
  <c r="K1757" i="7"/>
  <c r="M1757" i="7"/>
  <c r="O1757" i="7"/>
  <c r="K1758" i="7"/>
  <c r="M1758" i="7"/>
  <c r="O1758" i="7"/>
  <c r="K1759" i="7"/>
  <c r="M1759" i="7"/>
  <c r="O1759" i="7"/>
  <c r="K1760" i="7"/>
  <c r="M1760" i="7"/>
  <c r="O1760" i="7"/>
  <c r="K1761" i="7"/>
  <c r="M1761" i="7"/>
  <c r="O1761" i="7"/>
  <c r="K1762" i="7"/>
  <c r="M1762" i="7"/>
  <c r="O1762" i="7"/>
  <c r="K1763" i="7"/>
  <c r="M1763" i="7"/>
  <c r="O1763" i="7"/>
  <c r="K1764" i="7"/>
  <c r="M1764" i="7"/>
  <c r="O1764" i="7"/>
  <c r="K1765" i="7"/>
  <c r="M1765" i="7"/>
  <c r="O1765" i="7"/>
  <c r="K1766" i="7"/>
  <c r="M1766" i="7"/>
  <c r="O1766" i="7"/>
  <c r="K1767" i="7"/>
  <c r="M1767" i="7"/>
  <c r="O1767" i="7"/>
  <c r="K1768" i="7"/>
  <c r="M1768" i="7"/>
  <c r="O1768" i="7"/>
  <c r="K1769" i="7"/>
  <c r="M1769" i="7"/>
  <c r="O1769" i="7"/>
  <c r="K1770" i="7"/>
  <c r="M1770" i="7"/>
  <c r="O1770" i="7"/>
  <c r="K1771" i="7"/>
  <c r="M1771" i="7"/>
  <c r="O1771" i="7"/>
  <c r="K1772" i="7"/>
  <c r="M1772" i="7"/>
  <c r="O1772" i="7"/>
  <c r="K1773" i="7"/>
  <c r="M1773" i="7"/>
  <c r="O1773" i="7"/>
  <c r="K1774" i="7"/>
  <c r="M1774" i="7"/>
  <c r="O1774" i="7"/>
  <c r="K1775" i="7"/>
  <c r="M1775" i="7"/>
  <c r="O1775" i="7"/>
  <c r="K1776" i="7"/>
  <c r="M1776" i="7"/>
  <c r="O1776" i="7"/>
  <c r="K1777" i="7"/>
  <c r="M1777" i="7"/>
  <c r="O1777" i="7"/>
  <c r="K1778" i="7"/>
  <c r="M1778" i="7"/>
  <c r="O1778" i="7"/>
  <c r="K1779" i="7"/>
  <c r="M1779" i="7"/>
  <c r="O1779" i="7"/>
  <c r="K1780" i="7"/>
  <c r="M1780" i="7"/>
  <c r="O1780" i="7"/>
  <c r="K1781" i="7"/>
  <c r="M1781" i="7"/>
  <c r="O1781" i="7"/>
  <c r="K1782" i="7"/>
  <c r="M1782" i="7"/>
  <c r="O1782" i="7"/>
  <c r="K1783" i="7"/>
  <c r="M1783" i="7"/>
  <c r="O1783" i="7"/>
  <c r="K1784" i="7"/>
  <c r="M1784" i="7"/>
  <c r="O1784" i="7"/>
  <c r="K1785" i="7"/>
  <c r="M1785" i="7"/>
  <c r="O1785" i="7"/>
  <c r="K5" i="7"/>
  <c r="M5" i="7"/>
  <c r="O5" i="7"/>
  <c r="K6" i="7"/>
  <c r="M6" i="7"/>
  <c r="O6" i="7"/>
  <c r="K7" i="7"/>
  <c r="M7" i="7"/>
  <c r="O7" i="7"/>
  <c r="K8" i="7"/>
  <c r="M8" i="7"/>
  <c r="O8" i="7"/>
  <c r="K9" i="7"/>
  <c r="M9" i="7"/>
  <c r="O9" i="7"/>
  <c r="K10" i="7"/>
  <c r="M10" i="7"/>
  <c r="O10" i="7"/>
  <c r="K11" i="7"/>
  <c r="M11" i="7"/>
  <c r="O11" i="7"/>
  <c r="K12" i="7"/>
  <c r="M12" i="7"/>
  <c r="O12" i="7"/>
  <c r="K13" i="7"/>
  <c r="M13" i="7"/>
  <c r="O13" i="7"/>
  <c r="K14" i="7"/>
  <c r="M14" i="7"/>
  <c r="O14" i="7"/>
  <c r="K15" i="7"/>
  <c r="M15" i="7"/>
  <c r="O15" i="7"/>
  <c r="K16" i="7"/>
  <c r="M16" i="7"/>
  <c r="O16" i="7"/>
  <c r="K17" i="7"/>
  <c r="M17" i="7"/>
  <c r="O17" i="7"/>
  <c r="K18" i="7"/>
  <c r="M18" i="7"/>
  <c r="O18" i="7"/>
  <c r="K19" i="7"/>
  <c r="M19" i="7"/>
  <c r="O19" i="7"/>
  <c r="K20" i="7"/>
  <c r="M20" i="7"/>
  <c r="O20" i="7"/>
  <c r="K21" i="7"/>
  <c r="M21" i="7"/>
  <c r="O21" i="7"/>
  <c r="K22" i="7"/>
  <c r="M22" i="7"/>
  <c r="O22" i="7"/>
  <c r="K23" i="7"/>
  <c r="M23" i="7"/>
  <c r="O23" i="7"/>
  <c r="K24" i="7"/>
  <c r="M24" i="7"/>
  <c r="O24" i="7"/>
  <c r="K25" i="7"/>
  <c r="M25" i="7"/>
  <c r="O25" i="7"/>
  <c r="K26" i="7"/>
  <c r="M26" i="7"/>
  <c r="O26" i="7"/>
  <c r="K27" i="7"/>
  <c r="M27" i="7"/>
  <c r="O27" i="7"/>
  <c r="K28" i="7"/>
  <c r="M28" i="7"/>
  <c r="O28" i="7"/>
  <c r="K29" i="7"/>
  <c r="M29" i="7"/>
  <c r="O29" i="7"/>
  <c r="K30" i="7"/>
  <c r="M30" i="7"/>
  <c r="O30" i="7"/>
  <c r="K31" i="7"/>
  <c r="M31" i="7"/>
  <c r="O31" i="7"/>
  <c r="K32" i="7"/>
  <c r="M32" i="7"/>
  <c r="O32" i="7"/>
  <c r="K33" i="7"/>
  <c r="M33" i="7"/>
  <c r="O33" i="7"/>
  <c r="K34" i="7"/>
  <c r="M34" i="7"/>
  <c r="O34" i="7"/>
  <c r="K35" i="7"/>
  <c r="M35" i="7"/>
  <c r="O35" i="7"/>
  <c r="K36" i="7"/>
  <c r="M36" i="7"/>
  <c r="O36" i="7"/>
  <c r="K37" i="7"/>
  <c r="M37" i="7"/>
  <c r="O37" i="7"/>
  <c r="K38" i="7"/>
  <c r="M38" i="7"/>
  <c r="O38" i="7"/>
  <c r="K39" i="7"/>
  <c r="M39" i="7"/>
  <c r="O39" i="7"/>
  <c r="K40" i="7"/>
  <c r="M40" i="7"/>
  <c r="O40" i="7"/>
  <c r="K41" i="7"/>
  <c r="M41" i="7"/>
  <c r="O41" i="7"/>
  <c r="K42" i="7"/>
  <c r="M42" i="7"/>
  <c r="O42" i="7"/>
  <c r="K43" i="7"/>
  <c r="M43" i="7"/>
  <c r="O43" i="7"/>
  <c r="K44" i="7"/>
  <c r="M44" i="7"/>
  <c r="O44" i="7"/>
  <c r="K45" i="7"/>
  <c r="M45" i="7"/>
  <c r="O45" i="7"/>
  <c r="K46" i="7"/>
  <c r="M46" i="7"/>
  <c r="O46" i="7"/>
  <c r="K47" i="7"/>
  <c r="M47" i="7"/>
  <c r="O47" i="7"/>
  <c r="K48" i="7"/>
  <c r="M48" i="7"/>
  <c r="O48" i="7"/>
  <c r="K49" i="7"/>
  <c r="M49" i="7"/>
  <c r="O49" i="7"/>
  <c r="K50" i="7"/>
  <c r="M50" i="7"/>
  <c r="O50" i="7"/>
  <c r="K51" i="7"/>
  <c r="M51" i="7"/>
  <c r="O51" i="7"/>
  <c r="K52" i="7"/>
  <c r="M52" i="7"/>
  <c r="O52" i="7"/>
  <c r="K53" i="7"/>
  <c r="M53" i="7"/>
  <c r="O53" i="7"/>
  <c r="K54" i="7"/>
  <c r="M54" i="7"/>
  <c r="O54" i="7"/>
  <c r="K55" i="7"/>
  <c r="M55" i="7"/>
  <c r="O55" i="7"/>
  <c r="K56" i="7"/>
  <c r="M56" i="7"/>
  <c r="O56" i="7"/>
  <c r="K57" i="7"/>
  <c r="M57" i="7"/>
  <c r="O57" i="7"/>
  <c r="K58" i="7"/>
  <c r="M58" i="7"/>
  <c r="O58" i="7"/>
  <c r="K59" i="7"/>
  <c r="M59" i="7"/>
  <c r="O59" i="7"/>
  <c r="K60" i="7"/>
  <c r="M60" i="7"/>
  <c r="O60" i="7"/>
  <c r="K61" i="7"/>
  <c r="M61" i="7"/>
  <c r="O61" i="7"/>
  <c r="K62" i="7"/>
  <c r="M62" i="7"/>
  <c r="O62" i="7"/>
  <c r="K63" i="7"/>
  <c r="M63" i="7"/>
  <c r="O63" i="7"/>
  <c r="K64" i="7"/>
  <c r="M64" i="7"/>
  <c r="O64" i="7"/>
  <c r="K65" i="7"/>
  <c r="M65" i="7"/>
  <c r="O65" i="7"/>
  <c r="K66" i="7"/>
  <c r="M66" i="7"/>
  <c r="O66" i="7"/>
  <c r="K67" i="7"/>
  <c r="M67" i="7"/>
  <c r="O67" i="7"/>
  <c r="K68" i="7"/>
  <c r="M68" i="7"/>
  <c r="O68" i="7"/>
  <c r="K69" i="7"/>
  <c r="M69" i="7"/>
  <c r="O69" i="7"/>
  <c r="K70" i="7"/>
  <c r="M70" i="7"/>
  <c r="O70" i="7"/>
  <c r="K71" i="7"/>
  <c r="M71" i="7"/>
  <c r="O71" i="7"/>
  <c r="K72" i="7"/>
  <c r="M72" i="7"/>
  <c r="O72" i="7"/>
  <c r="K73" i="7"/>
  <c r="M73" i="7"/>
  <c r="O73" i="7"/>
  <c r="K74" i="7"/>
  <c r="M74" i="7"/>
  <c r="O74" i="7"/>
  <c r="K75" i="7"/>
  <c r="M75" i="7"/>
  <c r="O75" i="7"/>
  <c r="K76" i="7"/>
  <c r="M76" i="7"/>
  <c r="O76" i="7"/>
  <c r="K77" i="7"/>
  <c r="M77" i="7"/>
  <c r="O77" i="7"/>
  <c r="K78" i="7"/>
  <c r="M78" i="7"/>
  <c r="O78" i="7"/>
  <c r="K79" i="7"/>
  <c r="M79" i="7"/>
  <c r="O79" i="7"/>
  <c r="K80" i="7"/>
  <c r="M80" i="7"/>
  <c r="O80" i="7"/>
  <c r="K81" i="7"/>
  <c r="M81" i="7"/>
  <c r="O81" i="7"/>
  <c r="K82" i="7"/>
  <c r="M82" i="7"/>
  <c r="O82" i="7"/>
  <c r="K83" i="7"/>
  <c r="M83" i="7"/>
  <c r="O83" i="7"/>
  <c r="K84" i="7"/>
  <c r="M84" i="7"/>
  <c r="O84" i="7"/>
  <c r="K85" i="7"/>
  <c r="M85" i="7"/>
  <c r="O85" i="7"/>
  <c r="K86" i="7"/>
  <c r="M86" i="7"/>
  <c r="O86" i="7"/>
  <c r="K87" i="7"/>
  <c r="M87" i="7"/>
  <c r="O87" i="7"/>
  <c r="K88" i="7"/>
  <c r="M88" i="7"/>
  <c r="O88" i="7"/>
  <c r="K89" i="7"/>
  <c r="M89" i="7"/>
  <c r="O89" i="7"/>
  <c r="K90" i="7"/>
  <c r="M90" i="7"/>
  <c r="O90" i="7"/>
  <c r="K91" i="7"/>
  <c r="M91" i="7"/>
  <c r="O91" i="7"/>
  <c r="K92" i="7"/>
  <c r="M92" i="7"/>
  <c r="O92" i="7"/>
  <c r="K93" i="7"/>
  <c r="M93" i="7"/>
  <c r="O93" i="7"/>
  <c r="K94" i="7"/>
  <c r="M94" i="7"/>
  <c r="O94" i="7"/>
  <c r="K95" i="7"/>
  <c r="M95" i="7"/>
  <c r="O95" i="7"/>
  <c r="K96" i="7"/>
  <c r="M96" i="7"/>
  <c r="O96" i="7"/>
  <c r="K97" i="7"/>
  <c r="M97" i="7"/>
  <c r="O97" i="7"/>
  <c r="K98" i="7"/>
  <c r="M98" i="7"/>
  <c r="O98" i="7"/>
  <c r="K99" i="7"/>
  <c r="M99" i="7"/>
  <c r="O99" i="7"/>
  <c r="K100" i="7"/>
  <c r="M100" i="7"/>
  <c r="O100" i="7"/>
  <c r="K101" i="7"/>
  <c r="M101" i="7"/>
  <c r="O101" i="7"/>
  <c r="K102" i="7"/>
  <c r="M102" i="7"/>
  <c r="O102" i="7"/>
  <c r="K103" i="7"/>
  <c r="M103" i="7"/>
  <c r="O103" i="7"/>
  <c r="K104" i="7"/>
  <c r="M104" i="7"/>
  <c r="O104" i="7"/>
  <c r="K105" i="7"/>
  <c r="M105" i="7"/>
  <c r="O105" i="7"/>
  <c r="K106" i="7"/>
  <c r="M106" i="7"/>
  <c r="O106" i="7"/>
  <c r="K107" i="7"/>
  <c r="M107" i="7"/>
  <c r="O107" i="7"/>
  <c r="K108" i="7"/>
  <c r="M108" i="7"/>
  <c r="O108" i="7"/>
  <c r="K109" i="7"/>
  <c r="M109" i="7"/>
  <c r="O109" i="7"/>
  <c r="K110" i="7"/>
  <c r="M110" i="7"/>
  <c r="O110" i="7"/>
  <c r="K111" i="7"/>
  <c r="M111" i="7"/>
  <c r="O111" i="7"/>
  <c r="K112" i="7"/>
  <c r="M112" i="7"/>
  <c r="O112" i="7"/>
  <c r="K113" i="7"/>
  <c r="M113" i="7"/>
  <c r="O113" i="7"/>
  <c r="K114" i="7"/>
  <c r="M114" i="7"/>
  <c r="O114" i="7"/>
  <c r="K115" i="7"/>
  <c r="M115" i="7"/>
  <c r="O115" i="7"/>
  <c r="K116" i="7"/>
  <c r="M116" i="7"/>
  <c r="O116" i="7"/>
  <c r="K117" i="7"/>
  <c r="M117" i="7"/>
  <c r="O117" i="7"/>
  <c r="K118" i="7"/>
  <c r="M118" i="7"/>
  <c r="O118" i="7"/>
  <c r="K119" i="7"/>
  <c r="M119" i="7"/>
  <c r="O119" i="7"/>
  <c r="K120" i="7"/>
  <c r="M120" i="7"/>
  <c r="O120" i="7"/>
  <c r="K121" i="7"/>
  <c r="M121" i="7"/>
  <c r="O121" i="7"/>
  <c r="K122" i="7"/>
  <c r="M122" i="7"/>
  <c r="O122" i="7"/>
  <c r="K123" i="7"/>
  <c r="M123" i="7"/>
  <c r="O123" i="7"/>
  <c r="K124" i="7"/>
  <c r="M124" i="7"/>
  <c r="O124" i="7"/>
  <c r="K125" i="7"/>
  <c r="M125" i="7"/>
  <c r="O125" i="7"/>
  <c r="K126" i="7"/>
  <c r="M126" i="7"/>
  <c r="O126" i="7"/>
  <c r="K127" i="7"/>
  <c r="M127" i="7"/>
  <c r="O127" i="7"/>
  <c r="K128" i="7"/>
  <c r="M128" i="7"/>
  <c r="O128" i="7"/>
  <c r="K129" i="7"/>
  <c r="M129" i="7"/>
  <c r="O129" i="7"/>
  <c r="K130" i="7"/>
  <c r="M130" i="7"/>
  <c r="O130" i="7"/>
  <c r="K131" i="7"/>
  <c r="M131" i="7"/>
  <c r="O131" i="7"/>
  <c r="K132" i="7"/>
  <c r="M132" i="7"/>
  <c r="O132" i="7"/>
  <c r="K133" i="7"/>
  <c r="M133" i="7"/>
  <c r="O133" i="7"/>
  <c r="K134" i="7"/>
  <c r="M134" i="7"/>
  <c r="O134" i="7"/>
  <c r="K135" i="7"/>
  <c r="M135" i="7"/>
  <c r="O135" i="7"/>
  <c r="K136" i="7"/>
  <c r="M136" i="7"/>
  <c r="O136" i="7"/>
  <c r="K137" i="7"/>
  <c r="M137" i="7"/>
  <c r="O137" i="7"/>
  <c r="K138" i="7"/>
  <c r="M138" i="7"/>
  <c r="O138" i="7"/>
  <c r="K139" i="7"/>
  <c r="M139" i="7"/>
  <c r="O139" i="7"/>
  <c r="K140" i="7"/>
  <c r="M140" i="7"/>
  <c r="O140" i="7"/>
  <c r="K141" i="7"/>
  <c r="M141" i="7"/>
  <c r="O141" i="7"/>
  <c r="K142" i="7"/>
  <c r="M142" i="7"/>
  <c r="O142" i="7"/>
  <c r="K143" i="7"/>
  <c r="M143" i="7"/>
  <c r="O143" i="7"/>
  <c r="K144" i="7"/>
  <c r="M144" i="7"/>
  <c r="O144" i="7"/>
  <c r="K145" i="7"/>
  <c r="M145" i="7"/>
  <c r="O145" i="7"/>
  <c r="K146" i="7"/>
  <c r="M146" i="7"/>
  <c r="O146" i="7"/>
  <c r="K147" i="7"/>
  <c r="M147" i="7"/>
  <c r="O147" i="7"/>
  <c r="K148" i="7"/>
  <c r="M148" i="7"/>
  <c r="O148" i="7"/>
  <c r="K149" i="7"/>
  <c r="M149" i="7"/>
  <c r="O149" i="7"/>
  <c r="K150" i="7"/>
  <c r="M150" i="7"/>
  <c r="O150" i="7"/>
  <c r="K151" i="7"/>
  <c r="M151" i="7"/>
  <c r="O151" i="7"/>
  <c r="K152" i="7"/>
  <c r="M152" i="7"/>
  <c r="O152" i="7"/>
  <c r="K153" i="7"/>
  <c r="M153" i="7"/>
  <c r="O153" i="7"/>
  <c r="K154" i="7"/>
  <c r="M154" i="7"/>
  <c r="O154" i="7"/>
  <c r="K155" i="7"/>
  <c r="M155" i="7"/>
  <c r="O155" i="7"/>
  <c r="K156" i="7"/>
  <c r="M156" i="7"/>
  <c r="O156" i="7"/>
  <c r="K157" i="7"/>
  <c r="M157" i="7"/>
  <c r="O157" i="7"/>
  <c r="K158" i="7"/>
  <c r="M158" i="7"/>
  <c r="O158" i="7"/>
  <c r="K159" i="7"/>
  <c r="M159" i="7"/>
  <c r="O159" i="7"/>
  <c r="K160" i="7"/>
  <c r="M160" i="7"/>
  <c r="O160" i="7"/>
  <c r="K161" i="7"/>
  <c r="M161" i="7"/>
  <c r="O161" i="7"/>
  <c r="K162" i="7"/>
  <c r="M162" i="7"/>
  <c r="O162" i="7"/>
  <c r="K163" i="7"/>
  <c r="M163" i="7"/>
  <c r="O163" i="7"/>
  <c r="K164" i="7"/>
  <c r="M164" i="7"/>
  <c r="O164" i="7"/>
  <c r="K165" i="7"/>
  <c r="M165" i="7"/>
  <c r="O165" i="7"/>
  <c r="K166" i="7"/>
  <c r="M166" i="7"/>
  <c r="O166" i="7"/>
  <c r="K167" i="7"/>
  <c r="M167" i="7"/>
  <c r="O167" i="7"/>
  <c r="K168" i="7"/>
  <c r="M168" i="7"/>
  <c r="O168" i="7"/>
  <c r="K169" i="7"/>
  <c r="M169" i="7"/>
  <c r="O169" i="7"/>
  <c r="K170" i="7"/>
  <c r="M170" i="7"/>
  <c r="O170" i="7"/>
  <c r="K171" i="7"/>
  <c r="M171" i="7"/>
  <c r="O171" i="7"/>
  <c r="K172" i="7"/>
  <c r="M172" i="7"/>
  <c r="O172" i="7"/>
  <c r="K173" i="7"/>
  <c r="M173" i="7"/>
  <c r="O173" i="7"/>
  <c r="K174" i="7"/>
  <c r="M174" i="7"/>
  <c r="O174" i="7"/>
  <c r="K175" i="7"/>
  <c r="M175" i="7"/>
  <c r="O175" i="7"/>
  <c r="K176" i="7"/>
  <c r="M176" i="7"/>
  <c r="O176" i="7"/>
  <c r="K177" i="7"/>
  <c r="M177" i="7"/>
  <c r="O177" i="7"/>
  <c r="K178" i="7"/>
  <c r="M178" i="7"/>
  <c r="O178" i="7"/>
  <c r="K179" i="7"/>
  <c r="M179" i="7"/>
  <c r="O179" i="7"/>
  <c r="K180" i="7"/>
  <c r="M180" i="7"/>
  <c r="O180" i="7"/>
  <c r="K181" i="7"/>
  <c r="M181" i="7"/>
  <c r="O181" i="7"/>
  <c r="K182" i="7"/>
  <c r="M182" i="7"/>
  <c r="O182" i="7"/>
  <c r="K183" i="7"/>
  <c r="M183" i="7"/>
  <c r="O183" i="7"/>
  <c r="K184" i="7"/>
  <c r="M184" i="7"/>
  <c r="O184" i="7"/>
  <c r="K185" i="7"/>
  <c r="M185" i="7"/>
  <c r="O185" i="7"/>
  <c r="K186" i="7"/>
  <c r="M186" i="7"/>
  <c r="O186" i="7"/>
  <c r="K187" i="7"/>
  <c r="M187" i="7"/>
  <c r="O187" i="7"/>
  <c r="K188" i="7"/>
  <c r="M188" i="7"/>
  <c r="O188" i="7"/>
  <c r="K189" i="7"/>
  <c r="M189" i="7"/>
  <c r="O189" i="7"/>
  <c r="K190" i="7"/>
  <c r="M190" i="7"/>
  <c r="O190" i="7"/>
  <c r="K191" i="7"/>
  <c r="M191" i="7"/>
  <c r="O191" i="7"/>
  <c r="K192" i="7"/>
  <c r="M192" i="7"/>
  <c r="O192" i="7"/>
  <c r="K193" i="7"/>
  <c r="M193" i="7"/>
  <c r="O193" i="7"/>
  <c r="K194" i="7"/>
  <c r="M194" i="7"/>
  <c r="O194" i="7"/>
  <c r="K195" i="7"/>
  <c r="M195" i="7"/>
  <c r="O195" i="7"/>
  <c r="K196" i="7"/>
  <c r="M196" i="7"/>
  <c r="O196" i="7"/>
  <c r="K197" i="7"/>
  <c r="M197" i="7"/>
  <c r="O197" i="7"/>
  <c r="K198" i="7"/>
  <c r="M198" i="7"/>
  <c r="O198" i="7"/>
  <c r="K199" i="7"/>
  <c r="M199" i="7"/>
  <c r="O199" i="7"/>
  <c r="K200" i="7"/>
  <c r="M200" i="7"/>
  <c r="O200" i="7"/>
  <c r="K201" i="7"/>
  <c r="M201" i="7"/>
  <c r="O201" i="7"/>
  <c r="K202" i="7"/>
  <c r="M202" i="7"/>
  <c r="O202" i="7"/>
  <c r="K203" i="7"/>
  <c r="M203" i="7"/>
  <c r="O203" i="7"/>
  <c r="K204" i="7"/>
  <c r="M204" i="7"/>
  <c r="O204" i="7"/>
  <c r="K205" i="7"/>
  <c r="M205" i="7"/>
  <c r="O205" i="7"/>
  <c r="K206" i="7"/>
  <c r="M206" i="7"/>
  <c r="O206" i="7"/>
  <c r="K207" i="7"/>
  <c r="M207" i="7"/>
  <c r="O207" i="7"/>
  <c r="K208" i="7"/>
  <c r="M208" i="7"/>
  <c r="O208" i="7"/>
  <c r="K209" i="7"/>
  <c r="M209" i="7"/>
  <c r="O209" i="7"/>
  <c r="K210" i="7"/>
  <c r="M210" i="7"/>
  <c r="O210" i="7"/>
  <c r="K211" i="7"/>
  <c r="M211" i="7"/>
  <c r="O211" i="7"/>
  <c r="K212" i="7"/>
  <c r="M212" i="7"/>
  <c r="O212" i="7"/>
  <c r="K213" i="7"/>
  <c r="M213" i="7"/>
  <c r="O213" i="7"/>
  <c r="K214" i="7"/>
  <c r="M214" i="7"/>
  <c r="O214" i="7"/>
  <c r="K215" i="7"/>
  <c r="M215" i="7"/>
  <c r="O215" i="7"/>
  <c r="K216" i="7"/>
  <c r="M216" i="7"/>
  <c r="O216" i="7"/>
  <c r="K217" i="7"/>
  <c r="M217" i="7"/>
  <c r="O217" i="7"/>
  <c r="K218" i="7"/>
  <c r="M218" i="7"/>
  <c r="O218" i="7"/>
  <c r="K219" i="7"/>
  <c r="M219" i="7"/>
  <c r="O219" i="7"/>
  <c r="K220" i="7"/>
  <c r="M220" i="7"/>
  <c r="O220" i="7"/>
  <c r="K221" i="7"/>
  <c r="M221" i="7"/>
  <c r="O221" i="7"/>
  <c r="K222" i="7"/>
  <c r="M222" i="7"/>
  <c r="O222" i="7"/>
  <c r="K223" i="7"/>
  <c r="M223" i="7"/>
  <c r="O223" i="7"/>
  <c r="K224" i="7"/>
  <c r="M224" i="7"/>
  <c r="O224" i="7"/>
  <c r="K225" i="7"/>
  <c r="M225" i="7"/>
  <c r="O225" i="7"/>
  <c r="K226" i="7"/>
  <c r="M226" i="7"/>
  <c r="O226" i="7"/>
  <c r="K227" i="7"/>
  <c r="M227" i="7"/>
  <c r="O227" i="7"/>
  <c r="K228" i="7"/>
  <c r="M228" i="7"/>
  <c r="O228" i="7"/>
  <c r="K229" i="7"/>
  <c r="M229" i="7"/>
  <c r="O229" i="7"/>
  <c r="K230" i="7"/>
  <c r="M230" i="7"/>
  <c r="O230" i="7"/>
  <c r="K231" i="7"/>
  <c r="M231" i="7"/>
  <c r="O231" i="7"/>
  <c r="K232" i="7"/>
  <c r="M232" i="7"/>
  <c r="O232" i="7"/>
  <c r="K233" i="7"/>
  <c r="M233" i="7"/>
  <c r="O233" i="7"/>
  <c r="K234" i="7"/>
  <c r="M234" i="7"/>
  <c r="O234" i="7"/>
  <c r="K235" i="7"/>
  <c r="M235" i="7"/>
  <c r="O235" i="7"/>
  <c r="K236" i="7"/>
  <c r="M236" i="7"/>
  <c r="O236" i="7"/>
  <c r="K237" i="7"/>
  <c r="M237" i="7"/>
  <c r="O237" i="7"/>
  <c r="K238" i="7"/>
  <c r="M238" i="7"/>
  <c r="O238" i="7"/>
  <c r="K239" i="7"/>
  <c r="M239" i="7"/>
  <c r="O239" i="7"/>
  <c r="K240" i="7"/>
  <c r="M240" i="7"/>
  <c r="O240" i="7"/>
  <c r="K241" i="7"/>
  <c r="M241" i="7"/>
  <c r="O241" i="7"/>
  <c r="K242" i="7"/>
  <c r="M242" i="7"/>
  <c r="O242" i="7"/>
  <c r="K243" i="7"/>
  <c r="M243" i="7"/>
  <c r="O243" i="7"/>
  <c r="K244" i="7"/>
  <c r="M244" i="7"/>
  <c r="O244" i="7"/>
  <c r="K245" i="7"/>
  <c r="M245" i="7"/>
  <c r="O245" i="7"/>
  <c r="K246" i="7"/>
  <c r="M246" i="7"/>
  <c r="O246" i="7"/>
  <c r="K247" i="7"/>
  <c r="M247" i="7"/>
  <c r="O247" i="7"/>
  <c r="K248" i="7"/>
  <c r="M248" i="7"/>
  <c r="O248" i="7"/>
  <c r="K249" i="7"/>
  <c r="M249" i="7"/>
  <c r="O249" i="7"/>
  <c r="K250" i="7"/>
  <c r="M250" i="7"/>
  <c r="O250" i="7"/>
  <c r="K251" i="7"/>
  <c r="M251" i="7"/>
  <c r="O251" i="7"/>
  <c r="K252" i="7"/>
  <c r="M252" i="7"/>
  <c r="O252" i="7"/>
  <c r="K253" i="7"/>
  <c r="M253" i="7"/>
  <c r="O253" i="7"/>
  <c r="K254" i="7"/>
  <c r="M254" i="7"/>
  <c r="O254" i="7"/>
  <c r="K255" i="7"/>
  <c r="M255" i="7"/>
  <c r="O255" i="7"/>
  <c r="K256" i="7"/>
  <c r="M256" i="7"/>
  <c r="O256" i="7"/>
  <c r="K257" i="7"/>
  <c r="M257" i="7"/>
  <c r="O257" i="7"/>
  <c r="K258" i="7"/>
  <c r="M258" i="7"/>
  <c r="O258" i="7"/>
  <c r="K259" i="7"/>
  <c r="M259" i="7"/>
  <c r="O259" i="7"/>
  <c r="K260" i="7"/>
  <c r="M260" i="7"/>
  <c r="O260" i="7"/>
  <c r="K261" i="7"/>
  <c r="M261" i="7"/>
  <c r="O261" i="7"/>
  <c r="K262" i="7"/>
  <c r="M262" i="7"/>
  <c r="O262" i="7"/>
  <c r="K263" i="7"/>
  <c r="M263" i="7"/>
  <c r="O263" i="7"/>
  <c r="K264" i="7"/>
  <c r="M264" i="7"/>
  <c r="O264" i="7"/>
  <c r="K265" i="7"/>
  <c r="M265" i="7"/>
  <c r="O265" i="7"/>
  <c r="K266" i="7"/>
  <c r="M266" i="7"/>
  <c r="O266" i="7"/>
  <c r="K267" i="7"/>
  <c r="M267" i="7"/>
  <c r="O267" i="7"/>
  <c r="K268" i="7"/>
  <c r="M268" i="7"/>
  <c r="O268" i="7"/>
  <c r="K269" i="7"/>
  <c r="M269" i="7"/>
  <c r="O269" i="7"/>
  <c r="K270" i="7"/>
  <c r="M270" i="7"/>
  <c r="O270" i="7"/>
  <c r="K271" i="7"/>
  <c r="M271" i="7"/>
  <c r="O271" i="7"/>
  <c r="K272" i="7"/>
  <c r="M272" i="7"/>
  <c r="O272" i="7"/>
  <c r="K273" i="7"/>
  <c r="M273" i="7"/>
  <c r="O273" i="7"/>
  <c r="K274" i="7"/>
  <c r="M274" i="7"/>
  <c r="O274" i="7"/>
  <c r="K275" i="7"/>
  <c r="M275" i="7"/>
  <c r="O275" i="7"/>
  <c r="K276" i="7"/>
  <c r="M276" i="7"/>
  <c r="O276" i="7"/>
  <c r="K277" i="7"/>
  <c r="M277" i="7"/>
  <c r="O277" i="7"/>
  <c r="K278" i="7"/>
  <c r="M278" i="7"/>
  <c r="O278" i="7"/>
  <c r="K279" i="7"/>
  <c r="M279" i="7"/>
  <c r="O279" i="7"/>
  <c r="K280" i="7"/>
  <c r="M280" i="7"/>
  <c r="O280" i="7"/>
  <c r="K281" i="7"/>
  <c r="M281" i="7"/>
  <c r="O281" i="7"/>
  <c r="K282" i="7"/>
  <c r="M282" i="7"/>
  <c r="O282" i="7"/>
  <c r="K283" i="7"/>
  <c r="M283" i="7"/>
  <c r="O283" i="7"/>
  <c r="K284" i="7"/>
  <c r="M284" i="7"/>
  <c r="O284" i="7"/>
  <c r="K285" i="7"/>
  <c r="M285" i="7"/>
  <c r="O285" i="7"/>
  <c r="K286" i="7"/>
  <c r="M286" i="7"/>
  <c r="O286" i="7"/>
  <c r="K287" i="7"/>
  <c r="M287" i="7"/>
  <c r="O287" i="7"/>
  <c r="K288" i="7"/>
  <c r="M288" i="7"/>
  <c r="O288" i="7"/>
  <c r="K289" i="7"/>
  <c r="M289" i="7"/>
  <c r="O289" i="7"/>
  <c r="K290" i="7"/>
  <c r="M290" i="7"/>
  <c r="O290" i="7"/>
  <c r="K291" i="7"/>
  <c r="M291" i="7"/>
  <c r="O291" i="7"/>
  <c r="K292" i="7"/>
  <c r="M292" i="7"/>
  <c r="O292" i="7"/>
  <c r="K293" i="7"/>
  <c r="M293" i="7"/>
  <c r="O293" i="7"/>
  <c r="K294" i="7"/>
  <c r="M294" i="7"/>
  <c r="O294" i="7"/>
  <c r="K295" i="7"/>
  <c r="M295" i="7"/>
  <c r="O295" i="7"/>
  <c r="K296" i="7"/>
  <c r="M296" i="7"/>
  <c r="O296" i="7"/>
  <c r="K297" i="7"/>
  <c r="M297" i="7"/>
  <c r="O297" i="7"/>
  <c r="K298" i="7"/>
  <c r="M298" i="7"/>
  <c r="O298" i="7"/>
  <c r="K299" i="7"/>
  <c r="M299" i="7"/>
  <c r="O299" i="7"/>
  <c r="K300" i="7"/>
  <c r="M300" i="7"/>
  <c r="O300" i="7"/>
  <c r="K301" i="7"/>
  <c r="M301" i="7"/>
  <c r="O301" i="7"/>
  <c r="K302" i="7"/>
  <c r="M302" i="7"/>
  <c r="O302" i="7"/>
  <c r="K303" i="7"/>
  <c r="M303" i="7"/>
  <c r="O303" i="7"/>
  <c r="K304" i="7"/>
  <c r="M304" i="7"/>
  <c r="O304" i="7"/>
  <c r="K305" i="7"/>
  <c r="M305" i="7"/>
  <c r="O305" i="7"/>
  <c r="K306" i="7"/>
  <c r="M306" i="7"/>
  <c r="O306" i="7"/>
  <c r="K307" i="7"/>
  <c r="M307" i="7"/>
  <c r="O307" i="7"/>
  <c r="K308" i="7"/>
  <c r="M308" i="7"/>
  <c r="O308" i="7"/>
  <c r="K309" i="7"/>
  <c r="M309" i="7"/>
  <c r="O309" i="7"/>
  <c r="K310" i="7"/>
  <c r="M310" i="7"/>
  <c r="O310" i="7"/>
  <c r="K311" i="7"/>
  <c r="M311" i="7"/>
  <c r="O311" i="7"/>
  <c r="K312" i="7"/>
  <c r="M312" i="7"/>
  <c r="O312" i="7"/>
  <c r="K313" i="7"/>
  <c r="M313" i="7"/>
  <c r="O313" i="7"/>
  <c r="K314" i="7"/>
  <c r="M314" i="7"/>
  <c r="O314" i="7"/>
  <c r="K315" i="7"/>
  <c r="M315" i="7"/>
  <c r="O315" i="7"/>
  <c r="K316" i="7"/>
  <c r="M316" i="7"/>
  <c r="O316" i="7"/>
  <c r="K317" i="7"/>
  <c r="M317" i="7"/>
  <c r="O317" i="7"/>
  <c r="K318" i="7"/>
  <c r="M318" i="7"/>
  <c r="O318" i="7"/>
  <c r="K319" i="7"/>
  <c r="M319" i="7"/>
  <c r="O319" i="7"/>
  <c r="K320" i="7"/>
  <c r="M320" i="7"/>
  <c r="O320" i="7"/>
  <c r="K321" i="7"/>
  <c r="M321" i="7"/>
  <c r="O321" i="7"/>
  <c r="K322" i="7"/>
  <c r="M322" i="7"/>
  <c r="O322" i="7"/>
  <c r="K323" i="7"/>
  <c r="M323" i="7"/>
  <c r="O323" i="7"/>
  <c r="K324" i="7"/>
  <c r="M324" i="7"/>
  <c r="O324" i="7"/>
  <c r="K325" i="7"/>
  <c r="M325" i="7"/>
  <c r="O325" i="7"/>
  <c r="K326" i="7"/>
  <c r="M326" i="7"/>
  <c r="O326" i="7"/>
  <c r="K327" i="7"/>
  <c r="M327" i="7"/>
  <c r="O327" i="7"/>
  <c r="K328" i="7"/>
  <c r="M328" i="7"/>
  <c r="O328" i="7"/>
  <c r="K329" i="7"/>
  <c r="M329" i="7"/>
  <c r="O329" i="7"/>
  <c r="K330" i="7"/>
  <c r="M330" i="7"/>
  <c r="O330" i="7"/>
  <c r="K331" i="7"/>
  <c r="M331" i="7"/>
  <c r="O331" i="7"/>
  <c r="K332" i="7"/>
  <c r="M332" i="7"/>
  <c r="O332" i="7"/>
  <c r="K333" i="7"/>
  <c r="M333" i="7"/>
  <c r="O333" i="7"/>
  <c r="K334" i="7"/>
  <c r="M334" i="7"/>
  <c r="O334" i="7"/>
  <c r="K335" i="7"/>
  <c r="M335" i="7"/>
  <c r="O335" i="7"/>
  <c r="K336" i="7"/>
  <c r="M336" i="7"/>
  <c r="O336" i="7"/>
  <c r="K337" i="7"/>
  <c r="M337" i="7"/>
  <c r="O337" i="7"/>
  <c r="K338" i="7"/>
  <c r="M338" i="7"/>
  <c r="O338" i="7"/>
  <c r="K339" i="7"/>
  <c r="M339" i="7"/>
  <c r="O339" i="7"/>
  <c r="K340" i="7"/>
  <c r="M340" i="7"/>
  <c r="O340" i="7"/>
  <c r="K341" i="7"/>
  <c r="M341" i="7"/>
  <c r="O341" i="7"/>
  <c r="K342" i="7"/>
  <c r="M342" i="7"/>
  <c r="O342" i="7"/>
  <c r="K343" i="7"/>
  <c r="M343" i="7"/>
  <c r="O343" i="7"/>
  <c r="K344" i="7"/>
  <c r="M344" i="7"/>
  <c r="O344" i="7"/>
  <c r="K345" i="7"/>
  <c r="M345" i="7"/>
  <c r="O345" i="7"/>
  <c r="K346" i="7"/>
  <c r="M346" i="7"/>
  <c r="O346" i="7"/>
  <c r="K347" i="7"/>
  <c r="M347" i="7"/>
  <c r="O347" i="7"/>
  <c r="K348" i="7"/>
  <c r="M348" i="7"/>
  <c r="O348" i="7"/>
  <c r="K349" i="7"/>
  <c r="M349" i="7"/>
  <c r="O349" i="7"/>
  <c r="K350" i="7"/>
  <c r="M350" i="7"/>
  <c r="O350" i="7"/>
  <c r="K351" i="7"/>
  <c r="M351" i="7"/>
  <c r="O351" i="7"/>
  <c r="K352" i="7"/>
  <c r="M352" i="7"/>
  <c r="O352" i="7"/>
  <c r="K353" i="7"/>
  <c r="M353" i="7"/>
  <c r="O353" i="7"/>
  <c r="K354" i="7"/>
  <c r="M354" i="7"/>
  <c r="O354" i="7"/>
  <c r="K355" i="7"/>
  <c r="M355" i="7"/>
  <c r="O355" i="7"/>
  <c r="K356" i="7"/>
  <c r="M356" i="7"/>
  <c r="O356" i="7"/>
  <c r="K357" i="7"/>
  <c r="M357" i="7"/>
  <c r="O357" i="7"/>
  <c r="K358" i="7"/>
  <c r="M358" i="7"/>
  <c r="O358" i="7"/>
  <c r="K359" i="7"/>
  <c r="M359" i="7"/>
  <c r="O359" i="7"/>
  <c r="K360" i="7"/>
  <c r="M360" i="7"/>
  <c r="O360" i="7"/>
  <c r="K361" i="7"/>
  <c r="M361" i="7"/>
  <c r="O361" i="7"/>
  <c r="K362" i="7"/>
  <c r="M362" i="7"/>
  <c r="O362" i="7"/>
  <c r="K363" i="7"/>
  <c r="M363" i="7"/>
  <c r="O363" i="7"/>
  <c r="K364" i="7"/>
  <c r="M364" i="7"/>
  <c r="O364" i="7"/>
  <c r="K365" i="7"/>
  <c r="M365" i="7"/>
  <c r="O365" i="7"/>
  <c r="K366" i="7"/>
  <c r="M366" i="7"/>
  <c r="O366" i="7"/>
  <c r="K367" i="7"/>
  <c r="M367" i="7"/>
  <c r="O367" i="7"/>
  <c r="K368" i="7"/>
  <c r="M368" i="7"/>
  <c r="O368" i="7"/>
  <c r="K369" i="7"/>
  <c r="M369" i="7"/>
  <c r="O369" i="7"/>
  <c r="K370" i="7"/>
  <c r="M370" i="7"/>
  <c r="O370" i="7"/>
  <c r="K371" i="7"/>
  <c r="M371" i="7"/>
  <c r="O371" i="7"/>
  <c r="K372" i="7"/>
  <c r="M372" i="7"/>
  <c r="O372" i="7"/>
  <c r="K373" i="7"/>
  <c r="M373" i="7"/>
  <c r="O373" i="7"/>
  <c r="K374" i="7"/>
  <c r="M374" i="7"/>
  <c r="O374" i="7"/>
  <c r="K375" i="7"/>
  <c r="M375" i="7"/>
  <c r="O375" i="7"/>
  <c r="K376" i="7"/>
  <c r="M376" i="7"/>
  <c r="O376" i="7"/>
  <c r="K377" i="7"/>
  <c r="M377" i="7"/>
  <c r="O377" i="7"/>
  <c r="K378" i="7"/>
  <c r="M378" i="7"/>
  <c r="O378" i="7"/>
  <c r="K379" i="7"/>
  <c r="M379" i="7"/>
  <c r="O379" i="7"/>
  <c r="K380" i="7"/>
  <c r="M380" i="7"/>
  <c r="O380" i="7"/>
  <c r="K381" i="7"/>
  <c r="M381" i="7"/>
  <c r="O381" i="7"/>
  <c r="K382" i="7"/>
  <c r="M382" i="7"/>
  <c r="O382" i="7"/>
  <c r="K383" i="7"/>
  <c r="M383" i="7"/>
  <c r="O383" i="7"/>
  <c r="K384" i="7"/>
  <c r="M384" i="7"/>
  <c r="O384" i="7"/>
  <c r="K385" i="7"/>
  <c r="M385" i="7"/>
  <c r="O385" i="7"/>
  <c r="K386" i="7"/>
  <c r="M386" i="7"/>
  <c r="O386" i="7"/>
  <c r="K387" i="7"/>
  <c r="M387" i="7"/>
  <c r="O387" i="7"/>
  <c r="K388" i="7"/>
  <c r="M388" i="7"/>
  <c r="O388" i="7"/>
  <c r="K389" i="7"/>
  <c r="M389" i="7"/>
  <c r="O389" i="7"/>
  <c r="K390" i="7"/>
  <c r="M390" i="7"/>
  <c r="O390" i="7"/>
  <c r="K391" i="7"/>
  <c r="M391" i="7"/>
  <c r="O391" i="7"/>
  <c r="K392" i="7"/>
  <c r="M392" i="7"/>
  <c r="O392" i="7"/>
  <c r="K393" i="7"/>
  <c r="M393" i="7"/>
  <c r="O393" i="7"/>
  <c r="K394" i="7"/>
  <c r="M394" i="7"/>
  <c r="O394" i="7"/>
  <c r="K395" i="7"/>
  <c r="M395" i="7"/>
  <c r="O395" i="7"/>
  <c r="K396" i="7"/>
  <c r="M396" i="7"/>
  <c r="O396" i="7"/>
  <c r="K397" i="7"/>
  <c r="M397" i="7"/>
  <c r="O397" i="7"/>
  <c r="K398" i="7"/>
  <c r="M398" i="7"/>
  <c r="O398" i="7"/>
  <c r="K399" i="7"/>
  <c r="M399" i="7"/>
  <c r="O399" i="7"/>
  <c r="K400" i="7"/>
  <c r="M400" i="7"/>
  <c r="O400" i="7"/>
  <c r="K401" i="7"/>
  <c r="M401" i="7"/>
  <c r="O401" i="7"/>
  <c r="K402" i="7"/>
  <c r="M402" i="7"/>
  <c r="O402" i="7"/>
  <c r="K403" i="7"/>
  <c r="M403" i="7"/>
  <c r="O403" i="7"/>
  <c r="K404" i="7"/>
  <c r="M404" i="7"/>
  <c r="O404" i="7"/>
  <c r="K405" i="7"/>
  <c r="M405" i="7"/>
  <c r="O405" i="7"/>
  <c r="K406" i="7"/>
  <c r="M406" i="7"/>
  <c r="O406" i="7"/>
  <c r="K407" i="7"/>
  <c r="M407" i="7"/>
  <c r="O407" i="7"/>
  <c r="K408" i="7"/>
  <c r="M408" i="7"/>
  <c r="O408" i="7"/>
  <c r="K409" i="7"/>
  <c r="M409" i="7"/>
  <c r="O409" i="7"/>
  <c r="K410" i="7"/>
  <c r="M410" i="7"/>
  <c r="O410" i="7"/>
  <c r="K411" i="7"/>
  <c r="M411" i="7"/>
  <c r="O411" i="7"/>
  <c r="K412" i="7"/>
  <c r="M412" i="7"/>
  <c r="O412" i="7"/>
  <c r="K413" i="7"/>
  <c r="M413" i="7"/>
  <c r="O413" i="7"/>
  <c r="K414" i="7"/>
  <c r="M414" i="7"/>
  <c r="O414" i="7"/>
  <c r="K415" i="7"/>
  <c r="M415" i="7"/>
  <c r="O415" i="7"/>
  <c r="K416" i="7"/>
  <c r="M416" i="7"/>
  <c r="O416" i="7"/>
  <c r="K417" i="7"/>
  <c r="M417" i="7"/>
  <c r="O417" i="7"/>
  <c r="K418" i="7"/>
  <c r="M418" i="7"/>
  <c r="O418" i="7"/>
  <c r="K419" i="7"/>
  <c r="M419" i="7"/>
  <c r="O419" i="7"/>
  <c r="K420" i="7"/>
  <c r="M420" i="7"/>
  <c r="O420" i="7"/>
  <c r="K421" i="7"/>
  <c r="M421" i="7"/>
  <c r="O421" i="7"/>
  <c r="K422" i="7"/>
  <c r="M422" i="7"/>
  <c r="O422" i="7"/>
  <c r="K423" i="7"/>
  <c r="M423" i="7"/>
  <c r="O423" i="7"/>
  <c r="K424" i="7"/>
  <c r="M424" i="7"/>
  <c r="O424" i="7"/>
  <c r="K425" i="7"/>
  <c r="M425" i="7"/>
  <c r="O425" i="7"/>
  <c r="K426" i="7"/>
  <c r="M426" i="7"/>
  <c r="O426" i="7"/>
  <c r="K427" i="7"/>
  <c r="M427" i="7"/>
  <c r="O427" i="7"/>
  <c r="K428" i="7"/>
  <c r="M428" i="7"/>
  <c r="O428" i="7"/>
  <c r="K429" i="7"/>
  <c r="M429" i="7"/>
  <c r="O429" i="7"/>
  <c r="K430" i="7"/>
  <c r="M430" i="7"/>
  <c r="O430" i="7"/>
  <c r="K431" i="7"/>
  <c r="M431" i="7"/>
  <c r="O431" i="7"/>
  <c r="K432" i="7"/>
  <c r="M432" i="7"/>
  <c r="O432" i="7"/>
  <c r="K433" i="7"/>
  <c r="M433" i="7"/>
  <c r="O433" i="7"/>
  <c r="K434" i="7"/>
  <c r="M434" i="7"/>
  <c r="O434" i="7"/>
  <c r="K435" i="7"/>
  <c r="M435" i="7"/>
  <c r="O435" i="7"/>
  <c r="K436" i="7"/>
  <c r="M436" i="7"/>
  <c r="O436" i="7"/>
  <c r="K437" i="7"/>
  <c r="M437" i="7"/>
  <c r="O437" i="7"/>
  <c r="K438" i="7"/>
  <c r="M438" i="7"/>
  <c r="O438" i="7"/>
  <c r="K439" i="7"/>
  <c r="M439" i="7"/>
  <c r="O439" i="7"/>
  <c r="K440" i="7"/>
  <c r="M440" i="7"/>
  <c r="O440" i="7"/>
  <c r="K441" i="7"/>
  <c r="M441" i="7"/>
  <c r="O441" i="7"/>
  <c r="K442" i="7"/>
  <c r="M442" i="7"/>
  <c r="O442" i="7"/>
  <c r="K443" i="7"/>
  <c r="M443" i="7"/>
  <c r="O443" i="7"/>
  <c r="K444" i="7"/>
  <c r="M444" i="7"/>
  <c r="O444" i="7"/>
  <c r="K445" i="7"/>
  <c r="M445" i="7"/>
  <c r="O445" i="7"/>
  <c r="K446" i="7"/>
  <c r="M446" i="7"/>
  <c r="O446" i="7"/>
  <c r="K447" i="7"/>
  <c r="M447" i="7"/>
  <c r="O447" i="7"/>
  <c r="K448" i="7"/>
  <c r="M448" i="7"/>
  <c r="O448" i="7"/>
  <c r="K449" i="7"/>
  <c r="M449" i="7"/>
  <c r="O449" i="7"/>
  <c r="K450" i="7"/>
  <c r="M450" i="7"/>
  <c r="O450" i="7"/>
  <c r="K451" i="7"/>
  <c r="M451" i="7"/>
  <c r="O451" i="7"/>
  <c r="K452" i="7"/>
  <c r="M452" i="7"/>
  <c r="O452" i="7"/>
  <c r="K453" i="7"/>
  <c r="M453" i="7"/>
  <c r="O453" i="7"/>
  <c r="K454" i="7"/>
  <c r="M454" i="7"/>
  <c r="O454" i="7"/>
  <c r="K455" i="7"/>
  <c r="M455" i="7"/>
  <c r="O455" i="7"/>
  <c r="K456" i="7"/>
  <c r="M456" i="7"/>
  <c r="O456" i="7"/>
  <c r="K457" i="7"/>
  <c r="M457" i="7"/>
  <c r="O457" i="7"/>
  <c r="K458" i="7"/>
  <c r="M458" i="7"/>
  <c r="O458" i="7"/>
  <c r="K459" i="7"/>
  <c r="M459" i="7"/>
  <c r="O459" i="7"/>
  <c r="K460" i="7"/>
  <c r="M460" i="7"/>
  <c r="O460" i="7"/>
  <c r="K461" i="7"/>
  <c r="M461" i="7"/>
  <c r="O461" i="7"/>
  <c r="K462" i="7"/>
  <c r="M462" i="7"/>
  <c r="O462" i="7"/>
  <c r="K463" i="7"/>
  <c r="M463" i="7"/>
  <c r="O463" i="7"/>
  <c r="K464" i="7"/>
  <c r="M464" i="7"/>
  <c r="O464" i="7"/>
  <c r="K465" i="7"/>
  <c r="M465" i="7"/>
  <c r="O465" i="7"/>
  <c r="K466" i="7"/>
  <c r="M466" i="7"/>
  <c r="O466" i="7"/>
  <c r="K467" i="7"/>
  <c r="M467" i="7"/>
  <c r="O467" i="7"/>
  <c r="K468" i="7"/>
  <c r="M468" i="7"/>
  <c r="O468" i="7"/>
  <c r="K469" i="7"/>
  <c r="M469" i="7"/>
  <c r="O469" i="7"/>
  <c r="K470" i="7"/>
  <c r="M470" i="7"/>
  <c r="O470" i="7"/>
  <c r="K471" i="7"/>
  <c r="M471" i="7"/>
  <c r="O471" i="7"/>
  <c r="K472" i="7"/>
  <c r="M472" i="7"/>
  <c r="O472" i="7"/>
  <c r="K473" i="7"/>
  <c r="M473" i="7"/>
  <c r="O473" i="7"/>
  <c r="K474" i="7"/>
  <c r="M474" i="7"/>
  <c r="O474" i="7"/>
  <c r="K475" i="7"/>
  <c r="M475" i="7"/>
  <c r="O475" i="7"/>
  <c r="K476" i="7"/>
  <c r="M476" i="7"/>
  <c r="O476" i="7"/>
  <c r="K477" i="7"/>
  <c r="M477" i="7"/>
  <c r="O477" i="7"/>
  <c r="K478" i="7"/>
  <c r="M478" i="7"/>
  <c r="O478" i="7"/>
  <c r="K479" i="7"/>
  <c r="M479" i="7"/>
  <c r="O479" i="7"/>
  <c r="K480" i="7"/>
  <c r="M480" i="7"/>
  <c r="O480" i="7"/>
  <c r="K481" i="7"/>
  <c r="M481" i="7"/>
  <c r="O481" i="7"/>
  <c r="K482" i="7"/>
  <c r="M482" i="7"/>
  <c r="O482" i="7"/>
  <c r="K483" i="7"/>
  <c r="M483" i="7"/>
  <c r="O483" i="7"/>
  <c r="K484" i="7"/>
  <c r="M484" i="7"/>
  <c r="O484" i="7"/>
  <c r="K485" i="7"/>
  <c r="M485" i="7"/>
  <c r="O485" i="7"/>
  <c r="K486" i="7"/>
  <c r="M486" i="7"/>
  <c r="O486" i="7"/>
  <c r="K487" i="7"/>
  <c r="M487" i="7"/>
  <c r="O487" i="7"/>
  <c r="K488" i="7"/>
  <c r="M488" i="7"/>
  <c r="O488" i="7"/>
  <c r="K489" i="7"/>
  <c r="M489" i="7"/>
  <c r="O489" i="7"/>
  <c r="K490" i="7"/>
  <c r="M490" i="7"/>
  <c r="O490" i="7"/>
  <c r="K491" i="7"/>
  <c r="M491" i="7"/>
  <c r="O491" i="7"/>
  <c r="K492" i="7"/>
  <c r="M492" i="7"/>
  <c r="O492" i="7"/>
  <c r="K493" i="7"/>
  <c r="M493" i="7"/>
  <c r="O493" i="7"/>
  <c r="K494" i="7"/>
  <c r="M494" i="7"/>
  <c r="O494" i="7"/>
  <c r="K495" i="7"/>
  <c r="M495" i="7"/>
  <c r="O495" i="7"/>
  <c r="K496" i="7"/>
  <c r="M496" i="7"/>
  <c r="O496" i="7"/>
  <c r="K497" i="7"/>
  <c r="M497" i="7"/>
  <c r="O497" i="7"/>
  <c r="K498" i="7"/>
  <c r="M498" i="7"/>
  <c r="O498" i="7"/>
  <c r="K499" i="7"/>
  <c r="M499" i="7"/>
  <c r="O499" i="7"/>
  <c r="K500" i="7"/>
  <c r="M500" i="7"/>
  <c r="O500" i="7"/>
  <c r="K501" i="7"/>
  <c r="M501" i="7"/>
  <c r="O501" i="7"/>
  <c r="K502" i="7"/>
  <c r="M502" i="7"/>
  <c r="O502" i="7"/>
  <c r="K503" i="7"/>
  <c r="M503" i="7"/>
  <c r="O503" i="7"/>
  <c r="K504" i="7"/>
  <c r="M504" i="7"/>
  <c r="O504" i="7"/>
  <c r="K505" i="7"/>
  <c r="M505" i="7"/>
  <c r="O505" i="7"/>
  <c r="K506" i="7"/>
  <c r="M506" i="7"/>
  <c r="O506" i="7"/>
  <c r="K507" i="7"/>
  <c r="M507" i="7"/>
  <c r="O507" i="7"/>
  <c r="K508" i="7"/>
  <c r="M508" i="7"/>
  <c r="O508" i="7"/>
  <c r="K509" i="7"/>
  <c r="M509" i="7"/>
  <c r="O509" i="7"/>
  <c r="K510" i="7"/>
  <c r="M510" i="7"/>
  <c r="O510" i="7"/>
  <c r="K511" i="7"/>
  <c r="M511" i="7"/>
  <c r="O511" i="7"/>
  <c r="K512" i="7"/>
  <c r="M512" i="7"/>
  <c r="O512" i="7"/>
  <c r="K513" i="7"/>
  <c r="M513" i="7"/>
  <c r="O513" i="7"/>
  <c r="K514" i="7"/>
  <c r="M514" i="7"/>
  <c r="O514" i="7"/>
  <c r="K515" i="7"/>
  <c r="M515" i="7"/>
  <c r="O515" i="7"/>
  <c r="K516" i="7"/>
  <c r="M516" i="7"/>
  <c r="O516" i="7"/>
  <c r="K517" i="7"/>
  <c r="M517" i="7"/>
  <c r="O517" i="7"/>
  <c r="K518" i="7"/>
  <c r="M518" i="7"/>
  <c r="O518" i="7"/>
  <c r="K519" i="7"/>
  <c r="M519" i="7"/>
  <c r="O519" i="7"/>
  <c r="K520" i="7"/>
  <c r="M520" i="7"/>
  <c r="O520" i="7"/>
  <c r="K521" i="7"/>
  <c r="M521" i="7"/>
  <c r="O521" i="7"/>
  <c r="K522" i="7"/>
  <c r="M522" i="7"/>
  <c r="O522" i="7"/>
  <c r="K523" i="7"/>
  <c r="M523" i="7"/>
  <c r="O523" i="7"/>
  <c r="K524" i="7"/>
  <c r="M524" i="7"/>
  <c r="O524" i="7"/>
  <c r="K525" i="7"/>
  <c r="M525" i="7"/>
  <c r="O525" i="7"/>
  <c r="K526" i="7"/>
  <c r="M526" i="7"/>
  <c r="O526" i="7"/>
  <c r="K527" i="7"/>
  <c r="M527" i="7"/>
  <c r="O527" i="7"/>
  <c r="K528" i="7"/>
  <c r="M528" i="7"/>
  <c r="O528" i="7"/>
  <c r="K529" i="7"/>
  <c r="M529" i="7"/>
  <c r="O529" i="7"/>
  <c r="K530" i="7"/>
  <c r="M530" i="7"/>
  <c r="O530" i="7"/>
  <c r="K531" i="7"/>
  <c r="M531" i="7"/>
  <c r="O531" i="7"/>
  <c r="K532" i="7"/>
  <c r="M532" i="7"/>
  <c r="O532" i="7"/>
  <c r="K533" i="7"/>
  <c r="M533" i="7"/>
  <c r="O533" i="7"/>
  <c r="K534" i="7"/>
  <c r="M534" i="7"/>
  <c r="O534" i="7"/>
  <c r="K535" i="7"/>
  <c r="M535" i="7"/>
  <c r="O535" i="7"/>
  <c r="K536" i="7"/>
  <c r="M536" i="7"/>
  <c r="O536" i="7"/>
  <c r="K537" i="7"/>
  <c r="M537" i="7"/>
  <c r="O537" i="7"/>
  <c r="K538" i="7"/>
  <c r="M538" i="7"/>
  <c r="O538" i="7"/>
  <c r="K539" i="7"/>
  <c r="M539" i="7"/>
  <c r="O539" i="7"/>
  <c r="K540" i="7"/>
  <c r="M540" i="7"/>
  <c r="O540" i="7"/>
  <c r="K541" i="7"/>
  <c r="M541" i="7"/>
  <c r="O541" i="7"/>
  <c r="K542" i="7"/>
  <c r="M542" i="7"/>
  <c r="O542" i="7"/>
  <c r="K543" i="7"/>
  <c r="M543" i="7"/>
  <c r="O543" i="7"/>
  <c r="K544" i="7"/>
  <c r="M544" i="7"/>
  <c r="O544" i="7"/>
  <c r="K545" i="7"/>
  <c r="M545" i="7"/>
  <c r="O545" i="7"/>
  <c r="K546" i="7"/>
  <c r="M546" i="7"/>
  <c r="O546" i="7"/>
  <c r="K547" i="7"/>
  <c r="M547" i="7"/>
  <c r="O547" i="7"/>
  <c r="K548" i="7"/>
  <c r="M548" i="7"/>
  <c r="O548" i="7"/>
  <c r="K549" i="7"/>
  <c r="M549" i="7"/>
  <c r="O549" i="7"/>
  <c r="K550" i="7"/>
  <c r="M550" i="7"/>
  <c r="O550" i="7"/>
  <c r="K551" i="7"/>
  <c r="M551" i="7"/>
  <c r="O551" i="7"/>
  <c r="K552" i="7"/>
  <c r="M552" i="7"/>
  <c r="O552" i="7"/>
  <c r="K553" i="7"/>
  <c r="M553" i="7"/>
  <c r="O553" i="7"/>
  <c r="K554" i="7"/>
  <c r="M554" i="7"/>
  <c r="O554" i="7"/>
  <c r="K555" i="7"/>
  <c r="M555" i="7"/>
  <c r="O555" i="7"/>
  <c r="K556" i="7"/>
  <c r="M556" i="7"/>
  <c r="O556" i="7"/>
  <c r="K557" i="7"/>
  <c r="M557" i="7"/>
  <c r="O557" i="7"/>
  <c r="K558" i="7"/>
  <c r="M558" i="7"/>
  <c r="O558" i="7"/>
  <c r="K559" i="7"/>
  <c r="M559" i="7"/>
  <c r="O559" i="7"/>
  <c r="K560" i="7"/>
  <c r="M560" i="7"/>
  <c r="O560" i="7"/>
  <c r="K561" i="7"/>
  <c r="M561" i="7"/>
  <c r="O561" i="7"/>
  <c r="K562" i="7"/>
  <c r="M562" i="7"/>
  <c r="O562" i="7"/>
  <c r="K563" i="7"/>
  <c r="M563" i="7"/>
  <c r="O563" i="7"/>
  <c r="K564" i="7"/>
  <c r="M564" i="7"/>
  <c r="O564" i="7"/>
  <c r="K565" i="7"/>
  <c r="M565" i="7"/>
  <c r="O565" i="7"/>
  <c r="K566" i="7"/>
  <c r="M566" i="7"/>
  <c r="O566" i="7"/>
  <c r="K567" i="7"/>
  <c r="M567" i="7"/>
  <c r="O567" i="7"/>
  <c r="K568" i="7"/>
  <c r="M568" i="7"/>
  <c r="O568" i="7"/>
  <c r="K569" i="7"/>
  <c r="M569" i="7"/>
  <c r="O569" i="7"/>
  <c r="K570" i="7"/>
  <c r="M570" i="7"/>
  <c r="O570" i="7"/>
  <c r="K571" i="7"/>
  <c r="M571" i="7"/>
  <c r="O571" i="7"/>
  <c r="K572" i="7"/>
  <c r="M572" i="7"/>
  <c r="O572" i="7"/>
  <c r="K573" i="7"/>
  <c r="M573" i="7"/>
  <c r="O573" i="7"/>
  <c r="K574" i="7"/>
  <c r="M574" i="7"/>
  <c r="O574" i="7"/>
  <c r="K575" i="7"/>
  <c r="M575" i="7"/>
  <c r="O575" i="7"/>
  <c r="K576" i="7"/>
  <c r="M576" i="7"/>
  <c r="O576" i="7"/>
  <c r="K577" i="7"/>
  <c r="M577" i="7"/>
  <c r="O577" i="7"/>
  <c r="K578" i="7"/>
  <c r="M578" i="7"/>
  <c r="O578" i="7"/>
  <c r="K579" i="7"/>
  <c r="M579" i="7"/>
  <c r="O579" i="7"/>
  <c r="K580" i="7"/>
  <c r="M580" i="7"/>
  <c r="O580" i="7"/>
  <c r="K581" i="7"/>
  <c r="M581" i="7"/>
  <c r="O581" i="7"/>
  <c r="K582" i="7"/>
  <c r="M582" i="7"/>
  <c r="O582" i="7"/>
  <c r="K583" i="7"/>
  <c r="M583" i="7"/>
  <c r="O583" i="7"/>
  <c r="K584" i="7"/>
  <c r="M584" i="7"/>
  <c r="O584" i="7"/>
  <c r="K585" i="7"/>
  <c r="M585" i="7"/>
  <c r="O585" i="7"/>
  <c r="K586" i="7"/>
  <c r="M586" i="7"/>
  <c r="O586" i="7"/>
  <c r="K587" i="7"/>
  <c r="M587" i="7"/>
  <c r="O587" i="7"/>
  <c r="K588" i="7"/>
  <c r="M588" i="7"/>
  <c r="O588" i="7"/>
  <c r="K589" i="7"/>
  <c r="M589" i="7"/>
  <c r="O589" i="7"/>
  <c r="K590" i="7"/>
  <c r="M590" i="7"/>
  <c r="O590" i="7"/>
  <c r="K591" i="7"/>
  <c r="M591" i="7"/>
  <c r="O591" i="7"/>
  <c r="K592" i="7"/>
  <c r="M592" i="7"/>
  <c r="O592" i="7"/>
  <c r="K593" i="7"/>
  <c r="M593" i="7"/>
  <c r="O593" i="7"/>
  <c r="K594" i="7"/>
  <c r="M594" i="7"/>
  <c r="O594" i="7"/>
  <c r="K595" i="7"/>
  <c r="M595" i="7"/>
  <c r="O595" i="7"/>
  <c r="K596" i="7"/>
  <c r="M596" i="7"/>
  <c r="O596" i="7"/>
  <c r="K597" i="7"/>
  <c r="M597" i="7"/>
  <c r="O597" i="7"/>
  <c r="K598" i="7"/>
  <c r="M598" i="7"/>
  <c r="O598" i="7"/>
  <c r="K599" i="7"/>
  <c r="M599" i="7"/>
  <c r="O599" i="7"/>
  <c r="K600" i="7"/>
  <c r="M600" i="7"/>
  <c r="O600" i="7"/>
  <c r="K601" i="7"/>
  <c r="M601" i="7"/>
  <c r="O601" i="7"/>
  <c r="K602" i="7"/>
  <c r="M602" i="7"/>
  <c r="O602" i="7"/>
  <c r="K603" i="7"/>
  <c r="M603" i="7"/>
  <c r="O603" i="7"/>
  <c r="K604" i="7"/>
  <c r="M604" i="7"/>
  <c r="O604" i="7"/>
  <c r="K605" i="7"/>
  <c r="M605" i="7"/>
  <c r="O605" i="7"/>
  <c r="K606" i="7"/>
  <c r="M606" i="7"/>
  <c r="O606" i="7"/>
  <c r="K607" i="7"/>
  <c r="M607" i="7"/>
  <c r="O607" i="7"/>
  <c r="K608" i="7"/>
  <c r="M608" i="7"/>
  <c r="O608" i="7"/>
  <c r="K609" i="7"/>
  <c r="M609" i="7"/>
  <c r="O609" i="7"/>
  <c r="K610" i="7"/>
  <c r="M610" i="7"/>
  <c r="O610" i="7"/>
  <c r="K611" i="7"/>
  <c r="M611" i="7"/>
  <c r="O611" i="7"/>
  <c r="K612" i="7"/>
  <c r="M612" i="7"/>
  <c r="O612" i="7"/>
  <c r="K613" i="7"/>
  <c r="M613" i="7"/>
  <c r="O613" i="7"/>
  <c r="K614" i="7"/>
  <c r="M614" i="7"/>
  <c r="O614" i="7"/>
  <c r="K615" i="7"/>
  <c r="M615" i="7"/>
  <c r="O615" i="7"/>
  <c r="K616" i="7"/>
  <c r="M616" i="7"/>
  <c r="O616" i="7"/>
  <c r="K617" i="7"/>
  <c r="M617" i="7"/>
  <c r="O617" i="7"/>
  <c r="K618" i="7"/>
  <c r="M618" i="7"/>
  <c r="O618" i="7"/>
  <c r="K619" i="7"/>
  <c r="M619" i="7"/>
  <c r="O619" i="7"/>
  <c r="K620" i="7"/>
  <c r="M620" i="7"/>
  <c r="O620" i="7"/>
  <c r="K621" i="7"/>
  <c r="M621" i="7"/>
  <c r="O621" i="7"/>
  <c r="K622" i="7"/>
  <c r="M622" i="7"/>
  <c r="O622" i="7"/>
  <c r="K623" i="7"/>
  <c r="M623" i="7"/>
  <c r="O623" i="7"/>
  <c r="K624" i="7"/>
  <c r="M624" i="7"/>
  <c r="O624" i="7"/>
  <c r="K625" i="7"/>
  <c r="M625" i="7"/>
  <c r="O625" i="7"/>
  <c r="K626" i="7"/>
  <c r="M626" i="7"/>
  <c r="O626" i="7"/>
  <c r="K627" i="7"/>
  <c r="M627" i="7"/>
  <c r="O627" i="7"/>
  <c r="K628" i="7"/>
  <c r="M628" i="7"/>
  <c r="O628" i="7"/>
  <c r="K629" i="7"/>
  <c r="M629" i="7"/>
  <c r="O629" i="7"/>
  <c r="K630" i="7"/>
  <c r="M630" i="7"/>
  <c r="O630" i="7"/>
  <c r="K631" i="7"/>
  <c r="M631" i="7"/>
  <c r="O631" i="7"/>
  <c r="K632" i="7"/>
  <c r="M632" i="7"/>
  <c r="O632" i="7"/>
  <c r="K633" i="7"/>
  <c r="M633" i="7"/>
  <c r="O633" i="7"/>
  <c r="K634" i="7"/>
  <c r="M634" i="7"/>
  <c r="O634" i="7"/>
  <c r="K635" i="7"/>
  <c r="M635" i="7"/>
  <c r="O635" i="7"/>
  <c r="K636" i="7"/>
  <c r="M636" i="7"/>
  <c r="O636" i="7"/>
  <c r="K637" i="7"/>
  <c r="M637" i="7"/>
  <c r="O637" i="7"/>
  <c r="K638" i="7"/>
  <c r="M638" i="7"/>
  <c r="O638" i="7"/>
  <c r="K639" i="7"/>
  <c r="M639" i="7"/>
  <c r="O639" i="7"/>
  <c r="K640" i="7"/>
  <c r="M640" i="7"/>
  <c r="O640" i="7"/>
  <c r="K641" i="7"/>
  <c r="M641" i="7"/>
  <c r="O641" i="7"/>
  <c r="K642" i="7"/>
  <c r="M642" i="7"/>
  <c r="O642" i="7"/>
  <c r="K643" i="7"/>
  <c r="M643" i="7"/>
  <c r="O643" i="7"/>
  <c r="K644" i="7"/>
  <c r="M644" i="7"/>
  <c r="O644" i="7"/>
  <c r="K645" i="7"/>
  <c r="M645" i="7"/>
  <c r="O645" i="7"/>
  <c r="K646" i="7"/>
  <c r="M646" i="7"/>
  <c r="O646" i="7"/>
  <c r="K647" i="7"/>
  <c r="M647" i="7"/>
  <c r="O647" i="7"/>
  <c r="K648" i="7"/>
  <c r="M648" i="7"/>
  <c r="O648" i="7"/>
  <c r="K649" i="7"/>
  <c r="M649" i="7"/>
  <c r="O649" i="7"/>
  <c r="K650" i="7"/>
  <c r="M650" i="7"/>
  <c r="O650" i="7"/>
  <c r="K651" i="7"/>
  <c r="M651" i="7"/>
  <c r="O651" i="7"/>
  <c r="K652" i="7"/>
  <c r="M652" i="7"/>
  <c r="O652" i="7"/>
  <c r="K653" i="7"/>
  <c r="M653" i="7"/>
  <c r="O653" i="7"/>
  <c r="K654" i="7"/>
  <c r="M654" i="7"/>
  <c r="O654" i="7"/>
  <c r="K655" i="7"/>
  <c r="M655" i="7"/>
  <c r="O655" i="7"/>
  <c r="K656" i="7"/>
  <c r="M656" i="7"/>
  <c r="O656" i="7"/>
  <c r="K657" i="7"/>
  <c r="M657" i="7"/>
  <c r="O657" i="7"/>
  <c r="K658" i="7"/>
  <c r="M658" i="7"/>
  <c r="O658" i="7"/>
  <c r="K659" i="7"/>
  <c r="M659" i="7"/>
  <c r="O659" i="7"/>
  <c r="K660" i="7"/>
  <c r="M660" i="7"/>
  <c r="O660" i="7"/>
  <c r="K661" i="7"/>
  <c r="M661" i="7"/>
  <c r="O661" i="7"/>
  <c r="K662" i="7"/>
  <c r="M662" i="7"/>
  <c r="O662" i="7"/>
  <c r="K663" i="7"/>
  <c r="M663" i="7"/>
  <c r="O663" i="7"/>
  <c r="K664" i="7"/>
  <c r="M664" i="7"/>
  <c r="O664" i="7"/>
  <c r="K665" i="7"/>
  <c r="M665" i="7"/>
  <c r="O665" i="7"/>
  <c r="K666" i="7"/>
  <c r="M666" i="7"/>
  <c r="O666" i="7"/>
  <c r="K667" i="7"/>
  <c r="M667" i="7"/>
  <c r="O667" i="7"/>
  <c r="K668" i="7"/>
  <c r="M668" i="7"/>
  <c r="O668" i="7"/>
  <c r="K669" i="7"/>
  <c r="M669" i="7"/>
  <c r="O669" i="7"/>
  <c r="K670" i="7"/>
  <c r="M670" i="7"/>
  <c r="O670" i="7"/>
  <c r="K671" i="7"/>
  <c r="M671" i="7"/>
  <c r="O671" i="7"/>
  <c r="K672" i="7"/>
  <c r="M672" i="7"/>
  <c r="O672" i="7"/>
  <c r="K673" i="7"/>
  <c r="M673" i="7"/>
  <c r="O673" i="7"/>
  <c r="K674" i="7"/>
  <c r="M674" i="7"/>
  <c r="O674" i="7"/>
  <c r="K675" i="7"/>
  <c r="M675" i="7"/>
  <c r="O675" i="7"/>
  <c r="K676" i="7"/>
  <c r="M676" i="7"/>
  <c r="O676" i="7"/>
  <c r="K677" i="7"/>
  <c r="M677" i="7"/>
  <c r="O677" i="7"/>
  <c r="K678" i="7"/>
  <c r="M678" i="7"/>
  <c r="O678" i="7"/>
  <c r="K679" i="7"/>
  <c r="M679" i="7"/>
  <c r="O679" i="7"/>
  <c r="K680" i="7"/>
  <c r="M680" i="7"/>
  <c r="O680" i="7"/>
  <c r="K681" i="7"/>
  <c r="M681" i="7"/>
  <c r="O681" i="7"/>
  <c r="K682" i="7"/>
  <c r="M682" i="7"/>
  <c r="O682" i="7"/>
  <c r="K683" i="7"/>
  <c r="M683" i="7"/>
  <c r="O683" i="7"/>
  <c r="K684" i="7"/>
  <c r="M684" i="7"/>
  <c r="O684" i="7"/>
  <c r="K685" i="7"/>
  <c r="M685" i="7"/>
  <c r="O685" i="7"/>
  <c r="K686" i="7"/>
  <c r="M686" i="7"/>
  <c r="O686" i="7"/>
  <c r="K687" i="7"/>
  <c r="M687" i="7"/>
  <c r="O687" i="7"/>
  <c r="K688" i="7"/>
  <c r="M688" i="7"/>
  <c r="O688" i="7"/>
  <c r="K689" i="7"/>
  <c r="M689" i="7"/>
  <c r="O689" i="7"/>
  <c r="K690" i="7"/>
  <c r="M690" i="7"/>
  <c r="O690" i="7"/>
  <c r="K691" i="7"/>
  <c r="M691" i="7"/>
  <c r="O691" i="7"/>
  <c r="K692" i="7"/>
  <c r="M692" i="7"/>
  <c r="O692" i="7"/>
  <c r="K693" i="7"/>
  <c r="M693" i="7"/>
  <c r="O693" i="7"/>
  <c r="K694" i="7"/>
  <c r="M694" i="7"/>
  <c r="O694" i="7"/>
  <c r="K695" i="7"/>
  <c r="M695" i="7"/>
  <c r="O695" i="7"/>
  <c r="K696" i="7"/>
  <c r="M696" i="7"/>
  <c r="O696" i="7"/>
  <c r="K697" i="7"/>
  <c r="M697" i="7"/>
  <c r="O697" i="7"/>
  <c r="K698" i="7"/>
  <c r="M698" i="7"/>
  <c r="O698" i="7"/>
  <c r="K699" i="7"/>
  <c r="M699" i="7"/>
  <c r="O699" i="7"/>
  <c r="K700" i="7"/>
  <c r="M700" i="7"/>
  <c r="O700" i="7"/>
  <c r="K701" i="7"/>
  <c r="M701" i="7"/>
  <c r="O701" i="7"/>
  <c r="K702" i="7"/>
  <c r="M702" i="7"/>
  <c r="O702" i="7"/>
  <c r="K703" i="7"/>
  <c r="M703" i="7"/>
  <c r="O703" i="7"/>
  <c r="K704" i="7"/>
  <c r="M704" i="7"/>
  <c r="O704" i="7"/>
  <c r="K705" i="7"/>
  <c r="M705" i="7"/>
  <c r="O705" i="7"/>
  <c r="K706" i="7"/>
  <c r="M706" i="7"/>
  <c r="O706" i="7"/>
  <c r="K707" i="7"/>
  <c r="M707" i="7"/>
  <c r="O707" i="7"/>
  <c r="K708" i="7"/>
  <c r="M708" i="7"/>
  <c r="O708" i="7"/>
  <c r="K709" i="7"/>
  <c r="M709" i="7"/>
  <c r="O709" i="7"/>
  <c r="K710" i="7"/>
  <c r="M710" i="7"/>
  <c r="O710" i="7"/>
  <c r="K711" i="7"/>
  <c r="M711" i="7"/>
  <c r="O711" i="7"/>
  <c r="K712" i="7"/>
  <c r="M712" i="7"/>
  <c r="O712" i="7"/>
  <c r="K713" i="7"/>
  <c r="M713" i="7"/>
  <c r="O713" i="7"/>
  <c r="K714" i="7"/>
  <c r="M714" i="7"/>
  <c r="O714" i="7"/>
  <c r="K715" i="7"/>
  <c r="M715" i="7"/>
  <c r="O715" i="7"/>
  <c r="K716" i="7"/>
  <c r="M716" i="7"/>
  <c r="O716" i="7"/>
  <c r="K717" i="7"/>
  <c r="M717" i="7"/>
  <c r="O717" i="7"/>
  <c r="K718" i="7"/>
  <c r="M718" i="7"/>
  <c r="O718" i="7"/>
  <c r="K719" i="7"/>
  <c r="M719" i="7"/>
  <c r="O719" i="7"/>
  <c r="K720" i="7"/>
  <c r="M720" i="7"/>
  <c r="O720" i="7"/>
  <c r="K721" i="7"/>
  <c r="M721" i="7"/>
  <c r="O721" i="7"/>
  <c r="K722" i="7"/>
  <c r="M722" i="7"/>
  <c r="O722" i="7"/>
  <c r="K723" i="7"/>
  <c r="M723" i="7"/>
  <c r="O723" i="7"/>
  <c r="K724" i="7"/>
  <c r="M724" i="7"/>
  <c r="O724" i="7"/>
  <c r="K725" i="7"/>
  <c r="M725" i="7"/>
  <c r="O725" i="7"/>
  <c r="K726" i="7"/>
  <c r="M726" i="7"/>
  <c r="O726" i="7"/>
  <c r="K727" i="7"/>
  <c r="M727" i="7"/>
  <c r="O727" i="7"/>
  <c r="K728" i="7"/>
  <c r="M728" i="7"/>
  <c r="O728" i="7"/>
  <c r="K729" i="7"/>
  <c r="M729" i="7"/>
  <c r="O729" i="7"/>
  <c r="K730" i="7"/>
  <c r="M730" i="7"/>
  <c r="O730" i="7"/>
  <c r="K731" i="7"/>
  <c r="M731" i="7"/>
  <c r="O731" i="7"/>
  <c r="K732" i="7"/>
  <c r="M732" i="7"/>
  <c r="O732" i="7"/>
  <c r="K733" i="7"/>
  <c r="M733" i="7"/>
  <c r="O733" i="7"/>
  <c r="K734" i="7"/>
  <c r="M734" i="7"/>
  <c r="O734" i="7"/>
  <c r="K735" i="7"/>
  <c r="M735" i="7"/>
  <c r="O735" i="7"/>
  <c r="K736" i="7"/>
  <c r="M736" i="7"/>
  <c r="O736" i="7"/>
  <c r="K737" i="7"/>
  <c r="M737" i="7"/>
  <c r="O737" i="7"/>
  <c r="K738" i="7"/>
  <c r="M738" i="7"/>
  <c r="O738" i="7"/>
  <c r="K739" i="7"/>
  <c r="M739" i="7"/>
  <c r="O739" i="7"/>
  <c r="K740" i="7"/>
  <c r="M740" i="7"/>
  <c r="O740" i="7"/>
  <c r="K741" i="7"/>
  <c r="M741" i="7"/>
  <c r="O741" i="7"/>
  <c r="K742" i="7"/>
  <c r="M742" i="7"/>
  <c r="O742" i="7"/>
  <c r="K743" i="7"/>
  <c r="M743" i="7"/>
  <c r="O743" i="7"/>
  <c r="K744" i="7"/>
  <c r="M744" i="7"/>
  <c r="O744" i="7"/>
  <c r="K745" i="7"/>
  <c r="M745" i="7"/>
  <c r="O745" i="7"/>
  <c r="K746" i="7"/>
  <c r="M746" i="7"/>
  <c r="O746" i="7"/>
  <c r="K747" i="7"/>
  <c r="M747" i="7"/>
  <c r="O747" i="7"/>
  <c r="K748" i="7"/>
  <c r="M748" i="7"/>
  <c r="O748" i="7"/>
  <c r="K749" i="7"/>
  <c r="M749" i="7"/>
  <c r="O749" i="7"/>
  <c r="K750" i="7"/>
  <c r="M750" i="7"/>
  <c r="O750" i="7"/>
  <c r="K751" i="7"/>
  <c r="M751" i="7"/>
  <c r="O751" i="7"/>
  <c r="K752" i="7"/>
  <c r="M752" i="7"/>
  <c r="O752" i="7"/>
  <c r="K753" i="7"/>
  <c r="M753" i="7"/>
  <c r="O753" i="7"/>
  <c r="K754" i="7"/>
  <c r="M754" i="7"/>
  <c r="O754" i="7"/>
  <c r="K755" i="7"/>
  <c r="M755" i="7"/>
  <c r="O755" i="7"/>
  <c r="K756" i="7"/>
  <c r="M756" i="7"/>
  <c r="O756" i="7"/>
  <c r="K757" i="7"/>
  <c r="M757" i="7"/>
  <c r="O757" i="7"/>
  <c r="K758" i="7"/>
  <c r="M758" i="7"/>
  <c r="O758" i="7"/>
  <c r="K759" i="7"/>
  <c r="M759" i="7"/>
  <c r="O759" i="7"/>
  <c r="K760" i="7"/>
  <c r="M760" i="7"/>
  <c r="O760" i="7"/>
  <c r="K761" i="7"/>
  <c r="M761" i="7"/>
  <c r="O761" i="7"/>
  <c r="K762" i="7"/>
  <c r="M762" i="7"/>
  <c r="O762" i="7"/>
  <c r="K763" i="7"/>
  <c r="M763" i="7"/>
  <c r="O763" i="7"/>
  <c r="K764" i="7"/>
  <c r="M764" i="7"/>
  <c r="O764" i="7"/>
  <c r="K765" i="7"/>
  <c r="M765" i="7"/>
  <c r="O765" i="7"/>
  <c r="K766" i="7"/>
  <c r="M766" i="7"/>
  <c r="O766" i="7"/>
  <c r="K767" i="7"/>
  <c r="M767" i="7"/>
  <c r="O767" i="7"/>
  <c r="K768" i="7"/>
  <c r="M768" i="7"/>
  <c r="O768" i="7"/>
  <c r="K769" i="7"/>
  <c r="M769" i="7"/>
  <c r="O769" i="7"/>
  <c r="K770" i="7"/>
  <c r="M770" i="7"/>
  <c r="O770" i="7"/>
  <c r="K771" i="7"/>
  <c r="M771" i="7"/>
  <c r="O771" i="7"/>
  <c r="K772" i="7"/>
  <c r="M772" i="7"/>
  <c r="O772" i="7"/>
  <c r="K773" i="7"/>
  <c r="M773" i="7"/>
  <c r="O773" i="7"/>
  <c r="K774" i="7"/>
  <c r="M774" i="7"/>
  <c r="O774" i="7"/>
  <c r="K775" i="7"/>
  <c r="M775" i="7"/>
  <c r="O775" i="7"/>
  <c r="K776" i="7"/>
  <c r="M776" i="7"/>
  <c r="O776" i="7"/>
  <c r="K777" i="7"/>
  <c r="M777" i="7"/>
  <c r="O777" i="7"/>
  <c r="K778" i="7"/>
  <c r="M778" i="7"/>
  <c r="O778" i="7"/>
  <c r="K779" i="7"/>
  <c r="M779" i="7"/>
  <c r="O779" i="7"/>
  <c r="K780" i="7"/>
  <c r="M780" i="7"/>
  <c r="O780" i="7"/>
  <c r="K781" i="7"/>
  <c r="M781" i="7"/>
  <c r="O781" i="7"/>
  <c r="K782" i="7"/>
  <c r="M782" i="7"/>
  <c r="O782" i="7"/>
  <c r="K783" i="7"/>
  <c r="M783" i="7"/>
  <c r="O783" i="7"/>
  <c r="K784" i="7"/>
  <c r="M784" i="7"/>
  <c r="O784" i="7"/>
  <c r="K785" i="7"/>
  <c r="M785" i="7"/>
  <c r="O785" i="7"/>
  <c r="K786" i="7"/>
  <c r="M786" i="7"/>
  <c r="O786" i="7"/>
  <c r="K787" i="7"/>
  <c r="M787" i="7"/>
  <c r="O787" i="7"/>
  <c r="K788" i="7"/>
  <c r="M788" i="7"/>
  <c r="O788" i="7"/>
  <c r="K789" i="7"/>
  <c r="M789" i="7"/>
  <c r="O789" i="7"/>
  <c r="K790" i="7"/>
  <c r="M790" i="7"/>
  <c r="O790" i="7"/>
  <c r="K791" i="7"/>
  <c r="M791" i="7"/>
  <c r="O791" i="7"/>
  <c r="K792" i="7"/>
  <c r="M792" i="7"/>
  <c r="O792" i="7"/>
  <c r="K793" i="7"/>
  <c r="M793" i="7"/>
  <c r="O793" i="7"/>
  <c r="K794" i="7"/>
  <c r="M794" i="7"/>
  <c r="O794" i="7"/>
  <c r="K795" i="7"/>
  <c r="M795" i="7"/>
  <c r="O795" i="7"/>
  <c r="K796" i="7"/>
  <c r="M796" i="7"/>
  <c r="O796" i="7"/>
  <c r="K797" i="7"/>
  <c r="M797" i="7"/>
  <c r="O797" i="7"/>
  <c r="K798" i="7"/>
  <c r="M798" i="7"/>
  <c r="O798" i="7"/>
  <c r="K799" i="7"/>
  <c r="M799" i="7"/>
  <c r="O799" i="7"/>
  <c r="K800" i="7"/>
  <c r="M800" i="7"/>
  <c r="O800" i="7"/>
  <c r="K801" i="7"/>
  <c r="M801" i="7"/>
  <c r="O801" i="7"/>
  <c r="K802" i="7"/>
  <c r="M802" i="7"/>
  <c r="O802" i="7"/>
  <c r="K803" i="7"/>
  <c r="M803" i="7"/>
  <c r="O803" i="7"/>
  <c r="K804" i="7"/>
  <c r="M804" i="7"/>
  <c r="O804" i="7"/>
  <c r="K805" i="7"/>
  <c r="M805" i="7"/>
  <c r="O805" i="7"/>
  <c r="K806" i="7"/>
  <c r="M806" i="7"/>
  <c r="O806" i="7"/>
  <c r="K807" i="7"/>
  <c r="M807" i="7"/>
  <c r="O807" i="7"/>
  <c r="K808" i="7"/>
  <c r="M808" i="7"/>
  <c r="O808" i="7"/>
  <c r="K809" i="7"/>
  <c r="M809" i="7"/>
  <c r="O809" i="7"/>
  <c r="K810" i="7"/>
  <c r="M810" i="7"/>
  <c r="O810" i="7"/>
  <c r="K811" i="7"/>
  <c r="M811" i="7"/>
  <c r="O811" i="7"/>
  <c r="K812" i="7"/>
  <c r="M812" i="7"/>
  <c r="O812" i="7"/>
  <c r="K813" i="7"/>
  <c r="M813" i="7"/>
  <c r="O813" i="7"/>
  <c r="K814" i="7"/>
  <c r="M814" i="7"/>
  <c r="O814" i="7"/>
  <c r="K815" i="7"/>
  <c r="M815" i="7"/>
  <c r="O815" i="7"/>
  <c r="K816" i="7"/>
  <c r="M816" i="7"/>
  <c r="O816" i="7"/>
  <c r="K817" i="7"/>
  <c r="M817" i="7"/>
  <c r="O817" i="7"/>
  <c r="K818" i="7"/>
  <c r="M818" i="7"/>
  <c r="O818" i="7"/>
  <c r="K819" i="7"/>
  <c r="M819" i="7"/>
  <c r="O819" i="7"/>
  <c r="K820" i="7"/>
  <c r="M820" i="7"/>
  <c r="O820" i="7"/>
  <c r="K821" i="7"/>
  <c r="M821" i="7"/>
  <c r="O821" i="7"/>
  <c r="K822" i="7"/>
  <c r="M822" i="7"/>
  <c r="O822" i="7"/>
  <c r="K823" i="7"/>
  <c r="M823" i="7"/>
  <c r="O823" i="7"/>
  <c r="K824" i="7"/>
  <c r="M824" i="7"/>
  <c r="O824" i="7"/>
  <c r="K825" i="7"/>
  <c r="M825" i="7"/>
  <c r="O825" i="7"/>
  <c r="K826" i="7"/>
  <c r="M826" i="7"/>
  <c r="O826" i="7"/>
  <c r="K827" i="7"/>
  <c r="M827" i="7"/>
  <c r="O827" i="7"/>
  <c r="K828" i="7"/>
  <c r="M828" i="7"/>
  <c r="O828" i="7"/>
  <c r="K829" i="7"/>
  <c r="M829" i="7"/>
  <c r="O829" i="7"/>
  <c r="K830" i="7"/>
  <c r="M830" i="7"/>
  <c r="O830" i="7"/>
  <c r="K831" i="7"/>
  <c r="M831" i="7"/>
  <c r="O831" i="7"/>
  <c r="K832" i="7"/>
  <c r="M832" i="7"/>
  <c r="O832" i="7"/>
  <c r="K833" i="7"/>
  <c r="M833" i="7"/>
  <c r="O833" i="7"/>
  <c r="K834" i="7"/>
  <c r="M834" i="7"/>
  <c r="O834" i="7"/>
  <c r="K835" i="7"/>
  <c r="M835" i="7"/>
  <c r="O835" i="7"/>
  <c r="K836" i="7"/>
  <c r="M836" i="7"/>
  <c r="O836" i="7"/>
  <c r="K837" i="7"/>
  <c r="M837" i="7"/>
  <c r="O837" i="7"/>
  <c r="K838" i="7"/>
  <c r="M838" i="7"/>
  <c r="O838" i="7"/>
  <c r="K839" i="7"/>
  <c r="M839" i="7"/>
  <c r="O839" i="7"/>
  <c r="K840" i="7"/>
  <c r="M840" i="7"/>
  <c r="O840" i="7"/>
  <c r="K841" i="7"/>
  <c r="M841" i="7"/>
  <c r="O841" i="7"/>
  <c r="K842" i="7"/>
  <c r="M842" i="7"/>
  <c r="O842" i="7"/>
  <c r="K843" i="7"/>
  <c r="M843" i="7"/>
  <c r="O843" i="7"/>
  <c r="K844" i="7"/>
  <c r="M844" i="7"/>
  <c r="O844" i="7"/>
  <c r="K845" i="7"/>
  <c r="M845" i="7"/>
  <c r="O845" i="7"/>
  <c r="K846" i="7"/>
  <c r="M846" i="7"/>
  <c r="O846" i="7"/>
  <c r="K847" i="7"/>
  <c r="M847" i="7"/>
  <c r="O847" i="7"/>
  <c r="K848" i="7"/>
  <c r="M848" i="7"/>
  <c r="O848" i="7"/>
  <c r="K849" i="7"/>
  <c r="M849" i="7"/>
  <c r="O849" i="7"/>
  <c r="K850" i="7"/>
  <c r="M850" i="7"/>
  <c r="O850" i="7"/>
  <c r="K851" i="7"/>
  <c r="M851" i="7"/>
  <c r="O851" i="7"/>
  <c r="K852" i="7"/>
  <c r="M852" i="7"/>
  <c r="O852" i="7"/>
  <c r="K853" i="7"/>
  <c r="M853" i="7"/>
  <c r="O853" i="7"/>
  <c r="K854" i="7"/>
  <c r="M854" i="7"/>
  <c r="O854" i="7"/>
  <c r="K855" i="7"/>
  <c r="M855" i="7"/>
  <c r="O855" i="7"/>
  <c r="K856" i="7"/>
  <c r="M856" i="7"/>
  <c r="O856" i="7"/>
  <c r="K857" i="7"/>
  <c r="M857" i="7"/>
  <c r="O857" i="7"/>
  <c r="K858" i="7"/>
  <c r="M858" i="7"/>
  <c r="O858" i="7"/>
  <c r="K859" i="7"/>
  <c r="M859" i="7"/>
  <c r="O859" i="7"/>
  <c r="K860" i="7"/>
  <c r="M860" i="7"/>
  <c r="O860" i="7"/>
  <c r="K861" i="7"/>
  <c r="M861" i="7"/>
  <c r="O861" i="7"/>
  <c r="K862" i="7"/>
  <c r="M862" i="7"/>
  <c r="O862" i="7"/>
  <c r="K863" i="7"/>
  <c r="M863" i="7"/>
  <c r="O863" i="7"/>
  <c r="K864" i="7"/>
  <c r="M864" i="7"/>
  <c r="O864" i="7"/>
  <c r="K865" i="7"/>
  <c r="M865" i="7"/>
  <c r="O865" i="7"/>
  <c r="K866" i="7"/>
  <c r="M866" i="7"/>
  <c r="O866" i="7"/>
  <c r="K867" i="7"/>
  <c r="M867" i="7"/>
  <c r="O867" i="7"/>
  <c r="K868" i="7"/>
  <c r="M868" i="7"/>
  <c r="O868" i="7"/>
  <c r="K869" i="7"/>
  <c r="M869" i="7"/>
  <c r="O869" i="7"/>
  <c r="K870" i="7"/>
  <c r="M870" i="7"/>
  <c r="O870" i="7"/>
  <c r="K871" i="7"/>
  <c r="M871" i="7"/>
  <c r="O871" i="7"/>
  <c r="K872" i="7"/>
  <c r="M872" i="7"/>
  <c r="O872" i="7"/>
  <c r="K873" i="7"/>
  <c r="M873" i="7"/>
  <c r="O873" i="7"/>
  <c r="K874" i="7"/>
  <c r="M874" i="7"/>
  <c r="O874" i="7"/>
  <c r="K875" i="7"/>
  <c r="M875" i="7"/>
  <c r="O875" i="7"/>
  <c r="K876" i="7"/>
  <c r="M876" i="7"/>
  <c r="O876" i="7"/>
  <c r="K877" i="7"/>
  <c r="M877" i="7"/>
  <c r="O877" i="7"/>
  <c r="K878" i="7"/>
  <c r="M878" i="7"/>
  <c r="O878" i="7"/>
  <c r="K879" i="7"/>
  <c r="M879" i="7"/>
  <c r="O879" i="7"/>
  <c r="K880" i="7"/>
  <c r="M880" i="7"/>
  <c r="O880" i="7"/>
  <c r="K881" i="7"/>
  <c r="M881" i="7"/>
  <c r="O881" i="7"/>
  <c r="K882" i="7"/>
  <c r="M882" i="7"/>
  <c r="O882" i="7"/>
  <c r="K883" i="7"/>
  <c r="M883" i="7"/>
  <c r="O883" i="7"/>
  <c r="K884" i="7"/>
  <c r="M884" i="7"/>
  <c r="O884" i="7"/>
  <c r="K885" i="7"/>
  <c r="M885" i="7"/>
  <c r="O885" i="7"/>
  <c r="K886" i="7"/>
  <c r="M886" i="7"/>
  <c r="O886" i="7"/>
  <c r="K887" i="7"/>
  <c r="M887" i="7"/>
  <c r="O887" i="7"/>
  <c r="K888" i="7"/>
  <c r="M888" i="7"/>
  <c r="O888" i="7"/>
  <c r="K889" i="7"/>
  <c r="M889" i="7"/>
  <c r="O889" i="7"/>
  <c r="K890" i="7"/>
  <c r="M890" i="7"/>
  <c r="O890" i="7"/>
  <c r="K891" i="7"/>
  <c r="M891" i="7"/>
  <c r="O891" i="7"/>
  <c r="K892" i="7"/>
  <c r="M892" i="7"/>
  <c r="O892" i="7"/>
  <c r="K893" i="7"/>
  <c r="M893" i="7"/>
  <c r="O893" i="7"/>
  <c r="K894" i="7"/>
  <c r="M894" i="7"/>
  <c r="O894" i="7"/>
  <c r="K895" i="7"/>
  <c r="M895" i="7"/>
  <c r="O895" i="7"/>
  <c r="K896" i="7"/>
  <c r="M896" i="7"/>
  <c r="O896" i="7"/>
  <c r="K897" i="7"/>
  <c r="M897" i="7"/>
  <c r="O897" i="7"/>
  <c r="K898" i="7"/>
  <c r="M898" i="7"/>
  <c r="O898" i="7"/>
  <c r="K899" i="7"/>
  <c r="M899" i="7"/>
  <c r="O899" i="7"/>
  <c r="K900" i="7"/>
  <c r="M900" i="7"/>
  <c r="O900" i="7"/>
  <c r="K901" i="7"/>
  <c r="M901" i="7"/>
  <c r="O901" i="7"/>
  <c r="K902" i="7"/>
  <c r="M902" i="7"/>
  <c r="O902" i="7"/>
  <c r="K903" i="7"/>
  <c r="M903" i="7"/>
  <c r="O903" i="7"/>
  <c r="K904" i="7"/>
  <c r="M904" i="7"/>
  <c r="O904" i="7"/>
  <c r="K905" i="7"/>
  <c r="M905" i="7"/>
  <c r="O905" i="7"/>
  <c r="K906" i="7"/>
  <c r="M906" i="7"/>
  <c r="O906" i="7"/>
  <c r="K907" i="7"/>
  <c r="M907" i="7"/>
  <c r="O907" i="7"/>
  <c r="K908" i="7"/>
  <c r="M908" i="7"/>
  <c r="O908" i="7"/>
  <c r="K909" i="7"/>
  <c r="M909" i="7"/>
  <c r="O909" i="7"/>
  <c r="K910" i="7"/>
  <c r="M910" i="7"/>
  <c r="O910" i="7"/>
  <c r="K911" i="7"/>
  <c r="M911" i="7"/>
  <c r="O911" i="7"/>
  <c r="K912" i="7"/>
  <c r="M912" i="7"/>
  <c r="O912" i="7"/>
  <c r="K913" i="7"/>
  <c r="M913" i="7"/>
  <c r="O913" i="7"/>
  <c r="K914" i="7"/>
  <c r="M914" i="7"/>
  <c r="O914" i="7"/>
  <c r="K915" i="7"/>
  <c r="M915" i="7"/>
  <c r="O915" i="7"/>
  <c r="K916" i="7"/>
  <c r="M916" i="7"/>
  <c r="O916" i="7"/>
  <c r="K917" i="7"/>
  <c r="M917" i="7"/>
  <c r="O917" i="7"/>
  <c r="K918" i="7"/>
  <c r="M918" i="7"/>
  <c r="O918" i="7"/>
  <c r="K919" i="7"/>
  <c r="M919" i="7"/>
  <c r="O919" i="7"/>
  <c r="K920" i="7"/>
  <c r="M920" i="7"/>
  <c r="O920" i="7"/>
  <c r="K921" i="7"/>
  <c r="M921" i="7"/>
  <c r="O921" i="7"/>
  <c r="K922" i="7"/>
  <c r="M922" i="7"/>
  <c r="O922" i="7"/>
  <c r="K923" i="7"/>
  <c r="M923" i="7"/>
  <c r="O923" i="7"/>
  <c r="K924" i="7"/>
  <c r="M924" i="7"/>
  <c r="O924" i="7"/>
  <c r="K925" i="7"/>
  <c r="M925" i="7"/>
  <c r="O925" i="7"/>
  <c r="K926" i="7"/>
  <c r="M926" i="7"/>
  <c r="O926" i="7"/>
  <c r="K927" i="7"/>
  <c r="M927" i="7"/>
  <c r="O927" i="7"/>
  <c r="K928" i="7"/>
  <c r="M928" i="7"/>
  <c r="O928" i="7"/>
  <c r="K929" i="7"/>
  <c r="M929" i="7"/>
  <c r="O929" i="7"/>
  <c r="K930" i="7"/>
  <c r="M930" i="7"/>
  <c r="O930" i="7"/>
  <c r="K931" i="7"/>
  <c r="M931" i="7"/>
  <c r="O931" i="7"/>
  <c r="K932" i="7"/>
  <c r="M932" i="7"/>
  <c r="O932" i="7"/>
  <c r="K933" i="7"/>
  <c r="M933" i="7"/>
  <c r="O933" i="7"/>
  <c r="K934" i="7"/>
  <c r="M934" i="7"/>
  <c r="O934" i="7"/>
  <c r="K935" i="7"/>
  <c r="M935" i="7"/>
  <c r="O935" i="7"/>
  <c r="K936" i="7"/>
  <c r="M936" i="7"/>
  <c r="O936" i="7"/>
  <c r="K937" i="7"/>
  <c r="M937" i="7"/>
  <c r="O937" i="7"/>
  <c r="K938" i="7"/>
  <c r="M938" i="7"/>
  <c r="O938" i="7"/>
  <c r="K939" i="7"/>
  <c r="M939" i="7"/>
  <c r="O939" i="7"/>
  <c r="K940" i="7"/>
  <c r="M940" i="7"/>
  <c r="O940" i="7"/>
  <c r="K941" i="7"/>
  <c r="M941" i="7"/>
  <c r="O941" i="7"/>
  <c r="K942" i="7"/>
  <c r="M942" i="7"/>
  <c r="O942" i="7"/>
  <c r="K943" i="7"/>
  <c r="M943" i="7"/>
  <c r="O943" i="7"/>
  <c r="K944" i="7"/>
  <c r="M944" i="7"/>
  <c r="O944" i="7"/>
  <c r="K945" i="7"/>
  <c r="M945" i="7"/>
  <c r="O945" i="7"/>
  <c r="K946" i="7"/>
  <c r="M946" i="7"/>
  <c r="O946" i="7"/>
  <c r="K947" i="7"/>
  <c r="M947" i="7"/>
  <c r="O947" i="7"/>
  <c r="K948" i="7"/>
  <c r="M948" i="7"/>
  <c r="O948" i="7"/>
  <c r="K949" i="7"/>
  <c r="M949" i="7"/>
  <c r="O949" i="7"/>
  <c r="K950" i="7"/>
  <c r="M950" i="7"/>
  <c r="O950" i="7"/>
  <c r="K951" i="7"/>
  <c r="M951" i="7"/>
  <c r="O951" i="7"/>
  <c r="K952" i="7"/>
  <c r="M952" i="7"/>
  <c r="O952" i="7"/>
  <c r="K953" i="7"/>
  <c r="M953" i="7"/>
  <c r="O953" i="7"/>
  <c r="K954" i="7"/>
  <c r="M954" i="7"/>
  <c r="O954" i="7"/>
  <c r="K955" i="7"/>
  <c r="M955" i="7"/>
  <c r="O955" i="7"/>
  <c r="K956" i="7"/>
  <c r="M956" i="7"/>
  <c r="O956" i="7"/>
  <c r="K957" i="7"/>
  <c r="M957" i="7"/>
  <c r="O957" i="7"/>
  <c r="K958" i="7"/>
  <c r="M958" i="7"/>
  <c r="O958" i="7"/>
  <c r="K959" i="7"/>
  <c r="M959" i="7"/>
  <c r="O959" i="7"/>
  <c r="K960" i="7"/>
  <c r="M960" i="7"/>
  <c r="O960" i="7"/>
  <c r="K961" i="7"/>
  <c r="M961" i="7"/>
  <c r="O961" i="7"/>
  <c r="K962" i="7"/>
  <c r="M962" i="7"/>
  <c r="O962" i="7"/>
  <c r="K963" i="7"/>
  <c r="M963" i="7"/>
  <c r="O963" i="7"/>
  <c r="K964" i="7"/>
  <c r="M964" i="7"/>
  <c r="O964" i="7"/>
  <c r="K965" i="7"/>
  <c r="M965" i="7"/>
  <c r="O965" i="7"/>
  <c r="K966" i="7"/>
  <c r="M966" i="7"/>
  <c r="O966" i="7"/>
  <c r="K967" i="7"/>
  <c r="M967" i="7"/>
  <c r="O967" i="7"/>
  <c r="K968" i="7"/>
  <c r="M968" i="7"/>
  <c r="O968" i="7"/>
  <c r="K969" i="7"/>
  <c r="M969" i="7"/>
  <c r="O969" i="7"/>
  <c r="K970" i="7"/>
  <c r="M970" i="7"/>
  <c r="O970" i="7"/>
  <c r="K971" i="7"/>
  <c r="M971" i="7"/>
  <c r="O971" i="7"/>
  <c r="K972" i="7"/>
  <c r="M972" i="7"/>
  <c r="O972" i="7"/>
  <c r="K973" i="7"/>
  <c r="M973" i="7"/>
  <c r="O973" i="7"/>
  <c r="K974" i="7"/>
  <c r="M974" i="7"/>
  <c r="O974" i="7"/>
  <c r="K975" i="7"/>
  <c r="M975" i="7"/>
  <c r="O975" i="7"/>
  <c r="K976" i="7"/>
  <c r="M976" i="7"/>
  <c r="O976" i="7"/>
  <c r="K977" i="7"/>
  <c r="M977" i="7"/>
  <c r="O977" i="7"/>
  <c r="K978" i="7"/>
  <c r="M978" i="7"/>
  <c r="O978" i="7"/>
  <c r="K979" i="7"/>
  <c r="M979" i="7"/>
  <c r="O979" i="7"/>
  <c r="K980" i="7"/>
  <c r="M980" i="7"/>
  <c r="O980" i="7"/>
  <c r="K981" i="7"/>
  <c r="M981" i="7"/>
  <c r="O981" i="7"/>
  <c r="K982" i="7"/>
  <c r="M982" i="7"/>
  <c r="O982" i="7"/>
  <c r="K983" i="7"/>
  <c r="M983" i="7"/>
  <c r="O983" i="7"/>
  <c r="K984" i="7"/>
  <c r="M984" i="7"/>
  <c r="O984" i="7"/>
  <c r="K985" i="7"/>
  <c r="M985" i="7"/>
  <c r="O985" i="7"/>
  <c r="K986" i="7"/>
  <c r="M986" i="7"/>
  <c r="O986" i="7"/>
  <c r="K987" i="7"/>
  <c r="M987" i="7"/>
  <c r="O987" i="7"/>
  <c r="K988" i="7"/>
  <c r="M988" i="7"/>
  <c r="O988" i="7"/>
  <c r="K989" i="7"/>
  <c r="M989" i="7"/>
  <c r="O989" i="7"/>
  <c r="K990" i="7"/>
  <c r="M990" i="7"/>
  <c r="O990" i="7"/>
  <c r="K991" i="7"/>
  <c r="M991" i="7"/>
  <c r="O991" i="7"/>
  <c r="K992" i="7"/>
  <c r="M992" i="7"/>
  <c r="O992" i="7"/>
  <c r="K993" i="7"/>
  <c r="M993" i="7"/>
  <c r="O993" i="7"/>
  <c r="K994" i="7"/>
  <c r="M994" i="7"/>
  <c r="O994" i="7"/>
  <c r="K995" i="7"/>
  <c r="M995" i="7"/>
  <c r="O995" i="7"/>
  <c r="K996" i="7"/>
  <c r="M996" i="7"/>
  <c r="O996" i="7"/>
  <c r="K997" i="7"/>
  <c r="M997" i="7"/>
  <c r="O997" i="7"/>
  <c r="K998" i="7"/>
  <c r="M998" i="7"/>
  <c r="O998" i="7"/>
  <c r="K999" i="7"/>
  <c r="M999" i="7"/>
  <c r="O999" i="7"/>
  <c r="K1000" i="7"/>
  <c r="M1000" i="7"/>
  <c r="O1000" i="7"/>
  <c r="K1001" i="7"/>
  <c r="M1001" i="7"/>
  <c r="O1001" i="7"/>
  <c r="K1002" i="7"/>
  <c r="M1002" i="7"/>
  <c r="O1002" i="7"/>
  <c r="K1003" i="7"/>
  <c r="M1003" i="7"/>
  <c r="O1003" i="7"/>
  <c r="K1004" i="7"/>
  <c r="M1004" i="7"/>
  <c r="O1004" i="7"/>
  <c r="K1005" i="7"/>
  <c r="M1005" i="7"/>
  <c r="O1005" i="7"/>
  <c r="K1006" i="7"/>
  <c r="M1006" i="7"/>
  <c r="O1006" i="7"/>
  <c r="K1007" i="7"/>
  <c r="M1007" i="7"/>
  <c r="O1007" i="7"/>
  <c r="K1008" i="7"/>
  <c r="M1008" i="7"/>
  <c r="O1008" i="7"/>
  <c r="K1009" i="7"/>
  <c r="M1009" i="7"/>
  <c r="O1009" i="7"/>
  <c r="K1010" i="7"/>
  <c r="M1010" i="7"/>
  <c r="O1010" i="7"/>
  <c r="K1011" i="7"/>
  <c r="M1011" i="7"/>
  <c r="O1011" i="7"/>
  <c r="K1012" i="7"/>
  <c r="M1012" i="7"/>
  <c r="O1012" i="7"/>
  <c r="K1013" i="7"/>
  <c r="M1013" i="7"/>
  <c r="O1013" i="7"/>
  <c r="K1014" i="7"/>
  <c r="M1014" i="7"/>
  <c r="O1014" i="7"/>
  <c r="K1015" i="7"/>
  <c r="M1015" i="7"/>
  <c r="O1015" i="7"/>
  <c r="K1016" i="7"/>
  <c r="M1016" i="7"/>
  <c r="O1016" i="7"/>
  <c r="K1017" i="7"/>
  <c r="M1017" i="7"/>
  <c r="O1017" i="7"/>
  <c r="K1018" i="7"/>
  <c r="M1018" i="7"/>
  <c r="O1018" i="7"/>
  <c r="K1019" i="7"/>
  <c r="M1019" i="7"/>
  <c r="O1019" i="7"/>
  <c r="K1020" i="7"/>
  <c r="M1020" i="7"/>
  <c r="O1020" i="7"/>
  <c r="K1021" i="7"/>
  <c r="M1021" i="7"/>
  <c r="O1021" i="7"/>
  <c r="K1022" i="7"/>
  <c r="M1022" i="7"/>
  <c r="O1022" i="7"/>
  <c r="K1023" i="7"/>
  <c r="M1023" i="7"/>
  <c r="O1023" i="7"/>
  <c r="K1024" i="7"/>
  <c r="M1024" i="7"/>
  <c r="O1024" i="7"/>
  <c r="K1025" i="7"/>
  <c r="M1025" i="7"/>
  <c r="O1025" i="7"/>
  <c r="K1026" i="7"/>
  <c r="M1026" i="7"/>
  <c r="O1026" i="7"/>
  <c r="K1027" i="7"/>
  <c r="M1027" i="7"/>
  <c r="O1027" i="7"/>
  <c r="K1028" i="7"/>
  <c r="M1028" i="7"/>
  <c r="O1028" i="7"/>
  <c r="K1029" i="7"/>
  <c r="M1029" i="7"/>
  <c r="O1029" i="7"/>
  <c r="K1030" i="7"/>
  <c r="M1030" i="7"/>
  <c r="O1030" i="7"/>
  <c r="K1031" i="7"/>
  <c r="M1031" i="7"/>
  <c r="O1031" i="7"/>
  <c r="K1032" i="7"/>
  <c r="M1032" i="7"/>
  <c r="O1032" i="7"/>
  <c r="K1033" i="7"/>
  <c r="M1033" i="7"/>
  <c r="O1033" i="7"/>
  <c r="K1034" i="7"/>
  <c r="M1034" i="7"/>
  <c r="O1034" i="7"/>
  <c r="K1035" i="7"/>
  <c r="M1035" i="7"/>
  <c r="O1035" i="7"/>
  <c r="K1036" i="7"/>
  <c r="M1036" i="7"/>
  <c r="O1036" i="7"/>
  <c r="K1037" i="7"/>
  <c r="M1037" i="7"/>
  <c r="O1037" i="7"/>
  <c r="K1038" i="7"/>
  <c r="M1038" i="7"/>
  <c r="O1038" i="7"/>
  <c r="K1039" i="7"/>
  <c r="M1039" i="7"/>
  <c r="O1039" i="7"/>
  <c r="K1040" i="7"/>
  <c r="M1040" i="7"/>
  <c r="O1040" i="7"/>
  <c r="K1041" i="7"/>
  <c r="M1041" i="7"/>
  <c r="O1041" i="7"/>
  <c r="K1042" i="7"/>
  <c r="M1042" i="7"/>
  <c r="O1042" i="7"/>
  <c r="K1043" i="7"/>
  <c r="M1043" i="7"/>
  <c r="O1043" i="7"/>
  <c r="K1044" i="7"/>
  <c r="M1044" i="7"/>
  <c r="O1044" i="7"/>
  <c r="K1045" i="7"/>
  <c r="M1045" i="7"/>
  <c r="O1045" i="7"/>
  <c r="K1046" i="7"/>
  <c r="M1046" i="7"/>
  <c r="O1046" i="7"/>
  <c r="K1047" i="7"/>
  <c r="M1047" i="7"/>
  <c r="O1047" i="7"/>
  <c r="K1048" i="7"/>
  <c r="M1048" i="7"/>
  <c r="O1048" i="7"/>
  <c r="K1049" i="7"/>
  <c r="M1049" i="7"/>
  <c r="O1049" i="7"/>
  <c r="K1050" i="7"/>
  <c r="M1050" i="7"/>
  <c r="O1050" i="7"/>
  <c r="O4" i="7"/>
  <c r="M4" i="7"/>
  <c r="K4" i="7"/>
  <c r="O5" i="6"/>
  <c r="O6" i="6"/>
  <c r="O7" i="6"/>
  <c r="O8" i="6"/>
  <c r="O9" i="6"/>
  <c r="O10" i="6"/>
  <c r="O11" i="6"/>
  <c r="O12" i="6"/>
  <c r="O13" i="6"/>
  <c r="O14" i="6"/>
  <c r="O15" i="6"/>
  <c r="O4" i="6"/>
  <c r="M5" i="6"/>
  <c r="M6" i="6"/>
  <c r="M7" i="6"/>
  <c r="M8" i="6"/>
  <c r="M9" i="6"/>
  <c r="M10" i="6"/>
  <c r="M11" i="6"/>
  <c r="M12" i="6"/>
  <c r="M13" i="6"/>
  <c r="M14" i="6"/>
  <c r="M15" i="6"/>
  <c r="M4" i="6"/>
  <c r="K14" i="6"/>
  <c r="K15" i="6"/>
  <c r="K19" i="6"/>
  <c r="M19" i="6"/>
  <c r="O19" i="6"/>
  <c r="K20" i="6"/>
  <c r="M20" i="6"/>
  <c r="O20" i="6"/>
  <c r="K21" i="6"/>
  <c r="M21" i="6"/>
  <c r="O21" i="6"/>
  <c r="K22" i="6"/>
  <c r="M22" i="6"/>
  <c r="O22" i="6"/>
  <c r="K23" i="6"/>
  <c r="M23" i="6"/>
  <c r="O23" i="6"/>
  <c r="K24" i="6"/>
  <c r="M24" i="6"/>
  <c r="O24" i="6"/>
  <c r="K25" i="6"/>
  <c r="M25" i="6"/>
  <c r="O25" i="6"/>
  <c r="K26" i="6"/>
  <c r="M26" i="6"/>
  <c r="O26" i="6"/>
  <c r="K27" i="6"/>
  <c r="M27" i="6"/>
  <c r="O27" i="6"/>
  <c r="K28" i="6"/>
  <c r="M28" i="6"/>
  <c r="O28" i="6"/>
  <c r="K29" i="6"/>
  <c r="M29" i="6"/>
  <c r="O29" i="6"/>
  <c r="K30" i="6"/>
  <c r="M30" i="6"/>
  <c r="O30" i="6"/>
  <c r="K31" i="6"/>
  <c r="M31" i="6"/>
  <c r="O31" i="6"/>
  <c r="K32" i="6"/>
  <c r="M32" i="6"/>
  <c r="O32" i="6"/>
  <c r="K33" i="6"/>
  <c r="M33" i="6"/>
  <c r="O33" i="6"/>
  <c r="K34" i="6"/>
  <c r="M34" i="6"/>
  <c r="O34" i="6"/>
  <c r="K35" i="6"/>
  <c r="M35" i="6"/>
  <c r="O35" i="6"/>
  <c r="K36" i="6"/>
  <c r="M36" i="6"/>
  <c r="O36" i="6"/>
  <c r="K37" i="6"/>
  <c r="M37" i="6"/>
  <c r="O37" i="6"/>
  <c r="K38" i="6"/>
  <c r="M38" i="6"/>
  <c r="O38" i="6"/>
  <c r="K39" i="6"/>
  <c r="M39" i="6"/>
  <c r="O39" i="6"/>
  <c r="K40" i="6"/>
  <c r="M40" i="6"/>
  <c r="O40" i="6"/>
  <c r="K41" i="6"/>
  <c r="M41" i="6"/>
  <c r="O41" i="6"/>
  <c r="K42" i="6"/>
  <c r="M42" i="6"/>
  <c r="O42" i="6"/>
  <c r="K43" i="6"/>
  <c r="M43" i="6"/>
  <c r="O43" i="6"/>
  <c r="K44" i="6"/>
  <c r="M44" i="6"/>
  <c r="O44" i="6"/>
  <c r="K45" i="6"/>
  <c r="M45" i="6"/>
  <c r="O45" i="6"/>
  <c r="K46" i="6"/>
  <c r="M46" i="6"/>
  <c r="O46" i="6"/>
  <c r="K47" i="6"/>
  <c r="M47" i="6"/>
  <c r="O47" i="6"/>
  <c r="K48" i="6"/>
  <c r="M48" i="6"/>
  <c r="O48" i="6"/>
  <c r="K49" i="6"/>
  <c r="M49" i="6"/>
  <c r="O49" i="6"/>
  <c r="K50" i="6"/>
  <c r="M50" i="6"/>
  <c r="O50" i="6"/>
  <c r="K51" i="6"/>
  <c r="M51" i="6"/>
  <c r="O51" i="6"/>
  <c r="K52" i="6"/>
  <c r="M52" i="6"/>
  <c r="O52" i="6"/>
  <c r="K53" i="6"/>
  <c r="M53" i="6"/>
  <c r="O53" i="6"/>
  <c r="K54" i="6"/>
  <c r="M54" i="6"/>
  <c r="O54" i="6"/>
  <c r="K55" i="6"/>
  <c r="M55" i="6"/>
  <c r="O55" i="6"/>
  <c r="K56" i="6"/>
  <c r="M56" i="6"/>
  <c r="O56" i="6"/>
  <c r="K57" i="6"/>
  <c r="M57" i="6"/>
  <c r="O57" i="6"/>
  <c r="K58" i="6"/>
  <c r="M58" i="6"/>
  <c r="O58" i="6"/>
  <c r="K59" i="6"/>
  <c r="M59" i="6"/>
  <c r="O59" i="6"/>
  <c r="K60" i="6"/>
  <c r="M60" i="6"/>
  <c r="O60" i="6"/>
  <c r="K61" i="6"/>
  <c r="M61" i="6"/>
  <c r="O61" i="6"/>
  <c r="K62" i="6"/>
  <c r="M62" i="6"/>
  <c r="O62" i="6"/>
  <c r="K63" i="6"/>
  <c r="M63" i="6"/>
  <c r="O63" i="6"/>
  <c r="K64" i="6"/>
  <c r="M64" i="6"/>
  <c r="O64" i="6"/>
  <c r="K65" i="6"/>
  <c r="M65" i="6"/>
  <c r="O65" i="6"/>
  <c r="K66" i="6"/>
  <c r="M66" i="6"/>
  <c r="O66" i="6"/>
  <c r="K67" i="6"/>
  <c r="M67" i="6"/>
  <c r="O67" i="6"/>
  <c r="K68" i="6"/>
  <c r="M68" i="6"/>
  <c r="O68" i="6"/>
  <c r="K69" i="6"/>
  <c r="M69" i="6"/>
  <c r="O69" i="6"/>
  <c r="K70" i="6"/>
  <c r="M70" i="6"/>
  <c r="O70" i="6"/>
  <c r="O18" i="6"/>
  <c r="M18" i="6"/>
  <c r="K18" i="6"/>
  <c r="K5" i="6"/>
  <c r="K6" i="6"/>
  <c r="K7" i="6"/>
  <c r="K8" i="6"/>
  <c r="K9" i="6"/>
  <c r="K10" i="6"/>
  <c r="K11" i="6"/>
  <c r="K12" i="6"/>
  <c r="K13" i="6"/>
  <c r="K4" i="6"/>
  <c r="I5" i="5"/>
  <c r="I6" i="5"/>
  <c r="I7" i="5"/>
  <c r="I8" i="5"/>
  <c r="I9" i="5"/>
  <c r="I10" i="5"/>
  <c r="I11" i="5"/>
  <c r="I12" i="5"/>
  <c r="I13" i="5"/>
  <c r="I14" i="5"/>
  <c r="I15" i="5"/>
  <c r="I4" i="5"/>
  <c r="N5" i="3"/>
  <c r="P5" i="3"/>
  <c r="T5" i="3"/>
  <c r="N6" i="3"/>
  <c r="P6" i="3"/>
  <c r="T6" i="3"/>
  <c r="N7" i="3"/>
  <c r="P7" i="3"/>
  <c r="T7" i="3"/>
  <c r="N8" i="3"/>
  <c r="P8" i="3"/>
  <c r="T8" i="3"/>
  <c r="N9" i="3"/>
  <c r="P9" i="3"/>
  <c r="T9" i="3"/>
  <c r="N10" i="3"/>
  <c r="P10" i="3"/>
  <c r="T10" i="3"/>
  <c r="N11" i="3"/>
  <c r="P11" i="3"/>
  <c r="T11" i="3"/>
  <c r="N12" i="3"/>
  <c r="P12" i="3"/>
  <c r="T12" i="3"/>
  <c r="N13" i="3"/>
  <c r="P13" i="3"/>
  <c r="T13" i="3"/>
  <c r="N14" i="3"/>
  <c r="P14" i="3"/>
  <c r="T14" i="3"/>
  <c r="N15" i="3"/>
  <c r="P15" i="3"/>
  <c r="T15" i="3"/>
  <c r="N16" i="3"/>
  <c r="P16" i="3"/>
  <c r="T16" i="3"/>
  <c r="N17" i="3"/>
  <c r="P17" i="3"/>
  <c r="T17" i="3"/>
  <c r="N18" i="3"/>
  <c r="P18" i="3"/>
  <c r="T18" i="3"/>
  <c r="N19" i="3"/>
  <c r="P19" i="3"/>
  <c r="T19" i="3"/>
  <c r="N20" i="3"/>
  <c r="P20" i="3"/>
  <c r="T20" i="3"/>
  <c r="N21" i="3"/>
  <c r="P21" i="3"/>
  <c r="T21" i="3"/>
  <c r="N22" i="3"/>
  <c r="P22" i="3"/>
  <c r="T22" i="3"/>
  <c r="N23" i="3"/>
  <c r="P23" i="3"/>
  <c r="T23" i="3"/>
  <c r="N24" i="3"/>
  <c r="P24" i="3"/>
  <c r="T24" i="3"/>
  <c r="N25" i="3"/>
  <c r="P25" i="3"/>
  <c r="T25" i="3"/>
  <c r="N26" i="3"/>
  <c r="P26" i="3"/>
  <c r="T26" i="3"/>
  <c r="N27" i="3"/>
  <c r="P27" i="3"/>
  <c r="T27" i="3"/>
  <c r="N28" i="3"/>
  <c r="P28" i="3"/>
  <c r="T28" i="3"/>
  <c r="N29" i="3"/>
  <c r="P29" i="3"/>
  <c r="T29" i="3"/>
  <c r="N30" i="3"/>
  <c r="P30" i="3"/>
  <c r="T30" i="3"/>
  <c r="N31" i="3"/>
  <c r="P31" i="3"/>
  <c r="T31" i="3"/>
  <c r="N32" i="3"/>
  <c r="P32" i="3"/>
  <c r="T32" i="3"/>
  <c r="N33" i="3"/>
  <c r="P33" i="3"/>
  <c r="T33" i="3"/>
  <c r="N34" i="3"/>
  <c r="P34" i="3"/>
  <c r="T34" i="3"/>
  <c r="N35" i="3"/>
  <c r="P35" i="3"/>
  <c r="T35" i="3"/>
  <c r="N36" i="3"/>
  <c r="P36" i="3"/>
  <c r="T36" i="3"/>
  <c r="N37" i="3"/>
  <c r="P37" i="3"/>
  <c r="T37" i="3"/>
  <c r="N38" i="3"/>
  <c r="P38" i="3"/>
  <c r="T38" i="3"/>
  <c r="N39" i="3"/>
  <c r="P39" i="3"/>
  <c r="T39" i="3"/>
  <c r="N40" i="3"/>
  <c r="P40" i="3"/>
  <c r="T40" i="3"/>
  <c r="N41" i="3"/>
  <c r="P41" i="3"/>
  <c r="T41" i="3"/>
  <c r="N42" i="3"/>
  <c r="P42" i="3"/>
  <c r="T42" i="3"/>
  <c r="N43" i="3"/>
  <c r="P43" i="3"/>
  <c r="T43" i="3"/>
  <c r="N44" i="3"/>
  <c r="P44" i="3"/>
  <c r="T44" i="3"/>
  <c r="N45" i="3"/>
  <c r="P45" i="3"/>
  <c r="T45" i="3"/>
  <c r="N46" i="3"/>
  <c r="P46" i="3"/>
  <c r="T46" i="3"/>
  <c r="N47" i="3"/>
  <c r="P47" i="3"/>
  <c r="T47" i="3"/>
  <c r="N48" i="3"/>
  <c r="P48" i="3"/>
  <c r="T48" i="3"/>
  <c r="N49" i="3"/>
  <c r="P49" i="3"/>
  <c r="T49" i="3"/>
  <c r="N50" i="3"/>
  <c r="P50" i="3"/>
  <c r="T50" i="3"/>
  <c r="N51" i="3"/>
  <c r="P51" i="3"/>
  <c r="T51" i="3"/>
  <c r="N52" i="3"/>
  <c r="P52" i="3"/>
  <c r="T52" i="3"/>
  <c r="N53" i="3"/>
  <c r="P53" i="3"/>
  <c r="T53" i="3"/>
  <c r="N54" i="3"/>
  <c r="P54" i="3"/>
  <c r="T54" i="3"/>
  <c r="N55" i="3"/>
  <c r="P55" i="3"/>
  <c r="T55" i="3"/>
  <c r="N56" i="3"/>
  <c r="P56" i="3"/>
  <c r="T56" i="3"/>
  <c r="N57" i="3"/>
  <c r="P57" i="3"/>
  <c r="T57" i="3"/>
  <c r="N58" i="3"/>
  <c r="P58" i="3"/>
  <c r="T58" i="3"/>
  <c r="N59" i="3"/>
  <c r="P59" i="3"/>
  <c r="T59" i="3"/>
  <c r="N60" i="3"/>
  <c r="P60" i="3"/>
  <c r="T60" i="3"/>
  <c r="N61" i="3"/>
  <c r="P61" i="3"/>
  <c r="T61" i="3"/>
  <c r="N62" i="3"/>
  <c r="P62" i="3"/>
  <c r="T62" i="3"/>
  <c r="N63" i="3"/>
  <c r="P63" i="3"/>
  <c r="T63" i="3"/>
  <c r="N64" i="3"/>
  <c r="P64" i="3"/>
  <c r="T64" i="3"/>
  <c r="N65" i="3"/>
  <c r="P65" i="3"/>
  <c r="T65" i="3"/>
  <c r="N66" i="3"/>
  <c r="P66" i="3"/>
  <c r="T66" i="3"/>
  <c r="N67" i="3"/>
  <c r="P67" i="3"/>
  <c r="T67" i="3"/>
  <c r="N68" i="3"/>
  <c r="P68" i="3"/>
  <c r="T68" i="3"/>
  <c r="N69" i="3"/>
  <c r="P69" i="3"/>
  <c r="T69" i="3"/>
  <c r="N70" i="3"/>
  <c r="P70" i="3"/>
  <c r="T70" i="3"/>
  <c r="N71" i="3"/>
  <c r="P71" i="3"/>
  <c r="T71" i="3"/>
  <c r="N72" i="3"/>
  <c r="P72" i="3"/>
  <c r="T72" i="3"/>
  <c r="N73" i="3"/>
  <c r="P73" i="3"/>
  <c r="T73" i="3"/>
  <c r="N74" i="3"/>
  <c r="P74" i="3"/>
  <c r="T74" i="3"/>
  <c r="N75" i="3"/>
  <c r="P75" i="3"/>
  <c r="T75" i="3"/>
  <c r="N76" i="3"/>
  <c r="P76" i="3"/>
  <c r="T76" i="3"/>
  <c r="N77" i="3"/>
  <c r="P77" i="3"/>
  <c r="T77" i="3"/>
  <c r="N78" i="3"/>
  <c r="P78" i="3"/>
  <c r="T78" i="3"/>
  <c r="N79" i="3"/>
  <c r="P79" i="3"/>
  <c r="T79" i="3"/>
  <c r="N80" i="3"/>
  <c r="P80" i="3"/>
  <c r="T80" i="3"/>
  <c r="N81" i="3"/>
  <c r="P81" i="3"/>
  <c r="T81" i="3"/>
  <c r="N82" i="3"/>
  <c r="P82" i="3"/>
  <c r="T82" i="3"/>
  <c r="N83" i="3"/>
  <c r="P83" i="3"/>
  <c r="T83" i="3"/>
  <c r="N84" i="3"/>
  <c r="P84" i="3"/>
  <c r="T84" i="3"/>
  <c r="N85" i="3"/>
  <c r="P85" i="3"/>
  <c r="T85" i="3"/>
  <c r="N86" i="3"/>
  <c r="P86" i="3"/>
  <c r="T86" i="3"/>
  <c r="N87" i="3"/>
  <c r="P87" i="3"/>
  <c r="T87" i="3"/>
  <c r="N88" i="3"/>
  <c r="P88" i="3"/>
  <c r="T88" i="3"/>
  <c r="N89" i="3"/>
  <c r="P89" i="3"/>
  <c r="T89" i="3"/>
  <c r="N90" i="3"/>
  <c r="P90" i="3"/>
  <c r="T90" i="3"/>
  <c r="N91" i="3"/>
  <c r="P91" i="3"/>
  <c r="T91" i="3"/>
  <c r="N92" i="3"/>
  <c r="P92" i="3"/>
  <c r="T92" i="3"/>
  <c r="N93" i="3"/>
  <c r="P93" i="3"/>
  <c r="T93" i="3"/>
  <c r="N94" i="3"/>
  <c r="P94" i="3"/>
  <c r="T94" i="3"/>
  <c r="N95" i="3"/>
  <c r="P95" i="3"/>
  <c r="T95" i="3"/>
  <c r="N96" i="3"/>
  <c r="P96" i="3"/>
  <c r="T96" i="3"/>
  <c r="N97" i="3"/>
  <c r="P97" i="3"/>
  <c r="T97" i="3"/>
  <c r="N98" i="3"/>
  <c r="P98" i="3"/>
  <c r="T98" i="3"/>
  <c r="N99" i="3"/>
  <c r="P99" i="3"/>
  <c r="T99" i="3"/>
  <c r="N100" i="3"/>
  <c r="P100" i="3"/>
  <c r="T100" i="3"/>
  <c r="N101" i="3"/>
  <c r="P101" i="3"/>
  <c r="T101" i="3"/>
  <c r="N102" i="3"/>
  <c r="P102" i="3"/>
  <c r="T102" i="3"/>
  <c r="N103" i="3"/>
  <c r="P103" i="3"/>
  <c r="T103" i="3"/>
  <c r="N104" i="3"/>
  <c r="P104" i="3"/>
  <c r="T104" i="3"/>
  <c r="N105" i="3"/>
  <c r="P105" i="3"/>
  <c r="T105" i="3"/>
  <c r="N106" i="3"/>
  <c r="P106" i="3"/>
  <c r="T106" i="3"/>
  <c r="N107" i="3"/>
  <c r="P107" i="3"/>
  <c r="T107" i="3"/>
  <c r="N108" i="3"/>
  <c r="P108" i="3"/>
  <c r="T108" i="3"/>
  <c r="N109" i="3"/>
  <c r="P109" i="3"/>
  <c r="T109" i="3"/>
  <c r="N110" i="3"/>
  <c r="P110" i="3"/>
  <c r="T110" i="3"/>
  <c r="N111" i="3"/>
  <c r="P111" i="3"/>
  <c r="T111" i="3"/>
  <c r="N112" i="3"/>
  <c r="P112" i="3"/>
  <c r="T112" i="3"/>
  <c r="N113" i="3"/>
  <c r="P113" i="3"/>
  <c r="T113" i="3"/>
  <c r="N114" i="3"/>
  <c r="P114" i="3"/>
  <c r="T114" i="3"/>
  <c r="N115" i="3"/>
  <c r="P115" i="3"/>
  <c r="T115" i="3"/>
  <c r="N116" i="3"/>
  <c r="P116" i="3"/>
  <c r="T116" i="3"/>
  <c r="N117" i="3"/>
  <c r="P117" i="3"/>
  <c r="T117" i="3"/>
  <c r="N118" i="3"/>
  <c r="P118" i="3"/>
  <c r="T118" i="3"/>
  <c r="N119" i="3"/>
  <c r="P119" i="3"/>
  <c r="T119" i="3"/>
  <c r="N120" i="3"/>
  <c r="P120" i="3"/>
  <c r="T120" i="3"/>
  <c r="N121" i="3"/>
  <c r="P121" i="3"/>
  <c r="T121" i="3"/>
  <c r="N122" i="3"/>
  <c r="P122" i="3"/>
  <c r="T122" i="3"/>
  <c r="N123" i="3"/>
  <c r="P123" i="3"/>
  <c r="T123" i="3"/>
  <c r="N124" i="3"/>
  <c r="P124" i="3"/>
  <c r="T124" i="3"/>
  <c r="N125" i="3"/>
  <c r="P125" i="3"/>
  <c r="T125" i="3"/>
  <c r="N126" i="3"/>
  <c r="P126" i="3"/>
  <c r="T126" i="3"/>
  <c r="N127" i="3"/>
  <c r="P127" i="3"/>
  <c r="T127" i="3"/>
  <c r="N128" i="3"/>
  <c r="P128" i="3"/>
  <c r="T128" i="3"/>
  <c r="N129" i="3"/>
  <c r="P129" i="3"/>
  <c r="T129" i="3"/>
  <c r="N130" i="3"/>
  <c r="P130" i="3"/>
  <c r="T130" i="3"/>
  <c r="N131" i="3"/>
  <c r="P131" i="3"/>
  <c r="T131" i="3"/>
  <c r="N132" i="3"/>
  <c r="P132" i="3"/>
  <c r="T132" i="3"/>
  <c r="N133" i="3"/>
  <c r="P133" i="3"/>
  <c r="T133" i="3"/>
  <c r="N134" i="3"/>
  <c r="P134" i="3"/>
  <c r="T134" i="3"/>
  <c r="N135" i="3"/>
  <c r="P135" i="3"/>
  <c r="T135" i="3"/>
  <c r="N136" i="3"/>
  <c r="P136" i="3"/>
  <c r="T136" i="3"/>
  <c r="N137" i="3"/>
  <c r="P137" i="3"/>
  <c r="T137" i="3"/>
  <c r="N138" i="3"/>
  <c r="P138" i="3"/>
  <c r="T138" i="3"/>
  <c r="N139" i="3"/>
  <c r="P139" i="3"/>
  <c r="T139" i="3"/>
  <c r="N140" i="3"/>
  <c r="P140" i="3"/>
  <c r="T140" i="3"/>
  <c r="N141" i="3"/>
  <c r="P141" i="3"/>
  <c r="T141" i="3"/>
  <c r="N142" i="3"/>
  <c r="P142" i="3"/>
  <c r="T142" i="3"/>
  <c r="N143" i="3"/>
  <c r="P143" i="3"/>
  <c r="T143" i="3"/>
  <c r="N144" i="3"/>
  <c r="P144" i="3"/>
  <c r="T144" i="3"/>
  <c r="N145" i="3"/>
  <c r="P145" i="3"/>
  <c r="T145" i="3"/>
  <c r="N146" i="3"/>
  <c r="P146" i="3"/>
  <c r="T146" i="3"/>
  <c r="N147" i="3"/>
  <c r="P147" i="3"/>
  <c r="T147" i="3"/>
  <c r="N148" i="3"/>
  <c r="P148" i="3"/>
  <c r="T148" i="3"/>
  <c r="N149" i="3"/>
  <c r="P149" i="3"/>
  <c r="T149" i="3"/>
  <c r="N150" i="3"/>
  <c r="P150" i="3"/>
  <c r="T150" i="3"/>
  <c r="N151" i="3"/>
  <c r="P151" i="3"/>
  <c r="T151" i="3"/>
  <c r="N152" i="3"/>
  <c r="P152" i="3"/>
  <c r="T152" i="3"/>
  <c r="N153" i="3"/>
  <c r="P153" i="3"/>
  <c r="T153" i="3"/>
  <c r="N154" i="3"/>
  <c r="P154" i="3"/>
  <c r="T154" i="3"/>
  <c r="N155" i="3"/>
  <c r="P155" i="3"/>
  <c r="T155" i="3"/>
  <c r="N156" i="3"/>
  <c r="P156" i="3"/>
  <c r="T156" i="3"/>
  <c r="N157" i="3"/>
  <c r="P157" i="3"/>
  <c r="T157" i="3"/>
  <c r="N158" i="3"/>
  <c r="P158" i="3"/>
  <c r="T158" i="3"/>
  <c r="N159" i="3"/>
  <c r="P159" i="3"/>
  <c r="T159" i="3"/>
  <c r="N160" i="3"/>
  <c r="P160" i="3"/>
  <c r="T160" i="3"/>
  <c r="N161" i="3"/>
  <c r="P161" i="3"/>
  <c r="T161" i="3"/>
  <c r="N162" i="3"/>
  <c r="P162" i="3"/>
  <c r="T162" i="3"/>
  <c r="N163" i="3"/>
  <c r="P163" i="3"/>
  <c r="T163" i="3"/>
  <c r="N164" i="3"/>
  <c r="P164" i="3"/>
  <c r="T164" i="3"/>
  <c r="N165" i="3"/>
  <c r="P165" i="3"/>
  <c r="T165" i="3"/>
  <c r="N166" i="3"/>
  <c r="P166" i="3"/>
  <c r="T166" i="3"/>
  <c r="N167" i="3"/>
  <c r="P167" i="3"/>
  <c r="T167" i="3"/>
  <c r="N168" i="3"/>
  <c r="P168" i="3"/>
  <c r="T168" i="3"/>
  <c r="N169" i="3"/>
  <c r="P169" i="3"/>
  <c r="T169" i="3"/>
  <c r="N170" i="3"/>
  <c r="P170" i="3"/>
  <c r="T170" i="3"/>
  <c r="N171" i="3"/>
  <c r="P171" i="3"/>
  <c r="T171" i="3"/>
  <c r="N172" i="3"/>
  <c r="P172" i="3"/>
  <c r="T172" i="3"/>
  <c r="N173" i="3"/>
  <c r="P173" i="3"/>
  <c r="T173" i="3"/>
  <c r="N174" i="3"/>
  <c r="P174" i="3"/>
  <c r="T174" i="3"/>
  <c r="N175" i="3"/>
  <c r="P175" i="3"/>
  <c r="T175" i="3"/>
  <c r="N176" i="3"/>
  <c r="P176" i="3"/>
  <c r="T176" i="3"/>
  <c r="N177" i="3"/>
  <c r="P177" i="3"/>
  <c r="T177" i="3"/>
  <c r="N178" i="3"/>
  <c r="P178" i="3"/>
  <c r="T178" i="3"/>
  <c r="N179" i="3"/>
  <c r="P179" i="3"/>
  <c r="T179" i="3"/>
  <c r="N180" i="3"/>
  <c r="P180" i="3"/>
  <c r="T180" i="3"/>
  <c r="N181" i="3"/>
  <c r="P181" i="3"/>
  <c r="T181" i="3"/>
  <c r="N182" i="3"/>
  <c r="P182" i="3"/>
  <c r="T182" i="3"/>
  <c r="N183" i="3"/>
  <c r="P183" i="3"/>
  <c r="T183" i="3"/>
  <c r="N184" i="3"/>
  <c r="P184" i="3"/>
  <c r="T184" i="3"/>
  <c r="N185" i="3"/>
  <c r="P185" i="3"/>
  <c r="T185" i="3"/>
  <c r="N186" i="3"/>
  <c r="P186" i="3"/>
  <c r="T186" i="3"/>
  <c r="N187" i="3"/>
  <c r="P187" i="3"/>
  <c r="T187" i="3"/>
  <c r="N188" i="3"/>
  <c r="P188" i="3"/>
  <c r="T188" i="3"/>
  <c r="N189" i="3"/>
  <c r="P189" i="3"/>
  <c r="T189" i="3"/>
  <c r="N190" i="3"/>
  <c r="P190" i="3"/>
  <c r="T190" i="3"/>
  <c r="N191" i="3"/>
  <c r="P191" i="3"/>
  <c r="T191" i="3"/>
  <c r="N192" i="3"/>
  <c r="P192" i="3"/>
  <c r="T192" i="3"/>
  <c r="N193" i="3"/>
  <c r="P193" i="3"/>
  <c r="T193" i="3"/>
  <c r="N194" i="3"/>
  <c r="P194" i="3"/>
  <c r="T194" i="3"/>
  <c r="N195" i="3"/>
  <c r="P195" i="3"/>
  <c r="T195" i="3"/>
  <c r="N196" i="3"/>
  <c r="P196" i="3"/>
  <c r="T196" i="3"/>
  <c r="N197" i="3"/>
  <c r="P197" i="3"/>
  <c r="T197" i="3"/>
  <c r="N198" i="3"/>
  <c r="P198" i="3"/>
  <c r="T198" i="3"/>
  <c r="N199" i="3"/>
  <c r="P199" i="3"/>
  <c r="T199" i="3"/>
  <c r="N200" i="3"/>
  <c r="P200" i="3"/>
  <c r="T200" i="3"/>
  <c r="N201" i="3"/>
  <c r="P201" i="3"/>
  <c r="T201" i="3"/>
  <c r="N202" i="3"/>
  <c r="P202" i="3"/>
  <c r="T202" i="3"/>
  <c r="N203" i="3"/>
  <c r="P203" i="3"/>
  <c r="T203" i="3"/>
  <c r="N204" i="3"/>
  <c r="P204" i="3"/>
  <c r="T204" i="3"/>
  <c r="N205" i="3"/>
  <c r="P205" i="3"/>
  <c r="T205" i="3"/>
  <c r="N206" i="3"/>
  <c r="P206" i="3"/>
  <c r="T206" i="3"/>
  <c r="N207" i="3"/>
  <c r="P207" i="3"/>
  <c r="T207" i="3"/>
  <c r="N208" i="3"/>
  <c r="P208" i="3"/>
  <c r="T208" i="3"/>
  <c r="N209" i="3"/>
  <c r="P209" i="3"/>
  <c r="T209" i="3"/>
  <c r="N210" i="3"/>
  <c r="P210" i="3"/>
  <c r="T210" i="3"/>
  <c r="N211" i="3"/>
  <c r="P211" i="3"/>
  <c r="T211" i="3"/>
  <c r="N212" i="3"/>
  <c r="P212" i="3"/>
  <c r="T212" i="3"/>
  <c r="N213" i="3"/>
  <c r="P213" i="3"/>
  <c r="T213" i="3"/>
  <c r="N214" i="3"/>
  <c r="P214" i="3"/>
  <c r="T214" i="3"/>
  <c r="N215" i="3"/>
  <c r="P215" i="3"/>
  <c r="T215" i="3"/>
  <c r="N216" i="3"/>
  <c r="P216" i="3"/>
  <c r="T216" i="3"/>
  <c r="N217" i="3"/>
  <c r="P217" i="3"/>
  <c r="T217" i="3"/>
  <c r="N218" i="3"/>
  <c r="P218" i="3"/>
  <c r="T218" i="3"/>
  <c r="N219" i="3"/>
  <c r="P219" i="3"/>
  <c r="T219" i="3"/>
  <c r="N220" i="3"/>
  <c r="P220" i="3"/>
  <c r="T220" i="3"/>
  <c r="N221" i="3"/>
  <c r="P221" i="3"/>
  <c r="T221" i="3"/>
  <c r="N222" i="3"/>
  <c r="P222" i="3"/>
  <c r="T222" i="3"/>
  <c r="N223" i="3"/>
  <c r="P223" i="3"/>
  <c r="T223" i="3"/>
  <c r="N224" i="3"/>
  <c r="P224" i="3"/>
  <c r="T224" i="3"/>
  <c r="N225" i="3"/>
  <c r="P225" i="3"/>
  <c r="T225" i="3"/>
  <c r="N226" i="3"/>
  <c r="P226" i="3"/>
  <c r="T226" i="3"/>
  <c r="N227" i="3"/>
  <c r="P227" i="3"/>
  <c r="T227" i="3"/>
  <c r="N228" i="3"/>
  <c r="P228" i="3"/>
  <c r="T228" i="3"/>
  <c r="N229" i="3"/>
  <c r="P229" i="3"/>
  <c r="T229" i="3"/>
  <c r="N230" i="3"/>
  <c r="P230" i="3"/>
  <c r="T230" i="3"/>
  <c r="N231" i="3"/>
  <c r="P231" i="3"/>
  <c r="T231" i="3"/>
  <c r="N232" i="3"/>
  <c r="P232" i="3"/>
  <c r="T232" i="3"/>
  <c r="N233" i="3"/>
  <c r="P233" i="3"/>
  <c r="T233" i="3"/>
  <c r="N234" i="3"/>
  <c r="P234" i="3"/>
  <c r="T234" i="3"/>
  <c r="N235" i="3"/>
  <c r="P235" i="3"/>
  <c r="T235" i="3"/>
  <c r="N236" i="3"/>
  <c r="P236" i="3"/>
  <c r="T236" i="3"/>
  <c r="N237" i="3"/>
  <c r="P237" i="3"/>
  <c r="T237" i="3"/>
  <c r="N238" i="3"/>
  <c r="P238" i="3"/>
  <c r="T238" i="3"/>
  <c r="N239" i="3"/>
  <c r="P239" i="3"/>
  <c r="T239" i="3"/>
  <c r="N240" i="3"/>
  <c r="P240" i="3"/>
  <c r="T240" i="3"/>
  <c r="N241" i="3"/>
  <c r="P241" i="3"/>
  <c r="T241" i="3"/>
  <c r="N242" i="3"/>
  <c r="P242" i="3"/>
  <c r="T242" i="3"/>
  <c r="N243" i="3"/>
  <c r="P243" i="3"/>
  <c r="T243" i="3"/>
  <c r="N244" i="3"/>
  <c r="P244" i="3"/>
  <c r="T244" i="3"/>
  <c r="N245" i="3"/>
  <c r="P245" i="3"/>
  <c r="T245" i="3"/>
  <c r="N246" i="3"/>
  <c r="P246" i="3"/>
  <c r="T246" i="3"/>
  <c r="N247" i="3"/>
  <c r="P247" i="3"/>
  <c r="T247" i="3"/>
  <c r="T4" i="3"/>
  <c r="P4" i="3"/>
  <c r="N4" i="3"/>
  <c r="K5" i="4"/>
  <c r="M5" i="4"/>
  <c r="O5" i="4"/>
  <c r="K6" i="4"/>
  <c r="M6" i="4"/>
  <c r="O6" i="4"/>
  <c r="K7" i="4"/>
  <c r="M7" i="4"/>
  <c r="O7" i="4"/>
  <c r="K8" i="4"/>
  <c r="M8" i="4"/>
  <c r="O8" i="4"/>
  <c r="K9" i="4"/>
  <c r="M9" i="4"/>
  <c r="O9" i="4"/>
  <c r="K10" i="4"/>
  <c r="M10" i="4"/>
  <c r="O10" i="4"/>
  <c r="K11" i="4"/>
  <c r="M11" i="4"/>
  <c r="O11" i="4"/>
  <c r="K12" i="4"/>
  <c r="M12" i="4"/>
  <c r="O12" i="4"/>
  <c r="K13" i="4"/>
  <c r="M13" i="4"/>
  <c r="O13" i="4"/>
  <c r="K14" i="4"/>
  <c r="M14" i="4"/>
  <c r="O14" i="4"/>
  <c r="K15" i="4"/>
  <c r="M15" i="4"/>
  <c r="O15" i="4"/>
  <c r="K16" i="4"/>
  <c r="M16" i="4"/>
  <c r="O16" i="4"/>
  <c r="K17" i="4"/>
  <c r="M17" i="4"/>
  <c r="O17" i="4"/>
  <c r="K18" i="4"/>
  <c r="M18" i="4"/>
  <c r="O18" i="4"/>
  <c r="K19" i="4"/>
  <c r="M19" i="4"/>
  <c r="O19" i="4"/>
  <c r="K20" i="4"/>
  <c r="M20" i="4"/>
  <c r="O20" i="4"/>
  <c r="K21" i="4"/>
  <c r="M21" i="4"/>
  <c r="O21" i="4"/>
  <c r="K22" i="4"/>
  <c r="M22" i="4"/>
  <c r="O22" i="4"/>
  <c r="K23" i="4"/>
  <c r="M23" i="4"/>
  <c r="O23" i="4"/>
  <c r="K24" i="4"/>
  <c r="M24" i="4"/>
  <c r="O24" i="4"/>
  <c r="K25" i="4"/>
  <c r="M25" i="4"/>
  <c r="O25" i="4"/>
  <c r="K26" i="4"/>
  <c r="M26" i="4"/>
  <c r="O26" i="4"/>
  <c r="K27" i="4"/>
  <c r="M27" i="4"/>
  <c r="O27" i="4"/>
  <c r="K28" i="4"/>
  <c r="M28" i="4"/>
  <c r="O28" i="4"/>
  <c r="K29" i="4"/>
  <c r="M29" i="4"/>
  <c r="O29" i="4"/>
  <c r="K30" i="4"/>
  <c r="M30" i="4"/>
  <c r="O30" i="4"/>
  <c r="K31" i="4"/>
  <c r="M31" i="4"/>
  <c r="O31" i="4"/>
  <c r="K32" i="4"/>
  <c r="M32" i="4"/>
  <c r="O32" i="4"/>
  <c r="K33" i="4"/>
  <c r="M33" i="4"/>
  <c r="O33" i="4"/>
  <c r="K34" i="4"/>
  <c r="M34" i="4"/>
  <c r="O34" i="4"/>
  <c r="K35" i="4"/>
  <c r="M35" i="4"/>
  <c r="O35" i="4"/>
  <c r="K36" i="4"/>
  <c r="M36" i="4"/>
  <c r="O36" i="4"/>
  <c r="K37" i="4"/>
  <c r="M37" i="4"/>
  <c r="O37" i="4"/>
  <c r="K38" i="4"/>
  <c r="M38" i="4"/>
  <c r="O38" i="4"/>
  <c r="K39" i="4"/>
  <c r="M39" i="4"/>
  <c r="O39" i="4"/>
  <c r="K40" i="4"/>
  <c r="M40" i="4"/>
  <c r="O40" i="4"/>
  <c r="K41" i="4"/>
  <c r="M41" i="4"/>
  <c r="O41" i="4"/>
  <c r="K42" i="4"/>
  <c r="M42" i="4"/>
  <c r="O42" i="4"/>
  <c r="K43" i="4"/>
  <c r="M43" i="4"/>
  <c r="O43" i="4"/>
  <c r="K44" i="4"/>
  <c r="M44" i="4"/>
  <c r="O44" i="4"/>
  <c r="K45" i="4"/>
  <c r="M45" i="4"/>
  <c r="O45" i="4"/>
  <c r="K46" i="4"/>
  <c r="M46" i="4"/>
  <c r="O46" i="4"/>
  <c r="K47" i="4"/>
  <c r="M47" i="4"/>
  <c r="O47" i="4"/>
  <c r="K48" i="4"/>
  <c r="M48" i="4"/>
  <c r="O48" i="4"/>
  <c r="K49" i="4"/>
  <c r="M49" i="4"/>
  <c r="O49" i="4"/>
  <c r="K50" i="4"/>
  <c r="M50" i="4"/>
  <c r="O50" i="4"/>
  <c r="K51" i="4"/>
  <c r="M51" i="4"/>
  <c r="O51" i="4"/>
  <c r="K52" i="4"/>
  <c r="M52" i="4"/>
  <c r="O52" i="4"/>
  <c r="K53" i="4"/>
  <c r="M53" i="4"/>
  <c r="O53" i="4"/>
  <c r="K54" i="4"/>
  <c r="M54" i="4"/>
  <c r="O54" i="4"/>
  <c r="K55" i="4"/>
  <c r="M55" i="4"/>
  <c r="O55" i="4"/>
  <c r="K56" i="4"/>
  <c r="M56" i="4"/>
  <c r="O56" i="4"/>
  <c r="K57" i="4"/>
  <c r="M57" i="4"/>
  <c r="O57" i="4"/>
  <c r="K58" i="4"/>
  <c r="M58" i="4"/>
  <c r="O58" i="4"/>
  <c r="K59" i="4"/>
  <c r="M59" i="4"/>
  <c r="O59" i="4"/>
  <c r="K60" i="4"/>
  <c r="M60" i="4"/>
  <c r="O60" i="4"/>
  <c r="K61" i="4"/>
  <c r="M61" i="4"/>
  <c r="O61" i="4"/>
  <c r="K62" i="4"/>
  <c r="M62" i="4"/>
  <c r="O62" i="4"/>
  <c r="K63" i="4"/>
  <c r="M63" i="4"/>
  <c r="O63" i="4"/>
  <c r="K64" i="4"/>
  <c r="M64" i="4"/>
  <c r="O64" i="4"/>
  <c r="K65" i="4"/>
  <c r="M65" i="4"/>
  <c r="O65" i="4"/>
  <c r="K66" i="4"/>
  <c r="M66" i="4"/>
  <c r="O66" i="4"/>
  <c r="K67" i="4"/>
  <c r="M67" i="4"/>
  <c r="O67" i="4"/>
  <c r="K68" i="4"/>
  <c r="M68" i="4"/>
  <c r="O68" i="4"/>
  <c r="K69" i="4"/>
  <c r="M69" i="4"/>
  <c r="O69" i="4"/>
  <c r="K70" i="4"/>
  <c r="M70" i="4"/>
  <c r="O70" i="4"/>
  <c r="K71" i="4"/>
  <c r="M71" i="4"/>
  <c r="O71" i="4"/>
  <c r="K72" i="4"/>
  <c r="M72" i="4"/>
  <c r="O72" i="4"/>
  <c r="K73" i="4"/>
  <c r="M73" i="4"/>
  <c r="O73" i="4"/>
  <c r="K74" i="4"/>
  <c r="M74" i="4"/>
  <c r="O74" i="4"/>
  <c r="K75" i="4"/>
  <c r="M75" i="4"/>
  <c r="O75" i="4"/>
  <c r="K76" i="4"/>
  <c r="M76" i="4"/>
  <c r="O76" i="4"/>
  <c r="K77" i="4"/>
  <c r="M77" i="4"/>
  <c r="O77" i="4"/>
  <c r="K78" i="4"/>
  <c r="M78" i="4"/>
  <c r="O78" i="4"/>
  <c r="K79" i="4"/>
  <c r="M79" i="4"/>
  <c r="O79" i="4"/>
  <c r="K80" i="4"/>
  <c r="M80" i="4"/>
  <c r="O80" i="4"/>
  <c r="K81" i="4"/>
  <c r="M81" i="4"/>
  <c r="O81" i="4"/>
  <c r="K82" i="4"/>
  <c r="M82" i="4"/>
  <c r="O82" i="4"/>
  <c r="K83" i="4"/>
  <c r="M83" i="4"/>
  <c r="O83" i="4"/>
  <c r="K84" i="4"/>
  <c r="M84" i="4"/>
  <c r="O84" i="4"/>
  <c r="K85" i="4"/>
  <c r="M85" i="4"/>
  <c r="O85" i="4"/>
  <c r="K86" i="4"/>
  <c r="M86" i="4"/>
  <c r="O86" i="4"/>
  <c r="K87" i="4"/>
  <c r="M87" i="4"/>
  <c r="O87" i="4"/>
  <c r="K88" i="4"/>
  <c r="M88" i="4"/>
  <c r="O88" i="4"/>
  <c r="K89" i="4"/>
  <c r="M89" i="4"/>
  <c r="O89" i="4"/>
  <c r="K90" i="4"/>
  <c r="M90" i="4"/>
  <c r="O90" i="4"/>
  <c r="K91" i="4"/>
  <c r="M91" i="4"/>
  <c r="O91" i="4"/>
  <c r="K92" i="4"/>
  <c r="M92" i="4"/>
  <c r="O92" i="4"/>
  <c r="K93" i="4"/>
  <c r="M93" i="4"/>
  <c r="O93" i="4"/>
  <c r="K94" i="4"/>
  <c r="M94" i="4"/>
  <c r="O94" i="4"/>
  <c r="K95" i="4"/>
  <c r="M95" i="4"/>
  <c r="O95" i="4"/>
  <c r="K96" i="4"/>
  <c r="M96" i="4"/>
  <c r="O96" i="4"/>
  <c r="K97" i="4"/>
  <c r="M97" i="4"/>
  <c r="O97" i="4"/>
  <c r="K98" i="4"/>
  <c r="M98" i="4"/>
  <c r="O98" i="4"/>
  <c r="K99" i="4"/>
  <c r="M99" i="4"/>
  <c r="O99" i="4"/>
  <c r="K100" i="4"/>
  <c r="M100" i="4"/>
  <c r="O100" i="4"/>
  <c r="K101" i="4"/>
  <c r="M101" i="4"/>
  <c r="O101" i="4"/>
  <c r="K102" i="4"/>
  <c r="M102" i="4"/>
  <c r="O102" i="4"/>
  <c r="K103" i="4"/>
  <c r="M103" i="4"/>
  <c r="O103" i="4"/>
  <c r="K104" i="4"/>
  <c r="M104" i="4"/>
  <c r="O104" i="4"/>
  <c r="K105" i="4"/>
  <c r="M105" i="4"/>
  <c r="O105" i="4"/>
  <c r="K106" i="4"/>
  <c r="M106" i="4"/>
  <c r="O106" i="4"/>
  <c r="K107" i="4"/>
  <c r="M107" i="4"/>
  <c r="O107" i="4"/>
  <c r="K108" i="4"/>
  <c r="M108" i="4"/>
  <c r="O108" i="4"/>
  <c r="K109" i="4"/>
  <c r="M109" i="4"/>
  <c r="O109" i="4"/>
  <c r="K110" i="4"/>
  <c r="M110" i="4"/>
  <c r="O110" i="4"/>
  <c r="K111" i="4"/>
  <c r="M111" i="4"/>
  <c r="O111" i="4"/>
  <c r="K112" i="4"/>
  <c r="M112" i="4"/>
  <c r="O112" i="4"/>
  <c r="K113" i="4"/>
  <c r="M113" i="4"/>
  <c r="O113" i="4"/>
  <c r="K114" i="4"/>
  <c r="M114" i="4"/>
  <c r="O114" i="4"/>
  <c r="K115" i="4"/>
  <c r="M115" i="4"/>
  <c r="O115" i="4"/>
  <c r="K116" i="4"/>
  <c r="M116" i="4"/>
  <c r="O116" i="4"/>
  <c r="K117" i="4"/>
  <c r="M117" i="4"/>
  <c r="O117" i="4"/>
  <c r="K118" i="4"/>
  <c r="M118" i="4"/>
  <c r="O118" i="4"/>
  <c r="K119" i="4"/>
  <c r="M119" i="4"/>
  <c r="O119" i="4"/>
  <c r="K120" i="4"/>
  <c r="M120" i="4"/>
  <c r="O120" i="4"/>
  <c r="K121" i="4"/>
  <c r="M121" i="4"/>
  <c r="O121" i="4"/>
  <c r="K122" i="4"/>
  <c r="M122" i="4"/>
  <c r="O122" i="4"/>
  <c r="K123" i="4"/>
  <c r="M123" i="4"/>
  <c r="O123" i="4"/>
  <c r="K124" i="4"/>
  <c r="M124" i="4"/>
  <c r="O124" i="4"/>
  <c r="K125" i="4"/>
  <c r="M125" i="4"/>
  <c r="O125" i="4"/>
  <c r="K126" i="4"/>
  <c r="M126" i="4"/>
  <c r="O126" i="4"/>
  <c r="K127" i="4"/>
  <c r="M127" i="4"/>
  <c r="O127" i="4"/>
  <c r="K128" i="4"/>
  <c r="M128" i="4"/>
  <c r="O128" i="4"/>
  <c r="K129" i="4"/>
  <c r="M129" i="4"/>
  <c r="O129" i="4"/>
  <c r="O4" i="4"/>
  <c r="M4" i="4"/>
  <c r="K4" i="4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4" i="2"/>
  <c r="N11" i="2"/>
  <c r="N12" i="2"/>
  <c r="N13" i="2"/>
  <c r="N14" i="2"/>
  <c r="N15" i="2"/>
  <c r="N16" i="2"/>
  <c r="N17" i="2"/>
  <c r="N18" i="2"/>
  <c r="N19" i="2"/>
  <c r="N20" i="2"/>
  <c r="N21" i="2"/>
  <c r="N22" i="2"/>
  <c r="N10" i="2"/>
  <c r="N6" i="2"/>
  <c r="N7" i="2"/>
  <c r="N9" i="2"/>
  <c r="N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4" i="1"/>
</calcChain>
</file>

<file path=xl/sharedStrings.xml><?xml version="1.0" encoding="utf-8"?>
<sst xmlns="http://schemas.openxmlformats.org/spreadsheetml/2006/main" count="26983" uniqueCount="2259">
  <si>
    <t>idInstrumento</t>
  </si>
  <si>
    <t>nombreInstrumento</t>
  </si>
  <si>
    <t>arpa</t>
  </si>
  <si>
    <t>bombo</t>
  </si>
  <si>
    <t>chelo</t>
  </si>
  <si>
    <t>clarinete</t>
  </si>
  <si>
    <t>clarinete bajo</t>
  </si>
  <si>
    <t>clavecin</t>
  </si>
  <si>
    <t>contrabajo</t>
  </si>
  <si>
    <t>contrafagot</t>
  </si>
  <si>
    <t>corno</t>
  </si>
  <si>
    <t>corno ingles</t>
  </si>
  <si>
    <t>fagot</t>
  </si>
  <si>
    <t>flauta</t>
  </si>
  <si>
    <t>flautin</t>
  </si>
  <si>
    <t>guitarra</t>
  </si>
  <si>
    <t>obo</t>
  </si>
  <si>
    <t>organo</t>
  </si>
  <si>
    <t>piano</t>
  </si>
  <si>
    <t>plato</t>
  </si>
  <si>
    <t>timbal</t>
  </si>
  <si>
    <t>triangulo</t>
  </si>
  <si>
    <t>trompa</t>
  </si>
  <si>
    <t>trompeta</t>
  </si>
  <si>
    <t>tuba</t>
  </si>
  <si>
    <t>violin</t>
  </si>
  <si>
    <t>violonchelo</t>
  </si>
  <si>
    <t>insert into INSTRUMENTO values (</t>
  </si>
  <si>
    <t>,</t>
  </si>
  <si>
    <t>);</t>
  </si>
  <si>
    <t>'</t>
  </si>
  <si>
    <t>insert into VOZ values (</t>
  </si>
  <si>
    <t>soprano</t>
  </si>
  <si>
    <t>null</t>
  </si>
  <si>
    <t>mezzosoprano</t>
  </si>
  <si>
    <t>contralto</t>
  </si>
  <si>
    <t>tenor</t>
  </si>
  <si>
    <t>baritono</t>
  </si>
  <si>
    <t>bajo</t>
  </si>
  <si>
    <t>ligera</t>
  </si>
  <si>
    <t>lirica</t>
  </si>
  <si>
    <t>dramatica</t>
  </si>
  <si>
    <t>mezzo ligera</t>
  </si>
  <si>
    <t>mezzo dramatica</t>
  </si>
  <si>
    <t>ligero</t>
  </si>
  <si>
    <t>lirico</t>
  </si>
  <si>
    <t>dramatico</t>
  </si>
  <si>
    <t>cantante</t>
  </si>
  <si>
    <t>profundo</t>
  </si>
  <si>
    <t>idVoz</t>
  </si>
  <si>
    <t>nombreVoz</t>
  </si>
  <si>
    <t>descripcionVoz</t>
  </si>
  <si>
    <t>fkVoz</t>
  </si>
  <si>
    <t>afganistan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</si>
  <si>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</si>
  <si>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</si>
  <si>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</si>
  <si>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</si>
  <si>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</si>
  <si>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</si>
  <si>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</si>
  <si>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</si>
  <si>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</si>
  <si>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</si>
  <si>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</si>
  <si>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azerbaijan</t>
  </si>
  <si>
    <t>bahamas</t>
  </si>
  <si>
    <t>bahrein</t>
  </si>
  <si>
    <t>bangledesh</t>
  </si>
  <si>
    <t>barbados</t>
  </si>
  <si>
    <t>belgica</t>
  </si>
  <si>
    <t>belice</t>
  </si>
  <si>
    <t>banin</t>
  </si>
  <si>
    <t>bhutan</t>
  </si>
  <si>
    <t>bielorrusia</t>
  </si>
  <si>
    <t>bolivia</t>
  </si>
  <si>
    <t>bosnia-herzegovina</t>
  </si>
  <si>
    <t>bottswana</t>
  </si>
  <si>
    <t>brasil</t>
  </si>
  <si>
    <t>brunei</t>
  </si>
  <si>
    <t>bulgaria</t>
  </si>
  <si>
    <t>cabo verde</t>
  </si>
  <si>
    <t>camboya</t>
  </si>
  <si>
    <t>chile</t>
  </si>
  <si>
    <t>china</t>
  </si>
  <si>
    <t>chipre</t>
  </si>
  <si>
    <t>colombia</t>
  </si>
  <si>
    <t>comores</t>
  </si>
  <si>
    <t>republica del congo</t>
  </si>
  <si>
    <t>republica democratica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</si>
  <si>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</si>
  <si>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</si>
  <si>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</si>
  <si>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</si>
  <si>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</si>
  <si>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</si>
  <si>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</si>
  <si>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djibuti</t>
  </si>
  <si>
    <t>dominica</t>
  </si>
  <si>
    <t>republica dominicana</t>
  </si>
  <si>
    <t>ecuador</t>
  </si>
  <si>
    <t>egipto</t>
  </si>
  <si>
    <t>emiratos arabes unidos</t>
  </si>
  <si>
    <t>eritrea</t>
  </si>
  <si>
    <t>eslovaquia</t>
  </si>
  <si>
    <t>eslovenia</t>
  </si>
  <si>
    <t>espana</t>
  </si>
  <si>
    <t>estados unidos</t>
  </si>
  <si>
    <t>estonia</t>
  </si>
  <si>
    <t>etiopia</t>
  </si>
  <si>
    <t>fidji</t>
  </si>
  <si>
    <t>filipinas</t>
  </si>
  <si>
    <t>finlandia</t>
  </si>
  <si>
    <t>francia</t>
  </si>
  <si>
    <t>gabon</t>
  </si>
  <si>
    <t>gambia</t>
  </si>
  <si>
    <t>georgia</t>
  </si>
  <si>
    <t>ghana</t>
  </si>
  <si>
    <t>gran bretana</t>
  </si>
  <si>
    <t>granada</t>
  </si>
  <si>
    <t>grecia</t>
  </si>
  <si>
    <t>guatemala</t>
  </si>
  <si>
    <t>guinea</t>
  </si>
  <si>
    <t>guinea ecuatorial</t>
  </si>
  <si>
    <t>guinea-bissau</t>
  </si>
  <si>
    <t>guyana</t>
  </si>
  <si>
    <t>haiti</t>
  </si>
  <si>
    <t>honduras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</si>
  <si>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</si>
  <si>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</si>
  <si>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</si>
  <si>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</si>
  <si>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</si>
  <si>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</si>
  <si>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</si>
  <si>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</si>
  <si>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</si>
  <si>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</si>
  <si>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</si>
  <si>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</si>
  <si>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kazajstan</t>
  </si>
  <si>
    <t>kenya</t>
  </si>
  <si>
    <t>kirguisistan</t>
  </si>
  <si>
    <t>kiribati</t>
  </si>
  <si>
    <t>kuwait</t>
  </si>
  <si>
    <t>laos</t>
  </si>
  <si>
    <t>lesotho</t>
  </si>
  <si>
    <t>letonia</t>
  </si>
  <si>
    <t>libano</t>
  </si>
  <si>
    <t>madagascar</t>
  </si>
  <si>
    <t>malasia</t>
  </si>
  <si>
    <t>malawi</t>
  </si>
  <si>
    <t>maldivas</t>
  </si>
  <si>
    <t>mali</t>
  </si>
  <si>
    <t>malta</t>
  </si>
  <si>
    <t>marruecos</t>
  </si>
  <si>
    <t>islas marshall</t>
  </si>
  <si>
    <t>mauricio</t>
  </si>
  <si>
    <t>mauritania</t>
  </si>
  <si>
    <t>mexico</t>
  </si>
  <si>
    <t>micronesia</t>
  </si>
  <si>
    <t>moldavia</t>
  </si>
  <si>
    <t>monaco</t>
  </si>
  <si>
    <t>mongolia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</si>
  <si>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</si>
  <si>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</si>
  <si>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</si>
  <si>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</si>
  <si>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</si>
  <si>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</si>
  <si>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</si>
  <si>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</si>
  <si>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noruega</t>
  </si>
  <si>
    <t>nueva zelanda</t>
  </si>
  <si>
    <t>oman</t>
  </si>
  <si>
    <t>paises bajos</t>
  </si>
  <si>
    <t>pakistan</t>
  </si>
  <si>
    <t>palau</t>
  </si>
  <si>
    <t>panama</t>
  </si>
  <si>
    <t>papua nueva guinea</t>
  </si>
  <si>
    <t>paraguay</t>
  </si>
  <si>
    <t>peru</t>
  </si>
  <si>
    <t>polonia</t>
  </si>
  <si>
    <t>portugal</t>
  </si>
  <si>
    <t>qatar</t>
  </si>
  <si>
    <t>ruanda</t>
  </si>
  <si>
    <t>rumania</t>
  </si>
  <si>
    <t>rusia</t>
  </si>
  <si>
    <t>saint kitts y nevis</t>
  </si>
  <si>
    <t>islas salomon</t>
  </si>
  <si>
    <t>el salvador</t>
  </si>
  <si>
    <t>samoa</t>
  </si>
  <si>
    <t>san marino</t>
  </si>
  <si>
    <t>santa lucia</t>
  </si>
  <si>
    <t>santo tome y principe</t>
  </si>
  <si>
    <t>senegal</t>
  </si>
  <si>
    <t>serbia y montenegro</t>
  </si>
  <si>
    <t>seychelles</t>
  </si>
  <si>
    <t>sierra leona</t>
  </si>
  <si>
    <t>singapur</t>
  </si>
  <si>
    <t>siria</t>
  </si>
  <si>
    <t>somalia</t>
  </si>
  <si>
    <t>sri lanka</t>
  </si>
  <si>
    <t>sudafrica</t>
  </si>
  <si>
    <t>sudan</t>
  </si>
  <si>
    <t>suecia</t>
  </si>
  <si>
    <t>suiza</t>
  </si>
  <si>
    <t>surinam</t>
  </si>
  <si>
    <t>swazilandia</t>
  </si>
  <si>
    <t>tadjiskistan</t>
  </si>
  <si>
    <t>tailandia</t>
  </si>
  <si>
    <t>taiwan</t>
  </si>
  <si>
    <t>tanzania</t>
  </si>
  <si>
    <t>timor oriental</t>
  </si>
  <si>
    <t>togo</t>
  </si>
  <si>
    <t>tonga</t>
  </si>
  <si>
    <t>trinidad y tobago</t>
  </si>
  <si>
    <t>tunez</t>
  </si>
  <si>
    <t>turkmenistan</t>
  </si>
  <si>
    <t>turquia</t>
  </si>
  <si>
    <t>tuvali</t>
  </si>
  <si>
    <t>ucrania</t>
  </si>
  <si>
    <t>uganda</t>
  </si>
  <si>
    <t>uruguay</t>
  </si>
  <si>
    <t>uzbekistan</t>
  </si>
  <si>
    <t>vanuatu</t>
  </si>
  <si>
    <t>vaticano</t>
  </si>
  <si>
    <t>venezuela</t>
  </si>
  <si>
    <t>vietnam</t>
  </si>
  <si>
    <t>yemen</t>
  </si>
  <si>
    <t>zambia</t>
  </si>
  <si>
    <t>zimbabwe</t>
  </si>
  <si>
    <t>inglaterra</t>
  </si>
  <si>
    <t>p</t>
  </si>
  <si>
    <t>afgano</t>
  </si>
  <si>
    <t>afgana</t>
  </si>
  <si>
    <t>aleman</t>
  </si>
  <si>
    <t>alemana</t>
  </si>
  <si>
    <t>arabe</t>
  </si>
  <si>
    <t>argentino</t>
  </si>
  <si>
    <t>australiano</t>
  </si>
  <si>
    <t>australiana</t>
  </si>
  <si>
    <t>belga</t>
  </si>
  <si>
    <t>boliviano</t>
  </si>
  <si>
    <t>boliviana</t>
  </si>
  <si>
    <t>camboyano</t>
  </si>
  <si>
    <t>camboyana</t>
  </si>
  <si>
    <t>brasilero</t>
  </si>
  <si>
    <t>brasilera</t>
  </si>
  <si>
    <t>aguda</t>
  </si>
  <si>
    <t>grave</t>
  </si>
  <si>
    <t>canadiense</t>
  </si>
  <si>
    <t>chileno</t>
  </si>
  <si>
    <t>chilena</t>
  </si>
  <si>
    <t>chino</t>
  </si>
  <si>
    <t>colombiano</t>
  </si>
  <si>
    <t>colombiana</t>
  </si>
  <si>
    <t>coreano</t>
  </si>
  <si>
    <t>coreana</t>
  </si>
  <si>
    <t>costarricense</t>
  </si>
  <si>
    <t>cubano</t>
  </si>
  <si>
    <t>cubana</t>
  </si>
  <si>
    <t>canada</t>
  </si>
  <si>
    <t>m</t>
  </si>
  <si>
    <t>f</t>
  </si>
  <si>
    <t>a</t>
  </si>
  <si>
    <t>danes</t>
  </si>
  <si>
    <t>danesa</t>
  </si>
  <si>
    <t>ecuatoriano</t>
  </si>
  <si>
    <t>ecuatoriana</t>
  </si>
  <si>
    <t>egipcio</t>
  </si>
  <si>
    <t>egipcia</t>
  </si>
  <si>
    <t>salvadoreno</t>
  </si>
  <si>
    <t>salvadorena</t>
  </si>
  <si>
    <t>espanol</t>
  </si>
  <si>
    <t>espanola</t>
  </si>
  <si>
    <t>estadounidense</t>
  </si>
  <si>
    <t>estonio</t>
  </si>
  <si>
    <t>etiope</t>
  </si>
  <si>
    <t>filipino</t>
  </si>
  <si>
    <t>filipina</t>
  </si>
  <si>
    <t>finlandes</t>
  </si>
  <si>
    <t>finlandesa</t>
  </si>
  <si>
    <t>frances</t>
  </si>
  <si>
    <t>francesa</t>
  </si>
  <si>
    <t>gales</t>
  </si>
  <si>
    <t>galesa</t>
  </si>
  <si>
    <t>griego</t>
  </si>
  <si>
    <t>griega</t>
  </si>
  <si>
    <t>guatemalteco</t>
  </si>
  <si>
    <t>gutemalteca</t>
  </si>
  <si>
    <t>haitiano</t>
  </si>
  <si>
    <t>hatiana</t>
  </si>
  <si>
    <t>holandes</t>
  </si>
  <si>
    <t>holandesa</t>
  </si>
  <si>
    <t>hondureno</t>
  </si>
  <si>
    <t>hondurena</t>
  </si>
  <si>
    <t>indones</t>
  </si>
  <si>
    <t>indonesa</t>
  </si>
  <si>
    <t>ingles</t>
  </si>
  <si>
    <t>inglesa</t>
  </si>
  <si>
    <t>holanda</t>
  </si>
  <si>
    <t>lituania</t>
  </si>
  <si>
    <t>irlandes</t>
  </si>
  <si>
    <t>irlandesa</t>
  </si>
  <si>
    <t>israeli</t>
  </si>
  <si>
    <t>italiano</t>
  </si>
  <si>
    <t>italiana</t>
  </si>
  <si>
    <t>japones</t>
  </si>
  <si>
    <t>japonesa</t>
  </si>
  <si>
    <t>jordano</t>
  </si>
  <si>
    <t>jordana</t>
  </si>
  <si>
    <t>laosiano</t>
  </si>
  <si>
    <t>laosiana</t>
  </si>
  <si>
    <t>leton</t>
  </si>
  <si>
    <t>letona</t>
  </si>
  <si>
    <t>letones</t>
  </si>
  <si>
    <t>letonesa</t>
  </si>
  <si>
    <t>malayo</t>
  </si>
  <si>
    <t>malaya</t>
  </si>
  <si>
    <t>marroqui</t>
  </si>
  <si>
    <t>mexicano</t>
  </si>
  <si>
    <t>mexicana</t>
  </si>
  <si>
    <t>nicaraguense</t>
  </si>
  <si>
    <t>noruego</t>
  </si>
  <si>
    <t>neocelandes</t>
  </si>
  <si>
    <t>neocelandesa</t>
  </si>
  <si>
    <t>panameno</t>
  </si>
  <si>
    <t>panamena</t>
  </si>
  <si>
    <t>paraguaya</t>
  </si>
  <si>
    <t>paraguayo</t>
  </si>
  <si>
    <t>peruano</t>
  </si>
  <si>
    <t>polaco</t>
  </si>
  <si>
    <t>polaca</t>
  </si>
  <si>
    <t>portugues</t>
  </si>
  <si>
    <t>portuguesa</t>
  </si>
  <si>
    <t>puertorriqueno</t>
  </si>
  <si>
    <t>puertorriquena</t>
  </si>
  <si>
    <t>dominicano</t>
  </si>
  <si>
    <t>dominicana</t>
  </si>
  <si>
    <t>rumano</t>
  </si>
  <si>
    <t>rumana</t>
  </si>
  <si>
    <t>ruso</t>
  </si>
  <si>
    <t>rusa</t>
  </si>
  <si>
    <t>sueco</t>
  </si>
  <si>
    <t>sueca</t>
  </si>
  <si>
    <t>suizo</t>
  </si>
  <si>
    <t>tailandes</t>
  </si>
  <si>
    <t>tailandesa</t>
  </si>
  <si>
    <t>taiwanes</t>
  </si>
  <si>
    <t>taiwanesa</t>
  </si>
  <si>
    <t>turca</t>
  </si>
  <si>
    <t>turco</t>
  </si>
  <si>
    <t>peruana</t>
  </si>
  <si>
    <t>puerto rico</t>
  </si>
  <si>
    <t>ucraniano</t>
  </si>
  <si>
    <t>ucraniana</t>
  </si>
  <si>
    <t>uruguayo</t>
  </si>
  <si>
    <t>uruguaya</t>
  </si>
  <si>
    <t>venezolano</t>
  </si>
  <si>
    <t>venezolana</t>
  </si>
  <si>
    <t>vietnamita</t>
  </si>
  <si>
    <t>nombreNacionalidad</t>
  </si>
  <si>
    <t>idNacionalidad</t>
  </si>
  <si>
    <t>sexoNacionalidad</t>
  </si>
  <si>
    <t>fkPais</t>
  </si>
  <si>
    <t>insert into NACIONALIDAD values (</t>
  </si>
  <si>
    <t>idLugar</t>
  </si>
  <si>
    <t>nombreLugar</t>
  </si>
  <si>
    <t>tipoLugar</t>
  </si>
  <si>
    <t>banderaLugar</t>
  </si>
  <si>
    <t>fkLugar</t>
  </si>
  <si>
    <t>insert into LUGAR values (</t>
  </si>
  <si>
    <t>gran londres</t>
  </si>
  <si>
    <t>londres</t>
  </si>
  <si>
    <t>c</t>
  </si>
  <si>
    <t>merseyside</t>
  </si>
  <si>
    <t>liverpool</t>
  </si>
  <si>
    <t>gran manchester</t>
  </si>
  <si>
    <t>manchester</t>
  </si>
  <si>
    <t>oxfordshire</t>
  </si>
  <si>
    <t>oxford</t>
  </si>
  <si>
    <t>florida</t>
  </si>
  <si>
    <t>e</t>
  </si>
  <si>
    <t>nueva york</t>
  </si>
  <si>
    <t>washington</t>
  </si>
  <si>
    <t>texas</t>
  </si>
  <si>
    <t>miami</t>
  </si>
  <si>
    <t>tampa</t>
  </si>
  <si>
    <t>orlando</t>
  </si>
  <si>
    <t>fort lauderdale</t>
  </si>
  <si>
    <t>atlanta</t>
  </si>
  <si>
    <t>columbus</t>
  </si>
  <si>
    <t>savannah</t>
  </si>
  <si>
    <t>ganesville</t>
  </si>
  <si>
    <t>seattle</t>
  </si>
  <si>
    <t>houston</t>
  </si>
  <si>
    <t>dallas</t>
  </si>
  <si>
    <t>distrito capital</t>
  </si>
  <si>
    <t>miranda</t>
  </si>
  <si>
    <t>zulia</t>
  </si>
  <si>
    <t>carabobo</t>
  </si>
  <si>
    <t>caracas</t>
  </si>
  <si>
    <t>los teques</t>
  </si>
  <si>
    <t>maracaibo</t>
  </si>
  <si>
    <t>valencia</t>
  </si>
  <si>
    <t>bengali</t>
  </si>
  <si>
    <t>Columna1</t>
  </si>
  <si>
    <t>idIdioma</t>
  </si>
  <si>
    <t>nombreIdioma</t>
  </si>
  <si>
    <t>insert into IDIOMA values (</t>
  </si>
  <si>
    <t>seqIdioma.nextval</t>
  </si>
  <si>
    <t>seqNacionalidad.nextval</t>
  </si>
  <si>
    <t>seqLugar.nextval</t>
  </si>
  <si>
    <t>seqVoz.nextval</t>
  </si>
  <si>
    <t>seqInstrumento.nextval</t>
  </si>
  <si>
    <t>ventas</t>
  </si>
  <si>
    <t>finanzas</t>
  </si>
  <si>
    <t>recursos humanos</t>
  </si>
  <si>
    <t>limpieza</t>
  </si>
  <si>
    <t>surpevision</t>
  </si>
  <si>
    <t>produccion</t>
  </si>
  <si>
    <t>sonido</t>
  </si>
  <si>
    <t>iluminacion</t>
  </si>
  <si>
    <t>de canto</t>
  </si>
  <si>
    <t>de musica</t>
  </si>
  <si>
    <t>idDepartamento</t>
  </si>
  <si>
    <t>nombreDepartamento</t>
  </si>
  <si>
    <t>insert into DEPARTAMENTO values (</t>
  </si>
  <si>
    <t>seqDepartamento.nextval</t>
  </si>
  <si>
    <t>taquillero</t>
  </si>
  <si>
    <t>promotor</t>
  </si>
  <si>
    <t>publicista</t>
  </si>
  <si>
    <t>idCargo</t>
  </si>
  <si>
    <t>nombreCargo</t>
  </si>
  <si>
    <t>fkDepartamento</t>
  </si>
  <si>
    <t>contador</t>
  </si>
  <si>
    <t>administrador</t>
  </si>
  <si>
    <t>auditor</t>
  </si>
  <si>
    <t>de baile</t>
  </si>
  <si>
    <t>aseador</t>
  </si>
  <si>
    <t>coordinador de limpieza</t>
  </si>
  <si>
    <t>fkCargo</t>
  </si>
  <si>
    <t>gerente de ventas</t>
  </si>
  <si>
    <t>coordinador de ventas</t>
  </si>
  <si>
    <t>coordinador de finanzas</t>
  </si>
  <si>
    <t>gerente de finanzas</t>
  </si>
  <si>
    <t>gerente de limpieza</t>
  </si>
  <si>
    <t>coordinador de recursos humanos</t>
  </si>
  <si>
    <t>administrador de reclutamiento</t>
  </si>
  <si>
    <t>administrador de seleccion</t>
  </si>
  <si>
    <t>administrador de capacitacion</t>
  </si>
  <si>
    <t>gerente de recursos humanos</t>
  </si>
  <si>
    <t>presidente</t>
  </si>
  <si>
    <t>vicepresidente</t>
  </si>
  <si>
    <t>gerente general</t>
  </si>
  <si>
    <t>tecnologico</t>
  </si>
  <si>
    <t>supervision</t>
  </si>
  <si>
    <t>director de escenografia</t>
  </si>
  <si>
    <t>coordinador de produccion</t>
  </si>
  <si>
    <t>gerente de produccion</t>
  </si>
  <si>
    <t>director</t>
  </si>
  <si>
    <t>autor</t>
  </si>
  <si>
    <t>coordinador de iluminacion</t>
  </si>
  <si>
    <t>gerente de iluminacion</t>
  </si>
  <si>
    <t>coordinador de sonido</t>
  </si>
  <si>
    <t>gerente de sonido</t>
  </si>
  <si>
    <t>ingeniero en sonido</t>
  </si>
  <si>
    <t>supervisor de equipos</t>
  </si>
  <si>
    <t>tecnico en sonido</t>
  </si>
  <si>
    <t>coordinador de canto</t>
  </si>
  <si>
    <t>gerente de canto</t>
  </si>
  <si>
    <t>entrenador vocal</t>
  </si>
  <si>
    <t>canto</t>
  </si>
  <si>
    <t>coordinador de musica</t>
  </si>
  <si>
    <t>gerente de musica</t>
  </si>
  <si>
    <t>musico</t>
  </si>
  <si>
    <t>entrenador musical</t>
  </si>
  <si>
    <t>coordinador de baile</t>
  </si>
  <si>
    <t>gerente de baile</t>
  </si>
  <si>
    <t>coreografo</t>
  </si>
  <si>
    <t>bailarin</t>
  </si>
  <si>
    <t>baile</t>
  </si>
  <si>
    <t>disenador de iluminacion</t>
  </si>
  <si>
    <t>tecnico en iluminacion</t>
  </si>
  <si>
    <t>coordinador tecnologico</t>
  </si>
  <si>
    <t>gerente tecnologico</t>
  </si>
  <si>
    <t>administrador de base de datos</t>
  </si>
  <si>
    <t>administrador de redes</t>
  </si>
  <si>
    <t>administrador web</t>
  </si>
  <si>
    <t>tecnico</t>
  </si>
  <si>
    <t>insert into CARGO values (</t>
  </si>
  <si>
    <t>seqCargo.nextval</t>
  </si>
  <si>
    <t>tiempo</t>
  </si>
  <si>
    <t>nombrado</t>
  </si>
  <si>
    <t>piso</t>
  </si>
  <si>
    <t>zona</t>
  </si>
  <si>
    <t>asiento</t>
  </si>
  <si>
    <t>tipo</t>
  </si>
  <si>
    <t>nombre</t>
  </si>
  <si>
    <t>fkUbicacion</t>
  </si>
  <si>
    <t>idUbicacion</t>
  </si>
  <si>
    <t>upper slips left</t>
  </si>
  <si>
    <t>lower slips right</t>
  </si>
  <si>
    <t>upper slips right</t>
  </si>
  <si>
    <t>amphitheatre</t>
  </si>
  <si>
    <t>lower slips left</t>
  </si>
  <si>
    <t>balcony boxes left</t>
  </si>
  <si>
    <t>balcony boxes right</t>
  </si>
  <si>
    <t xml:space="preserve">balcony </t>
  </si>
  <si>
    <t>the donald gordon gran tier boxes left</t>
  </si>
  <si>
    <t>the donald gordon gran tier boxes right</t>
  </si>
  <si>
    <t>the donald gordon gran tier</t>
  </si>
  <si>
    <t>mujer</t>
  </si>
  <si>
    <t>hombre</t>
  </si>
  <si>
    <t>star circle boxes left</t>
  </si>
  <si>
    <t>star circle boxes right</t>
  </si>
  <si>
    <t>orchestra stalls left</t>
  </si>
  <si>
    <t>orchestra stalls right</t>
  </si>
  <si>
    <t>orchestra stalls</t>
  </si>
  <si>
    <t>B-1</t>
  </si>
  <si>
    <t>B-2</t>
  </si>
  <si>
    <t>B-3</t>
  </si>
  <si>
    <t>B-4</t>
  </si>
  <si>
    <t>B-5</t>
  </si>
  <si>
    <t>B-6</t>
  </si>
  <si>
    <t>B-7</t>
  </si>
  <si>
    <t>A-1</t>
  </si>
  <si>
    <t>A-2</t>
  </si>
  <si>
    <t>A-3</t>
  </si>
  <si>
    <t>A-4</t>
  </si>
  <si>
    <t>A-5</t>
  </si>
  <si>
    <t>A-6</t>
  </si>
  <si>
    <t>A-7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</si>
  <si>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</si>
  <si>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</si>
  <si>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</si>
  <si>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</si>
  <si>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</si>
  <si>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</si>
  <si>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</si>
  <si>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</si>
  <si>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</si>
  <si>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</si>
  <si>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</si>
  <si>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</si>
  <si>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E-1</t>
  </si>
  <si>
    <t>E-2</t>
  </si>
  <si>
    <t>E-3</t>
  </si>
  <si>
    <t>E-4</t>
  </si>
  <si>
    <t>E-5</t>
  </si>
  <si>
    <t>E-6</t>
  </si>
  <si>
    <t>H-1</t>
  </si>
  <si>
    <t>H-2</t>
  </si>
  <si>
    <t>H-3</t>
  </si>
  <si>
    <t>H-4</t>
  </si>
  <si>
    <t>H-5</t>
  </si>
  <si>
    <t>H-6</t>
  </si>
  <si>
    <t>J-1</t>
  </si>
  <si>
    <t>J-2</t>
  </si>
  <si>
    <t>J-3</t>
  </si>
  <si>
    <t>J-4</t>
  </si>
  <si>
    <t>J-5</t>
  </si>
  <si>
    <t>J-6</t>
  </si>
  <si>
    <t>K-1</t>
  </si>
  <si>
    <t>K-2</t>
  </si>
  <si>
    <t>K-3</t>
  </si>
  <si>
    <t>K-4</t>
  </si>
  <si>
    <t>K-5</t>
  </si>
  <si>
    <t>K-6</t>
  </si>
  <si>
    <t>L-1</t>
  </si>
  <si>
    <t>L-2</t>
  </si>
  <si>
    <t>L-3</t>
  </si>
  <si>
    <t>L-4</t>
  </si>
  <si>
    <t>L-5</t>
  </si>
  <si>
    <t>L-6</t>
  </si>
  <si>
    <t>M-1</t>
  </si>
  <si>
    <t>M-2</t>
  </si>
  <si>
    <t>M-3</t>
  </si>
  <si>
    <t>M-4</t>
  </si>
  <si>
    <t>M-5</t>
  </si>
  <si>
    <t>M-6</t>
  </si>
  <si>
    <t>N-1</t>
  </si>
  <si>
    <t>N-2</t>
  </si>
  <si>
    <t>N-3</t>
  </si>
  <si>
    <t>N-4</t>
  </si>
  <si>
    <t>N-5</t>
  </si>
  <si>
    <t>N-6</t>
  </si>
  <si>
    <t>P-2</t>
  </si>
  <si>
    <t>P-3</t>
  </si>
  <si>
    <t>P-4</t>
  </si>
  <si>
    <t>P-5</t>
  </si>
  <si>
    <t>P-6</t>
  </si>
  <si>
    <t>R-2</t>
  </si>
  <si>
    <t>R-3</t>
  </si>
  <si>
    <t>R-4</t>
  </si>
  <si>
    <t>R-5</t>
  </si>
  <si>
    <t>R-6</t>
  </si>
  <si>
    <t>S-3</t>
  </si>
  <si>
    <t>S-4</t>
  </si>
  <si>
    <t>S-5</t>
  </si>
  <si>
    <t>S-6</t>
  </si>
  <si>
    <t>T-4</t>
  </si>
  <si>
    <t>T-5</t>
  </si>
  <si>
    <t>T-6</t>
  </si>
  <si>
    <t>U-5</t>
  </si>
  <si>
    <t>U-6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</si>
  <si>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</si>
  <si>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</si>
  <si>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</si>
  <si>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</si>
  <si>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</si>
  <si>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</si>
  <si>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</si>
  <si>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</si>
  <si>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</si>
  <si>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</si>
  <si>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</si>
  <si>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</si>
  <si>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</si>
  <si>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</si>
  <si>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</si>
  <si>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</si>
  <si>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</si>
  <si>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</si>
  <si>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</si>
  <si>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B-8</t>
  </si>
  <si>
    <t>B-9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</si>
  <si>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</si>
  <si>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</si>
  <si>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</si>
  <si>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</si>
  <si>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</si>
  <si>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</si>
  <si>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</si>
  <si>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</si>
  <si>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</si>
  <si>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</si>
  <si>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</si>
  <si>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</si>
  <si>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</si>
  <si>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</si>
  <si>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</si>
  <si>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</si>
  <si>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</si>
  <si>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</si>
  <si>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</si>
  <si>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</si>
  <si>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</si>
  <si>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</si>
  <si>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</si>
  <si>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</si>
  <si>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</si>
  <si>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</si>
  <si>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</si>
  <si>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</si>
  <si>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</si>
  <si>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</si>
  <si>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</si>
  <si>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D-7</t>
  </si>
  <si>
    <t>D-8</t>
  </si>
  <si>
    <t>D-9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</si>
  <si>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</si>
  <si>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</si>
  <si>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</si>
  <si>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</si>
  <si>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</si>
  <si>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</si>
  <si>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</si>
  <si>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</si>
  <si>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</si>
  <si>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</si>
  <si>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</si>
  <si>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</si>
  <si>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</si>
  <si>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</si>
  <si>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D-24</t>
  </si>
  <si>
    <t>E-7</t>
  </si>
  <si>
    <t>E-8</t>
  </si>
  <si>
    <t>E-9</t>
  </si>
  <si>
    <t>E-10</t>
  </si>
  <si>
    <t>E-11</t>
  </si>
  <si>
    <t>E-12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</si>
  <si>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</si>
  <si>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</si>
  <si>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</si>
  <si>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</si>
  <si>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</si>
  <si>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</si>
  <si>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</si>
  <si>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</si>
  <si>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</si>
  <si>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</si>
  <si>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</si>
  <si>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</si>
  <si>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</si>
  <si>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F-7</t>
  </si>
  <si>
    <t>F-8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</si>
  <si>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</si>
  <si>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</si>
  <si>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</si>
  <si>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</si>
  <si>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</si>
  <si>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</si>
  <si>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</si>
  <si>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</si>
  <si>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</si>
  <si>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</si>
  <si>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</si>
  <si>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</si>
  <si>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</si>
  <si>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</si>
  <si>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</si>
  <si>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</si>
  <si>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>F-25</t>
  </si>
  <si>
    <t>F-26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</si>
  <si>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</si>
  <si>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</si>
  <si>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</si>
  <si>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</si>
  <si>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</si>
  <si>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</si>
  <si>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</si>
  <si>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</si>
  <si>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</si>
  <si>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</si>
  <si>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</si>
  <si>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</si>
  <si>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</si>
  <si>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</si>
  <si>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</si>
  <si>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</si>
  <si>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</si>
  <si>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</si>
  <si>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</si>
  <si>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H-7</t>
  </si>
  <si>
    <t>H-8</t>
  </si>
  <si>
    <t>H-9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</si>
  <si>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</si>
  <si>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</si>
  <si>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</si>
  <si>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</si>
  <si>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</si>
  <si>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</si>
  <si>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</si>
  <si>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</si>
  <si>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</si>
  <si>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</si>
  <si>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</si>
  <si>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</si>
  <si>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</si>
  <si>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</si>
  <si>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</si>
  <si>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</si>
  <si>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</si>
  <si>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</si>
  <si>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</si>
  <si>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</si>
  <si>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</si>
  <si>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</si>
  <si>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</si>
  <si>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</si>
  <si>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</si>
  <si>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</si>
  <si>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</si>
  <si>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</si>
  <si>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</si>
  <si>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</si>
  <si>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</si>
  <si>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</si>
  <si>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</si>
  <si>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</si>
  <si>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</si>
  <si>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</si>
  <si>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K-7</t>
  </si>
  <si>
    <t>K-8</t>
  </si>
  <si>
    <t>K-9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</si>
  <si>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</si>
  <si>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</si>
  <si>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</si>
  <si>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</si>
  <si>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</si>
  <si>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</si>
  <si>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</si>
  <si>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</si>
  <si>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</si>
  <si>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</si>
  <si>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K-20</t>
  </si>
  <si>
    <t>K-21</t>
  </si>
  <si>
    <t>K-22</t>
  </si>
  <si>
    <t>K-23</t>
  </si>
  <si>
    <t>K-24</t>
  </si>
  <si>
    <t>K-25</t>
  </si>
  <si>
    <t>K-26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</si>
  <si>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</si>
  <si>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</si>
  <si>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</si>
  <si>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</si>
  <si>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</si>
  <si>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</si>
  <si>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</si>
  <si>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</si>
  <si>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</si>
  <si>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</si>
  <si>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</si>
  <si>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</si>
  <si>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</si>
  <si>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</si>
  <si>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</si>
  <si>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</si>
  <si>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</si>
  <si>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</si>
  <si>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</si>
  <si>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M-7</t>
  </si>
  <si>
    <t>M-8</t>
  </si>
  <si>
    <t>M-9</t>
  </si>
  <si>
    <t>M-10</t>
  </si>
  <si>
    <t>M-11</t>
  </si>
  <si>
    <t>M-12</t>
  </si>
  <si>
    <t>M-13</t>
  </si>
  <si>
    <t>M-14</t>
  </si>
  <si>
    <t>M-15</t>
  </si>
  <si>
    <t>M-16</t>
  </si>
  <si>
    <t>M-17</t>
  </si>
  <si>
    <t>M-18</t>
  </si>
  <si>
    <t>M-19</t>
  </si>
  <si>
    <t>M-20</t>
  </si>
  <si>
    <t>M-21</t>
  </si>
  <si>
    <t>M-22</t>
  </si>
  <si>
    <t>M-23</t>
  </si>
  <si>
    <t>M-24</t>
  </si>
  <si>
    <t>M-25</t>
  </si>
  <si>
    <t>M-26</t>
  </si>
  <si>
    <t>N-7</t>
  </si>
  <si>
    <t>N-8</t>
  </si>
  <si>
    <t>N-9</t>
  </si>
  <si>
    <t>N-10</t>
  </si>
  <si>
    <t>N-11</t>
  </si>
  <si>
    <t>N-12</t>
  </si>
  <si>
    <t>N-13</t>
  </si>
  <si>
    <t>N-14</t>
  </si>
  <si>
    <t>N-15</t>
  </si>
  <si>
    <t>N-16</t>
  </si>
  <si>
    <t>N-17</t>
  </si>
  <si>
    <t>N-18</t>
  </si>
  <si>
    <t>N-19</t>
  </si>
  <si>
    <t>N-20</t>
  </si>
  <si>
    <t>N-21</t>
  </si>
  <si>
    <t>N-22</t>
  </si>
  <si>
    <t>N-23</t>
  </si>
  <si>
    <t>N-24</t>
  </si>
  <si>
    <t>N-25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</si>
  <si>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</si>
  <si>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</si>
  <si>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</si>
  <si>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</si>
  <si>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</si>
  <si>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</si>
  <si>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</si>
  <si>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</si>
  <si>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</si>
  <si>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</si>
  <si>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</si>
  <si>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</si>
  <si>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</si>
  <si>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</si>
  <si>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</si>
  <si>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</si>
  <si>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</si>
  <si>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</si>
  <si>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</si>
  <si>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</si>
  <si>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</si>
  <si>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</si>
  <si>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</si>
  <si>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</si>
  <si>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</si>
  <si>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</si>
  <si>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</si>
  <si>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</si>
  <si>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</si>
  <si>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</si>
  <si>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</si>
  <si>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</si>
  <si>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</si>
  <si>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</si>
  <si>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</si>
  <si>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</si>
  <si>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</si>
  <si>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</si>
  <si>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R-25</t>
  </si>
  <si>
    <t>S-7</t>
  </si>
  <si>
    <t>S-8</t>
  </si>
  <si>
    <t>S-9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</si>
  <si>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</si>
  <si>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</si>
  <si>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</si>
  <si>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</si>
  <si>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</si>
  <si>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</si>
  <si>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</si>
  <si>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</si>
  <si>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</si>
  <si>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</si>
  <si>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</si>
  <si>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</si>
  <si>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</si>
  <si>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</si>
  <si>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</si>
  <si>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T-7</t>
  </si>
  <si>
    <t>T-8</t>
  </si>
  <si>
    <t>T-9</t>
  </si>
  <si>
    <t>T-10</t>
  </si>
  <si>
    <t>T-11</t>
  </si>
  <si>
    <t>T-12</t>
  </si>
  <si>
    <t>T-13</t>
  </si>
  <si>
    <t>T-14</t>
  </si>
  <si>
    <t>T-15</t>
  </si>
  <si>
    <t>T-16</t>
  </si>
  <si>
    <t>T-17</t>
  </si>
  <si>
    <t>T-18</t>
  </si>
  <si>
    <t>T-19</t>
  </si>
  <si>
    <t>T-20</t>
  </si>
  <si>
    <t>T-21</t>
  </si>
  <si>
    <t>T-22</t>
  </si>
  <si>
    <t>T-23</t>
  </si>
  <si>
    <t>T-24</t>
  </si>
  <si>
    <t>T-25</t>
  </si>
  <si>
    <t>U-7</t>
  </si>
  <si>
    <t>U-8</t>
  </si>
  <si>
    <t>U-9</t>
  </si>
  <si>
    <t>U-10</t>
  </si>
  <si>
    <t>U-11</t>
  </si>
  <si>
    <t>U-12</t>
  </si>
  <si>
    <t>U-13</t>
  </si>
  <si>
    <t>U-14</t>
  </si>
  <si>
    <t>U-15</t>
  </si>
  <si>
    <t>U-16</t>
  </si>
  <si>
    <t>U-17</t>
  </si>
  <si>
    <t>U-18</t>
  </si>
  <si>
    <t>U-19</t>
  </si>
  <si>
    <t>U-20</t>
  </si>
  <si>
    <t>U-21</t>
  </si>
  <si>
    <t>U-22</t>
  </si>
  <si>
    <t>U-23</t>
  </si>
  <si>
    <t>U-24</t>
  </si>
  <si>
    <t>V-10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</si>
  <si>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</si>
  <si>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</si>
  <si>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</si>
  <si>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</si>
  <si>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</si>
  <si>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</si>
  <si>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</si>
  <si>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</si>
  <si>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</si>
  <si>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</si>
  <si>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</si>
  <si>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</si>
  <si>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W-13</t>
  </si>
  <si>
    <t>W-14</t>
  </si>
  <si>
    <t>W-15</t>
  </si>
  <si>
    <t>W-16</t>
  </si>
  <si>
    <t>W-17</t>
  </si>
  <si>
    <t>W-18</t>
  </si>
  <si>
    <t>A-27</t>
  </si>
  <si>
    <t>A-28</t>
  </si>
  <si>
    <t>A-29</t>
  </si>
  <si>
    <t>B-24</t>
  </si>
  <si>
    <t>B-25</t>
  </si>
  <si>
    <t>B-26</t>
  </si>
  <si>
    <t>B-27</t>
  </si>
  <si>
    <t>B-28</t>
  </si>
  <si>
    <t>B-29</t>
  </si>
  <si>
    <t>B-30</t>
  </si>
  <si>
    <t>C-24</t>
  </si>
  <si>
    <t>C-25</t>
  </si>
  <si>
    <t>C-26</t>
  </si>
  <si>
    <t>C-27</t>
  </si>
  <si>
    <t>C-28</t>
  </si>
  <si>
    <t>C-29</t>
  </si>
  <si>
    <t>D-25</t>
  </si>
  <si>
    <t>D-26</t>
  </si>
  <si>
    <t>D-27</t>
  </si>
  <si>
    <t>D-28</t>
  </si>
  <si>
    <t>D-29</t>
  </si>
  <si>
    <t>D-30</t>
  </si>
  <si>
    <t>E-26</t>
  </si>
  <si>
    <t>E-27</t>
  </si>
  <si>
    <t>E-28</t>
  </si>
  <si>
    <t>E-29</t>
  </si>
  <si>
    <t>E-30</t>
  </si>
  <si>
    <t>E-31</t>
  </si>
  <si>
    <t>H-27</t>
  </si>
  <si>
    <t>H-28</t>
  </si>
  <si>
    <t>H-29</t>
  </si>
  <si>
    <t>H-30</t>
  </si>
  <si>
    <t>H-31</t>
  </si>
  <si>
    <t>H-32</t>
  </si>
  <si>
    <t>J-26</t>
  </si>
  <si>
    <t>J-27</t>
  </si>
  <si>
    <t>J-28</t>
  </si>
  <si>
    <t>J-29</t>
  </si>
  <si>
    <t>J-30</t>
  </si>
  <si>
    <t>J-31</t>
  </si>
  <si>
    <t>K-27</t>
  </si>
  <si>
    <t>K-28</t>
  </si>
  <si>
    <t>K-29</t>
  </si>
  <si>
    <t>K-30</t>
  </si>
  <si>
    <t>K-31</t>
  </si>
  <si>
    <t>K-32</t>
  </si>
  <si>
    <t>L-26</t>
  </si>
  <si>
    <t>L-27</t>
  </si>
  <si>
    <t>L-28</t>
  </si>
  <si>
    <t>L-29</t>
  </si>
  <si>
    <t>L-30</t>
  </si>
  <si>
    <t>L-31</t>
  </si>
  <si>
    <t>M-27</t>
  </si>
  <si>
    <t>M-28</t>
  </si>
  <si>
    <t>M-29</t>
  </si>
  <si>
    <t>M-30</t>
  </si>
  <si>
    <t>M-31</t>
  </si>
  <si>
    <t>M-32</t>
  </si>
  <si>
    <t>N-26</t>
  </si>
  <si>
    <t>N-27</t>
  </si>
  <si>
    <t>N-28</t>
  </si>
  <si>
    <t>N-29</t>
  </si>
  <si>
    <t>N-30</t>
  </si>
  <si>
    <t>N-31</t>
  </si>
  <si>
    <t>P-27</t>
  </si>
  <si>
    <t>P-28</t>
  </si>
  <si>
    <t>P-29</t>
  </si>
  <si>
    <t>P-30</t>
  </si>
  <si>
    <t>P-31</t>
  </si>
  <si>
    <t>R-26</t>
  </si>
  <si>
    <t>R-27</t>
  </si>
  <si>
    <t>R-28</t>
  </si>
  <si>
    <t>R-29</t>
  </si>
  <si>
    <t>R-30</t>
  </si>
  <si>
    <t>S-25</t>
  </si>
  <si>
    <t>S-26</t>
  </si>
  <si>
    <t>S-27</t>
  </si>
  <si>
    <t>S-28</t>
  </si>
  <si>
    <t>T-26</t>
  </si>
  <si>
    <t>T-27</t>
  </si>
  <si>
    <t>T-28</t>
  </si>
  <si>
    <t>U-25</t>
  </si>
  <si>
    <t>U-26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</si>
  <si>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</si>
  <si>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</si>
  <si>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</si>
  <si>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</si>
  <si>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</si>
  <si>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</si>
  <si>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</si>
  <si>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</si>
  <si>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</si>
  <si>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</si>
  <si>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</si>
  <si>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</si>
  <si>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</si>
  <si>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</si>
  <si>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</si>
  <si>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</si>
  <si>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</si>
  <si>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</si>
  <si>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</si>
  <si>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</si>
  <si>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</si>
  <si>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</si>
  <si>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</si>
  <si>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</si>
  <si>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</si>
  <si>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</si>
  <si>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</si>
  <si>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</si>
  <si>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</si>
  <si>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</si>
  <si>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</si>
  <si>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</si>
  <si>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</si>
  <si>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</si>
  <si>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</si>
  <si>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</si>
  <si>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</si>
  <si>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</si>
  <si>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</si>
  <si>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</si>
  <si>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</si>
  <si>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</si>
  <si>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</si>
  <si>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</si>
  <si>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</si>
  <si>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</si>
  <si>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</si>
  <si>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</si>
  <si>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C-43</t>
  </si>
  <si>
    <t>C-44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</si>
  <si>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</si>
  <si>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</si>
  <si>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</si>
  <si>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</si>
  <si>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</si>
  <si>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</si>
  <si>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</si>
  <si>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</si>
  <si>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</si>
  <si>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</si>
  <si>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</si>
  <si>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</si>
  <si>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</si>
  <si>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</si>
  <si>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</si>
  <si>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</si>
  <si>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</si>
  <si>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</si>
  <si>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</si>
  <si>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</si>
  <si>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</si>
  <si>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</si>
  <si>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D-31</t>
  </si>
  <si>
    <t>D-32</t>
  </si>
  <si>
    <t>D-33</t>
  </si>
  <si>
    <t>D-34</t>
  </si>
  <si>
    <t>D-35</t>
  </si>
  <si>
    <t>D-36</t>
  </si>
  <si>
    <t>D-37</t>
  </si>
  <si>
    <t>D-38</t>
  </si>
  <si>
    <t>D-39</t>
  </si>
  <si>
    <t>star circle left</t>
  </si>
  <si>
    <t>star circle right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</si>
  <si>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</si>
  <si>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</si>
  <si>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</si>
  <si>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</si>
  <si>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</si>
  <si>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</si>
  <si>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</si>
  <si>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</si>
  <si>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</si>
  <si>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</si>
  <si>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A-81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</si>
  <si>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</si>
  <si>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</si>
  <si>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</si>
  <si>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</si>
  <si>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</si>
  <si>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</si>
  <si>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</si>
  <si>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</si>
  <si>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</si>
  <si>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</si>
  <si>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</si>
  <si>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</si>
  <si>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</si>
  <si>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</si>
  <si>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</si>
  <si>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</si>
  <si>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</si>
  <si>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</si>
  <si>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</si>
  <si>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</si>
  <si>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</si>
  <si>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</si>
  <si>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</si>
  <si>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</si>
  <si>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</si>
  <si>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</si>
  <si>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</si>
  <si>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</si>
  <si>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</si>
  <si>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</si>
  <si>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</si>
  <si>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</si>
  <si>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</si>
  <si>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</si>
  <si>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</si>
  <si>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</si>
  <si>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</si>
  <si>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</si>
  <si>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</si>
  <si>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</si>
  <si>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</si>
  <si>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</si>
  <si>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</si>
  <si>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</si>
  <si>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</si>
  <si>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</si>
  <si>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</si>
  <si>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</si>
  <si>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</si>
  <si>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</si>
  <si>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</si>
  <si>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</si>
  <si>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</si>
  <si>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</si>
  <si>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</si>
  <si>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</si>
  <si>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</si>
  <si>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</si>
  <si>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C-84</t>
  </si>
  <si>
    <t>C-85</t>
  </si>
  <si>
    <t>C-86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</si>
  <si>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</si>
  <si>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</si>
  <si>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</si>
  <si>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</si>
  <si>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</si>
  <si>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</si>
  <si>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</si>
  <si>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</si>
  <si>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</si>
  <si>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</si>
  <si>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D-40</t>
  </si>
  <si>
    <t>D-41</t>
  </si>
  <si>
    <t>D-42</t>
  </si>
  <si>
    <t>D-43</t>
  </si>
  <si>
    <t>D-44</t>
  </si>
  <si>
    <t>D-45</t>
  </si>
  <si>
    <t>D-46</t>
  </si>
  <si>
    <t>D-47</t>
  </si>
  <si>
    <t>D-48</t>
  </si>
  <si>
    <t>D-49</t>
  </si>
  <si>
    <t>D-50</t>
  </si>
  <si>
    <t>D-51</t>
  </si>
  <si>
    <t>D-52</t>
  </si>
  <si>
    <t>D-53</t>
  </si>
  <si>
    <t>D-54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</si>
  <si>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</si>
  <si>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</si>
  <si>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</si>
  <si>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</si>
  <si>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</si>
  <si>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</si>
  <si>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</si>
  <si>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</si>
  <si>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</si>
  <si>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</si>
  <si>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</si>
  <si>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</si>
  <si>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</si>
  <si>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</si>
  <si>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</si>
  <si>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</si>
  <si>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</si>
  <si>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</si>
  <si>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</si>
  <si>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</si>
  <si>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</si>
  <si>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C-97</t>
  </si>
  <si>
    <t>C-98</t>
  </si>
  <si>
    <t>C-99</t>
  </si>
  <si>
    <t>C-100</t>
  </si>
  <si>
    <t>C-101</t>
  </si>
  <si>
    <t>star circle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</si>
  <si>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</si>
  <si>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</si>
  <si>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</si>
  <si>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</si>
  <si>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</si>
  <si>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</si>
  <si>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</si>
  <si>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</si>
  <si>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</si>
  <si>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</si>
  <si>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</si>
  <si>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</si>
  <si>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</si>
  <si>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</si>
  <si>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</si>
  <si>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</si>
  <si>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</si>
  <si>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</si>
  <si>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</si>
  <si>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</si>
  <si>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</si>
  <si>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</si>
  <si>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</si>
  <si>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</si>
  <si>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</si>
  <si>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A-30</t>
  </si>
  <si>
    <t>A-31</t>
  </si>
  <si>
    <t>A-32</t>
  </si>
  <si>
    <t>A-33</t>
  </si>
  <si>
    <t>A-34</t>
  </si>
  <si>
    <t>A-35</t>
  </si>
  <si>
    <t>A-36</t>
  </si>
  <si>
    <t>A-37</t>
  </si>
  <si>
    <t>A-38</t>
  </si>
  <si>
    <t>A-39</t>
  </si>
  <si>
    <t>A-40</t>
  </si>
  <si>
    <t>A-41</t>
  </si>
  <si>
    <t>A-42</t>
  </si>
  <si>
    <t>60-1</t>
  </si>
  <si>
    <t>60-2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</si>
  <si>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</si>
  <si>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</si>
  <si>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</si>
  <si>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</si>
  <si>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</si>
  <si>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</si>
  <si>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</si>
  <si>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</si>
  <si>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</si>
  <si>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</si>
  <si>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</si>
  <si>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</si>
  <si>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</si>
  <si>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</si>
  <si>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</si>
  <si>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</si>
  <si>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</si>
  <si>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</si>
  <si>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</si>
  <si>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</si>
  <si>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</si>
  <si>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</si>
  <si>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</si>
  <si>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40-2</t>
  </si>
  <si>
    <t>41-1</t>
  </si>
  <si>
    <t>41-2</t>
  </si>
  <si>
    <t>42-1</t>
  </si>
  <si>
    <t>42-2</t>
  </si>
  <si>
    <t>43-1</t>
  </si>
  <si>
    <t>43-2</t>
  </si>
  <si>
    <t>36-4</t>
  </si>
  <si>
    <t>36-3</t>
  </si>
  <si>
    <t>37-4</t>
  </si>
  <si>
    <t>37-3</t>
  </si>
  <si>
    <t>38-4</t>
  </si>
  <si>
    <t>38-3</t>
  </si>
  <si>
    <t>39-4</t>
  </si>
  <si>
    <t>39-3</t>
  </si>
  <si>
    <t>40-4</t>
  </si>
  <si>
    <t>40-3</t>
  </si>
  <si>
    <t>41-4</t>
  </si>
  <si>
    <t>41-3</t>
  </si>
  <si>
    <t>42-4</t>
  </si>
  <si>
    <t>42-3</t>
  </si>
  <si>
    <t>43-4</t>
  </si>
  <si>
    <t>43-3</t>
  </si>
  <si>
    <t>36-5</t>
  </si>
  <si>
    <t>36-6</t>
  </si>
  <si>
    <t>60-4</t>
  </si>
  <si>
    <t>60-3</t>
  </si>
  <si>
    <t>61-4</t>
  </si>
  <si>
    <t>61-3</t>
  </si>
  <si>
    <t>62-4</t>
  </si>
  <si>
    <t>62-3</t>
  </si>
  <si>
    <t>63-4</t>
  </si>
  <si>
    <t>63-3</t>
  </si>
  <si>
    <t>64-4</t>
  </si>
  <si>
    <t>64-3</t>
  </si>
  <si>
    <t>65-4</t>
  </si>
  <si>
    <t>65-3</t>
  </si>
  <si>
    <t>66-4</t>
  </si>
  <si>
    <t>66-3</t>
  </si>
  <si>
    <t>67-4</t>
  </si>
  <si>
    <t>67-3</t>
  </si>
  <si>
    <t>67-5</t>
  </si>
  <si>
    <t>67-6</t>
  </si>
  <si>
    <t>68-1</t>
  </si>
  <si>
    <t>68-2</t>
  </si>
  <si>
    <t>68-3</t>
  </si>
  <si>
    <t>68-4</t>
  </si>
  <si>
    <t>69-1</t>
  </si>
  <si>
    <t>69-2</t>
  </si>
  <si>
    <t>69-3</t>
  </si>
  <si>
    <t>69-4</t>
  </si>
  <si>
    <t>70-1</t>
  </si>
  <si>
    <t>70-2</t>
  </si>
  <si>
    <t>70-3</t>
  </si>
  <si>
    <t>70-4</t>
  </si>
  <si>
    <t>71-1</t>
  </si>
  <si>
    <t>71-2</t>
  </si>
  <si>
    <t>71-3</t>
  </si>
  <si>
    <t>71-4</t>
  </si>
  <si>
    <t>97-1</t>
  </si>
  <si>
    <t>97-2</t>
  </si>
  <si>
    <t>97-3</t>
  </si>
  <si>
    <t>97-4</t>
  </si>
  <si>
    <t>98-1</t>
  </si>
  <si>
    <t>98-2</t>
  </si>
  <si>
    <t>98-3</t>
  </si>
  <si>
    <t>98-4</t>
  </si>
  <si>
    <t>99-1</t>
  </si>
  <si>
    <t>99-2</t>
  </si>
  <si>
    <t>99-3</t>
  </si>
  <si>
    <t>99-4</t>
  </si>
  <si>
    <t>100-1</t>
  </si>
  <si>
    <t>100-2</t>
  </si>
  <si>
    <t>100-3</t>
  </si>
  <si>
    <t>100-4</t>
  </si>
  <si>
    <t>101-1</t>
  </si>
  <si>
    <t>101-2</t>
  </si>
  <si>
    <t>101-3</t>
  </si>
  <si>
    <t>101-4</t>
  </si>
  <si>
    <t>B-53</t>
  </si>
  <si>
    <t>B-54</t>
  </si>
  <si>
    <t>B-55</t>
  </si>
  <si>
    <t>B-56</t>
  </si>
  <si>
    <t>B-57</t>
  </si>
  <si>
    <t>B-58</t>
  </si>
  <si>
    <t>B-59</t>
  </si>
  <si>
    <t>B-60</t>
  </si>
  <si>
    <t>C-55</t>
  </si>
  <si>
    <t>C-56</t>
  </si>
  <si>
    <t>C-57</t>
  </si>
  <si>
    <t>C-58</t>
  </si>
  <si>
    <t>AA-1</t>
  </si>
  <si>
    <t>AA-2</t>
  </si>
  <si>
    <t>AA-3</t>
  </si>
  <si>
    <t>AA-4</t>
  </si>
  <si>
    <t>AA-5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</si>
  <si>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</si>
  <si>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</si>
  <si>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</si>
  <si>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</si>
  <si>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</si>
  <si>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</si>
  <si>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</si>
  <si>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</si>
  <si>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</si>
  <si>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AA-15</t>
  </si>
  <si>
    <t>AA-16</t>
  </si>
  <si>
    <t>AA-17</t>
  </si>
  <si>
    <t>AA-18</t>
  </si>
  <si>
    <t>AA-19</t>
  </si>
  <si>
    <t>AA-20</t>
  </si>
  <si>
    <t>AA-21</t>
  </si>
  <si>
    <t>AA-22</t>
  </si>
  <si>
    <t>AA-23</t>
  </si>
  <si>
    <t>AA-24</t>
  </si>
  <si>
    <t>AA-25</t>
  </si>
  <si>
    <t>AA-26</t>
  </si>
  <si>
    <t>AA-27</t>
  </si>
  <si>
    <t>AA-28</t>
  </si>
  <si>
    <t>AA-29</t>
  </si>
  <si>
    <t>AA-30</t>
  </si>
  <si>
    <t>AA-31</t>
  </si>
  <si>
    <t>AA-32</t>
  </si>
  <si>
    <t>AA-33</t>
  </si>
  <si>
    <t>AA-34</t>
  </si>
  <si>
    <t>AA-35</t>
  </si>
  <si>
    <t>AA-36</t>
  </si>
  <si>
    <t>AA-37</t>
  </si>
  <si>
    <t>BB-1</t>
  </si>
  <si>
    <t>BB-2</t>
  </si>
  <si>
    <t>BB-3</t>
  </si>
  <si>
    <t>BB-4</t>
  </si>
  <si>
    <t>BB-5</t>
  </si>
  <si>
    <t>BB-6</t>
  </si>
  <si>
    <t>BB-7</t>
  </si>
  <si>
    <t>BB-8</t>
  </si>
  <si>
    <t>BB-9</t>
  </si>
  <si>
    <t>BB-10</t>
  </si>
  <si>
    <t>BB-11</t>
  </si>
  <si>
    <t>BB-12</t>
  </si>
  <si>
    <t>BB-13</t>
  </si>
  <si>
    <t>BB-14</t>
  </si>
  <si>
    <t>BB-15</t>
  </si>
  <si>
    <t>BB-16</t>
  </si>
  <si>
    <t>BB-17</t>
  </si>
  <si>
    <t>BB-18</t>
  </si>
  <si>
    <t>BB-19</t>
  </si>
  <si>
    <t>BB-20</t>
  </si>
  <si>
    <t>BB-21</t>
  </si>
  <si>
    <t>BB-22</t>
  </si>
  <si>
    <t>BB-23</t>
  </si>
  <si>
    <t>BB-24</t>
  </si>
  <si>
    <t>BB-25</t>
  </si>
  <si>
    <t>BB-26</t>
  </si>
  <si>
    <t>BB-27</t>
  </si>
  <si>
    <t>BB-28</t>
  </si>
  <si>
    <t>BB-29</t>
  </si>
  <si>
    <t>BB-30</t>
  </si>
  <si>
    <t>BB-31</t>
  </si>
  <si>
    <t>BB-32</t>
  </si>
  <si>
    <t>BB-33</t>
  </si>
  <si>
    <t>BB-34</t>
  </si>
  <si>
    <t>BB-35</t>
  </si>
  <si>
    <t>A-112</t>
  </si>
  <si>
    <t>A-113</t>
  </si>
  <si>
    <t>CC-1</t>
  </si>
  <si>
    <t>CC-2</t>
  </si>
  <si>
    <t>CC-3</t>
  </si>
  <si>
    <t>CC-4</t>
  </si>
  <si>
    <t>CC-5</t>
  </si>
  <si>
    <t>CC-6</t>
  </si>
  <si>
    <t>CC-7</t>
  </si>
  <si>
    <t>CC-8</t>
  </si>
  <si>
    <t>CC-9</t>
  </si>
  <si>
    <t>CC-10</t>
  </si>
  <si>
    <t>CC-11</t>
  </si>
  <si>
    <t>CC-12</t>
  </si>
  <si>
    <t>CC-13</t>
  </si>
  <si>
    <t>CC-14</t>
  </si>
  <si>
    <t>CC-15</t>
  </si>
  <si>
    <t>CC-16</t>
  </si>
  <si>
    <t>CC-17</t>
  </si>
  <si>
    <t>CC-18</t>
  </si>
  <si>
    <t>CC-19</t>
  </si>
  <si>
    <t>CC-20</t>
  </si>
  <si>
    <t>CC-21</t>
  </si>
  <si>
    <t>CC-22</t>
  </si>
  <si>
    <t>CC-23</t>
  </si>
  <si>
    <t>CC-24</t>
  </si>
  <si>
    <t>CC-25</t>
  </si>
  <si>
    <t>CC-26</t>
  </si>
  <si>
    <t>CC-27</t>
  </si>
  <si>
    <t>CC-28</t>
  </si>
  <si>
    <t>CC-29</t>
  </si>
  <si>
    <t>CC-30</t>
  </si>
  <si>
    <t>CC-31</t>
  </si>
  <si>
    <t>CC-32</t>
  </si>
  <si>
    <t>CC-33</t>
  </si>
  <si>
    <t>CC-34</t>
  </si>
  <si>
    <t>CC-35</t>
  </si>
  <si>
    <t>CC-36</t>
  </si>
  <si>
    <t>CC-37</t>
  </si>
  <si>
    <t>DD-1</t>
  </si>
  <si>
    <t>DD-2</t>
  </si>
  <si>
    <t>DD-3</t>
  </si>
  <si>
    <t>DD-4</t>
  </si>
  <si>
    <t>DD-5</t>
  </si>
  <si>
    <t>DD-6</t>
  </si>
  <si>
    <t>DD-7</t>
  </si>
  <si>
    <t>DD-8</t>
  </si>
  <si>
    <t>DD-9</t>
  </si>
  <si>
    <t>DD-10</t>
  </si>
  <si>
    <t>DD-11</t>
  </si>
  <si>
    <t>DD-12</t>
  </si>
  <si>
    <t>DD-13</t>
  </si>
  <si>
    <t>DD-14</t>
  </si>
  <si>
    <t>DD-15</t>
  </si>
  <si>
    <t>DD-16</t>
  </si>
  <si>
    <t>DD-17</t>
  </si>
  <si>
    <t>DD-18</t>
  </si>
  <si>
    <t>DD-19</t>
  </si>
  <si>
    <t>DD-20</t>
  </si>
  <si>
    <t>DD-21</t>
  </si>
  <si>
    <t>DD-22</t>
  </si>
  <si>
    <t>DD-23</t>
  </si>
  <si>
    <t>DD-24</t>
  </si>
  <si>
    <t>DD-25</t>
  </si>
  <si>
    <t>DD-26</t>
  </si>
  <si>
    <t>DD-27</t>
  </si>
  <si>
    <t>DD-28</t>
  </si>
  <si>
    <t>DD-29</t>
  </si>
  <si>
    <t>DD-30</t>
  </si>
  <si>
    <t>DD-31</t>
  </si>
  <si>
    <t>DD-32</t>
  </si>
  <si>
    <t>DD-33</t>
  </si>
  <si>
    <t>DD-34</t>
  </si>
  <si>
    <t>DD-35</t>
  </si>
  <si>
    <t>D-55</t>
  </si>
  <si>
    <t>D-56</t>
  </si>
  <si>
    <t>D-57</t>
  </si>
  <si>
    <t>D-58</t>
  </si>
  <si>
    <t>D-59</t>
  </si>
  <si>
    <t>D-60</t>
  </si>
  <si>
    <t>D-61</t>
  </si>
  <si>
    <t>D-62</t>
  </si>
  <si>
    <t>D-63</t>
  </si>
  <si>
    <t>D-64</t>
  </si>
  <si>
    <t>D-65</t>
  </si>
  <si>
    <t>D-66</t>
  </si>
  <si>
    <t>D-67</t>
  </si>
  <si>
    <t>D-68</t>
  </si>
  <si>
    <t>D-69</t>
  </si>
  <si>
    <t>D-70</t>
  </si>
  <si>
    <t>D-71</t>
  </si>
  <si>
    <t>D-72</t>
  </si>
  <si>
    <t>D-73</t>
  </si>
  <si>
    <t>D-74</t>
  </si>
  <si>
    <t>D-75</t>
  </si>
  <si>
    <t>D-76</t>
  </si>
  <si>
    <t>D-77</t>
  </si>
  <si>
    <t>D-78</t>
  </si>
  <si>
    <t>D-79</t>
  </si>
  <si>
    <t>D-80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</si>
  <si>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</si>
  <si>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</si>
  <si>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</si>
  <si>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</si>
  <si>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</si>
  <si>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</si>
  <si>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</si>
  <si>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</si>
  <si>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</si>
  <si>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</si>
  <si>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</si>
  <si>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</si>
  <si>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</si>
  <si>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</si>
  <si>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</si>
  <si>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</si>
  <si>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</si>
  <si>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</si>
  <si>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</si>
  <si>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</si>
  <si>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</si>
  <si>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</si>
  <si>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</si>
  <si>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</si>
  <si>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</si>
  <si>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</si>
  <si>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</si>
  <si>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</si>
  <si>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</si>
  <si>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</si>
  <si>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</si>
  <si>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</si>
  <si>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</si>
  <si>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</si>
  <si>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</si>
  <si>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</si>
  <si>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</si>
  <si>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</si>
  <si>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</si>
  <si>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</si>
  <si>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</si>
  <si>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</si>
  <si>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</si>
  <si>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</si>
  <si>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</si>
  <si>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</si>
  <si>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</si>
  <si>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</si>
  <si>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</si>
  <si>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</si>
  <si>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</si>
  <si>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</si>
  <si>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</si>
  <si>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</si>
  <si>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</si>
  <si>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</si>
  <si>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</si>
  <si>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</si>
  <si>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</si>
  <si>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</si>
  <si>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</si>
  <si>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</si>
  <si>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</si>
  <si>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</si>
  <si>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</si>
  <si>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</si>
  <si>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</si>
  <si>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</si>
  <si>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</si>
  <si>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F-59</t>
  </si>
  <si>
    <t>F-60</t>
  </si>
  <si>
    <t>F-61</t>
  </si>
  <si>
    <t>F-62</t>
  </si>
  <si>
    <t>F-63</t>
  </si>
  <si>
    <t>F-64</t>
  </si>
  <si>
    <t>F-65</t>
  </si>
  <si>
    <t>F-66</t>
  </si>
  <si>
    <t>F-67</t>
  </si>
  <si>
    <t>F-68</t>
  </si>
  <si>
    <t>F-69</t>
  </si>
  <si>
    <t>F-70</t>
  </si>
  <si>
    <t>F-71</t>
  </si>
  <si>
    <t>F-72</t>
  </si>
  <si>
    <t>F-73</t>
  </si>
  <si>
    <t>F-74</t>
  </si>
  <si>
    <t>F-75</t>
  </si>
  <si>
    <t>F-76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</si>
  <si>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</si>
  <si>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</si>
  <si>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</si>
  <si>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</si>
  <si>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</si>
  <si>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</si>
  <si>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</si>
  <si>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</si>
  <si>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</si>
  <si>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</si>
  <si>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</si>
  <si>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</si>
  <si>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</si>
  <si>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</si>
  <si>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</si>
  <si>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</si>
  <si>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</si>
  <si>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</si>
  <si>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</si>
  <si>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</si>
  <si>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</si>
  <si>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</si>
  <si>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</si>
  <si>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</si>
  <si>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</si>
  <si>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</si>
  <si>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</si>
  <si>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</si>
  <si>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</si>
  <si>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</si>
  <si>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</si>
  <si>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</si>
  <si>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</si>
  <si>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</si>
  <si>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</si>
  <si>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</si>
  <si>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</si>
  <si>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</si>
  <si>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</si>
  <si>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</si>
  <si>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</si>
  <si>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</si>
  <si>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</si>
  <si>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</si>
  <si>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</si>
  <si>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</si>
  <si>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</si>
  <si>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</si>
  <si>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</si>
  <si>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</si>
  <si>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</si>
  <si>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</si>
  <si>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H-66</t>
  </si>
  <si>
    <t>H-67</t>
  </si>
  <si>
    <t>H-68</t>
  </si>
  <si>
    <t>H-69</t>
  </si>
  <si>
    <t>H-70</t>
  </si>
  <si>
    <t>H-71</t>
  </si>
  <si>
    <t>H-72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</si>
  <si>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</si>
  <si>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</si>
  <si>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</si>
  <si>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</si>
  <si>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</si>
  <si>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</si>
  <si>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</si>
  <si>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</si>
  <si>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</si>
  <si>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</si>
  <si>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</si>
  <si>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</si>
  <si>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</si>
  <si>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</si>
  <si>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</si>
  <si>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</si>
  <si>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</si>
  <si>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</si>
  <si>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</si>
  <si>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</si>
  <si>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</si>
  <si>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</si>
  <si>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</si>
  <si>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</si>
  <si>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</si>
  <si>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</si>
  <si>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</si>
  <si>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</si>
  <si>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</si>
  <si>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</si>
  <si>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K-41</t>
  </si>
  <si>
    <t>K-42</t>
  </si>
  <si>
    <t>K-43</t>
  </si>
  <si>
    <t>K-44</t>
  </si>
  <si>
    <t>K-45</t>
  </si>
  <si>
    <t>K-46</t>
  </si>
  <si>
    <t>K-47</t>
  </si>
  <si>
    <t>K-48</t>
  </si>
  <si>
    <t>K-49</t>
  </si>
  <si>
    <t>K-50</t>
  </si>
  <si>
    <t>K-51</t>
  </si>
  <si>
    <t>K-52</t>
  </si>
  <si>
    <t>K-53</t>
  </si>
  <si>
    <t>K-54</t>
  </si>
  <si>
    <t>K-55</t>
  </si>
  <si>
    <t>K-56</t>
  </si>
  <si>
    <t>K-57</t>
  </si>
  <si>
    <t>K-58</t>
  </si>
  <si>
    <t>K-59</t>
  </si>
  <si>
    <t>K-60</t>
  </si>
  <si>
    <t>K-61</t>
  </si>
  <si>
    <t>K-62</t>
  </si>
  <si>
    <t>K-63</t>
  </si>
  <si>
    <t>K-64</t>
  </si>
  <si>
    <t>K-65</t>
  </si>
  <si>
    <t>K-66</t>
  </si>
  <si>
    <t>K-67</t>
  </si>
  <si>
    <t>K-68</t>
  </si>
  <si>
    <t>K-69</t>
  </si>
  <si>
    <t>K-70</t>
  </si>
  <si>
    <t>K-71</t>
  </si>
  <si>
    <t>K-72</t>
  </si>
  <si>
    <t>K-73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</si>
  <si>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</si>
  <si>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</si>
  <si>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</si>
  <si>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</si>
  <si>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</si>
  <si>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</si>
  <si>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</si>
  <si>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</si>
  <si>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</si>
  <si>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</si>
  <si>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</si>
  <si>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</si>
  <si>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</si>
  <si>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</si>
  <si>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</si>
  <si>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</si>
  <si>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</si>
  <si>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</si>
  <si>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</si>
  <si>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</si>
  <si>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</si>
  <si>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</si>
  <si>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</si>
  <si>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</si>
  <si>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</si>
  <si>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</si>
  <si>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</si>
  <si>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</si>
  <si>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</si>
  <si>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</si>
  <si>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</si>
  <si>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</si>
  <si>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</si>
  <si>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</si>
  <si>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</si>
  <si>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</si>
  <si>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</si>
  <si>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</si>
  <si>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</si>
  <si>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</si>
  <si>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L-77</t>
  </si>
  <si>
    <t>L-78</t>
  </si>
  <si>
    <t>M-37</t>
  </si>
  <si>
    <t>M-38</t>
  </si>
  <si>
    <t>M-39</t>
  </si>
  <si>
    <t>M-40</t>
  </si>
  <si>
    <t>M-41</t>
  </si>
  <si>
    <t>M-42</t>
  </si>
  <si>
    <t>M-43</t>
  </si>
  <si>
    <t>M-44</t>
  </si>
  <si>
    <t>M-45</t>
  </si>
  <si>
    <t>M-46</t>
  </si>
  <si>
    <t>M-47</t>
  </si>
  <si>
    <t>M-48</t>
  </si>
  <si>
    <t>M-49</t>
  </si>
  <si>
    <t>M-50</t>
  </si>
  <si>
    <t>M-51</t>
  </si>
  <si>
    <t>M-52</t>
  </si>
  <si>
    <t>M-53</t>
  </si>
  <si>
    <t>M-54</t>
  </si>
  <si>
    <t>M-55</t>
  </si>
  <si>
    <t>M-56</t>
  </si>
  <si>
    <t>M-57</t>
  </si>
  <si>
    <t>M-58</t>
  </si>
  <si>
    <t>M-59</t>
  </si>
  <si>
    <t>M-60</t>
  </si>
  <si>
    <t>M-61</t>
  </si>
  <si>
    <t>M-62</t>
  </si>
  <si>
    <t>M-63</t>
  </si>
  <si>
    <t>M-64</t>
  </si>
  <si>
    <t>M-65</t>
  </si>
  <si>
    <t>M-66</t>
  </si>
  <si>
    <t>M-67</t>
  </si>
  <si>
    <t>M-68</t>
  </si>
  <si>
    <t>M-69</t>
  </si>
  <si>
    <t>M-70</t>
  </si>
  <si>
    <t>M-71</t>
  </si>
  <si>
    <t>M-72</t>
  </si>
  <si>
    <t>M-73</t>
  </si>
  <si>
    <t>M-74</t>
  </si>
  <si>
    <t>M-75</t>
  </si>
  <si>
    <t>M-76</t>
  </si>
  <si>
    <t>M-77</t>
  </si>
  <si>
    <t>N-37</t>
  </si>
  <si>
    <t>N-38</t>
  </si>
  <si>
    <t>N-39</t>
  </si>
  <si>
    <t>N-40</t>
  </si>
  <si>
    <t>N-41</t>
  </si>
  <si>
    <t>N-42</t>
  </si>
  <si>
    <t>N-43</t>
  </si>
  <si>
    <t>N-44</t>
  </si>
  <si>
    <t>N-45</t>
  </si>
  <si>
    <t>N-46</t>
  </si>
  <si>
    <t>N-47</t>
  </si>
  <si>
    <t>N-48</t>
  </si>
  <si>
    <t>N-49</t>
  </si>
  <si>
    <t>N-50</t>
  </si>
  <si>
    <t>N-51</t>
  </si>
  <si>
    <t>N-52</t>
  </si>
  <si>
    <t>N-53</t>
  </si>
  <si>
    <t>N-54</t>
  </si>
  <si>
    <t>N-55</t>
  </si>
  <si>
    <t>N-56</t>
  </si>
  <si>
    <t>N-57</t>
  </si>
  <si>
    <t>N-58</t>
  </si>
  <si>
    <t>N-59</t>
  </si>
  <si>
    <t>N-60</t>
  </si>
  <si>
    <t>N-61</t>
  </si>
  <si>
    <t>N-62</t>
  </si>
  <si>
    <t>N-63</t>
  </si>
  <si>
    <t>N-64</t>
  </si>
  <si>
    <t>N-65</t>
  </si>
  <si>
    <t>N-66</t>
  </si>
  <si>
    <t>N-67</t>
  </si>
  <si>
    <t>N-68</t>
  </si>
  <si>
    <t>N-69</t>
  </si>
  <si>
    <t>N-70</t>
  </si>
  <si>
    <t>N-71</t>
  </si>
  <si>
    <t>N-72</t>
  </si>
  <si>
    <t>N-73</t>
  </si>
  <si>
    <t>N-74</t>
  </si>
  <si>
    <t>N-75</t>
  </si>
  <si>
    <t>N-76</t>
  </si>
  <si>
    <t>N-77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</si>
  <si>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</si>
  <si>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</si>
  <si>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</si>
  <si>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</si>
  <si>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</si>
  <si>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</si>
  <si>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</si>
  <si>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</si>
  <si>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</si>
  <si>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</si>
  <si>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</si>
  <si>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</si>
  <si>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</si>
  <si>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</si>
  <si>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</si>
  <si>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</si>
  <si>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</si>
  <si>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</si>
  <si>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</si>
  <si>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</si>
  <si>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</si>
  <si>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</si>
  <si>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</si>
  <si>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</si>
  <si>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</si>
  <si>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</si>
  <si>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</si>
  <si>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</si>
  <si>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</si>
  <si>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</si>
  <si>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</si>
  <si>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</si>
  <si>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</si>
  <si>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</si>
  <si>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</si>
  <si>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</si>
  <si>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</si>
  <si>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</si>
  <si>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</si>
  <si>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</si>
  <si>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</si>
  <si>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R-38</t>
  </si>
  <si>
    <t>R-39</t>
  </si>
  <si>
    <t>R-40</t>
  </si>
  <si>
    <t>R-41</t>
  </si>
  <si>
    <t>R-42</t>
  </si>
  <si>
    <t>R-43</t>
  </si>
  <si>
    <t>R-44</t>
  </si>
  <si>
    <t>R-45</t>
  </si>
  <si>
    <t>R-46</t>
  </si>
  <si>
    <t>R-47</t>
  </si>
  <si>
    <t>R-48</t>
  </si>
  <si>
    <t>R-49</t>
  </si>
  <si>
    <t>R-50</t>
  </si>
  <si>
    <t>R-51</t>
  </si>
  <si>
    <t>R-52</t>
  </si>
  <si>
    <t>R-53</t>
  </si>
  <si>
    <t>R-54</t>
  </si>
  <si>
    <t>R-55</t>
  </si>
  <si>
    <t>R-56</t>
  </si>
  <si>
    <t>R-57</t>
  </si>
  <si>
    <t>R-58</t>
  </si>
  <si>
    <t>R-59</t>
  </si>
  <si>
    <t>R-60</t>
  </si>
  <si>
    <t>R-61</t>
  </si>
  <si>
    <t>R-62</t>
  </si>
  <si>
    <t>R-63</t>
  </si>
  <si>
    <t>R-64</t>
  </si>
  <si>
    <t>R-65</t>
  </si>
  <si>
    <t>R-66</t>
  </si>
  <si>
    <t>R-67</t>
  </si>
  <si>
    <t>R-68</t>
  </si>
  <si>
    <t>R-69</t>
  </si>
  <si>
    <t>R-70</t>
  </si>
  <si>
    <t>R-71</t>
  </si>
  <si>
    <t>R-72</t>
  </si>
  <si>
    <t>R-73</t>
  </si>
  <si>
    <t>R-74</t>
  </si>
  <si>
    <t>R-75</t>
  </si>
  <si>
    <t>R-76</t>
  </si>
  <si>
    <t>R-77</t>
  </si>
  <si>
    <t>S-38</t>
  </si>
  <si>
    <t>S-39</t>
  </si>
  <si>
    <t>S-40</t>
  </si>
  <si>
    <t>S-41</t>
  </si>
  <si>
    <t>S-42</t>
  </si>
  <si>
    <t>S-43</t>
  </si>
  <si>
    <t>S-44</t>
  </si>
  <si>
    <t>S-45</t>
  </si>
  <si>
    <t>S-46</t>
  </si>
  <si>
    <t>S-47</t>
  </si>
  <si>
    <t>S-48</t>
  </si>
  <si>
    <t>S-49</t>
  </si>
  <si>
    <t>S-50</t>
  </si>
  <si>
    <t>S-51</t>
  </si>
  <si>
    <t>S-52</t>
  </si>
  <si>
    <t>S-53</t>
  </si>
  <si>
    <t>S-54</t>
  </si>
  <si>
    <t>S-55</t>
  </si>
  <si>
    <t>S-56</t>
  </si>
  <si>
    <t>S-57</t>
  </si>
  <si>
    <t>S-58</t>
  </si>
  <si>
    <t>S-59</t>
  </si>
  <si>
    <t>S-60</t>
  </si>
  <si>
    <t>S-61</t>
  </si>
  <si>
    <t>S-62</t>
  </si>
  <si>
    <t>S-63</t>
  </si>
  <si>
    <t>S-64</t>
  </si>
  <si>
    <t>S-65</t>
  </si>
  <si>
    <t>S-66</t>
  </si>
  <si>
    <t>S-67</t>
  </si>
  <si>
    <t>S-68</t>
  </si>
  <si>
    <t>S-69</t>
  </si>
  <si>
    <t>S-70</t>
  </si>
  <si>
    <t>S-71</t>
  </si>
  <si>
    <t>T-41</t>
  </si>
  <si>
    <t>T-42</t>
  </si>
  <si>
    <t>T-43</t>
  </si>
  <si>
    <t>T-44</t>
  </si>
  <si>
    <t>T-45</t>
  </si>
  <si>
    <t>T-46</t>
  </si>
  <si>
    <t>T-47</t>
  </si>
  <si>
    <t>T-48</t>
  </si>
  <si>
    <t>T-49</t>
  </si>
  <si>
    <t>T-50</t>
  </si>
  <si>
    <t>T-51</t>
  </si>
  <si>
    <t>T-52</t>
  </si>
  <si>
    <t>T-53</t>
  </si>
  <si>
    <t>T-54</t>
  </si>
  <si>
    <t>T-55</t>
  </si>
  <si>
    <t>T-56</t>
  </si>
  <si>
    <t>T-57</t>
  </si>
  <si>
    <t>T-58</t>
  </si>
  <si>
    <t>T-59</t>
  </si>
  <si>
    <t>T-60</t>
  </si>
  <si>
    <t>T-61</t>
  </si>
  <si>
    <t>T-62</t>
  </si>
  <si>
    <t>T-63</t>
  </si>
  <si>
    <t>T-64</t>
  </si>
  <si>
    <t>T-65</t>
  </si>
  <si>
    <t>T-66</t>
  </si>
  <si>
    <t>U-49</t>
  </si>
  <si>
    <t>U-50</t>
  </si>
  <si>
    <t>U-51</t>
  </si>
  <si>
    <t>U-52</t>
  </si>
  <si>
    <t>U-53</t>
  </si>
  <si>
    <t>U-54</t>
  </si>
  <si>
    <t>U-55</t>
  </si>
  <si>
    <t>U-56</t>
  </si>
  <si>
    <t>U-57</t>
  </si>
  <si>
    <t>U-58</t>
  </si>
  <si>
    <t>U-59</t>
  </si>
  <si>
    <t>U-60</t>
  </si>
  <si>
    <t>U-61</t>
  </si>
  <si>
    <t>U-62</t>
  </si>
  <si>
    <t>U-63</t>
  </si>
  <si>
    <t>U-64</t>
  </si>
  <si>
    <t>U-65</t>
  </si>
  <si>
    <t>U-66</t>
  </si>
  <si>
    <t>V-51</t>
  </si>
  <si>
    <t>V-52</t>
  </si>
  <si>
    <t>V-53</t>
  </si>
  <si>
    <t>V-54</t>
  </si>
  <si>
    <t>V-55</t>
  </si>
  <si>
    <t>V-56</t>
  </si>
  <si>
    <t>V-57</t>
  </si>
  <si>
    <t>V-58</t>
  </si>
  <si>
    <t>V-59</t>
  </si>
  <si>
    <t>V-60</t>
  </si>
  <si>
    <t>V-61</t>
  </si>
  <si>
    <t>V-62</t>
  </si>
  <si>
    <t>V-63</t>
  </si>
  <si>
    <t>V-64</t>
  </si>
  <si>
    <t>V-65</t>
  </si>
  <si>
    <t>V-66</t>
  </si>
  <si>
    <t>W-53</t>
  </si>
  <si>
    <t>W-54</t>
  </si>
  <si>
    <t>W-55</t>
  </si>
  <si>
    <t>W-56</t>
  </si>
  <si>
    <t>W-57</t>
  </si>
  <si>
    <t>W-58</t>
  </si>
  <si>
    <t>W-59</t>
  </si>
  <si>
    <t>W-60</t>
  </si>
  <si>
    <t>W-61</t>
  </si>
  <si>
    <t>W-62</t>
  </si>
  <si>
    <t>W-63</t>
  </si>
  <si>
    <t>W-64</t>
  </si>
  <si>
    <t>W-65</t>
  </si>
  <si>
    <t>W-66</t>
  </si>
  <si>
    <t>insert into UBICACION values (</t>
  </si>
  <si>
    <t>seqUbicacion.nextval</t>
  </si>
  <si>
    <t>id</t>
  </si>
  <si>
    <t>descripcion</t>
  </si>
  <si>
    <t>fechaVenta</t>
  </si>
  <si>
    <t>fkDirector</t>
  </si>
  <si>
    <t>fkOrquesta</t>
  </si>
  <si>
    <t>fkBallet</t>
  </si>
  <si>
    <t>fkCoreografo</t>
  </si>
  <si>
    <t>la boheme</t>
  </si>
  <si>
    <t>registroVoz</t>
  </si>
  <si>
    <t>principal</t>
  </si>
  <si>
    <t>fkObra</t>
  </si>
  <si>
    <t>rodolfo</t>
  </si>
  <si>
    <t>mimi</t>
  </si>
  <si>
    <t>marcello</t>
  </si>
  <si>
    <t>musetta</t>
  </si>
  <si>
    <t>schaunard</t>
  </si>
  <si>
    <t>colline</t>
  </si>
  <si>
    <t>benoit</t>
  </si>
  <si>
    <t>alcindoro</t>
  </si>
  <si>
    <t>parpignol</t>
  </si>
  <si>
    <t>poeta</t>
  </si>
  <si>
    <t>modistilla</t>
  </si>
  <si>
    <t>pintor</t>
  </si>
  <si>
    <t>coqueta</t>
  </si>
  <si>
    <t>filosofo</t>
  </si>
  <si>
    <t>casero</t>
  </si>
  <si>
    <t>politico</t>
  </si>
  <si>
    <t>vendedor de juguete</t>
  </si>
  <si>
    <t>telf1</t>
  </si>
  <si>
    <t>telf2</t>
  </si>
  <si>
    <t>telf3</t>
  </si>
  <si>
    <t>telf4</t>
  </si>
  <si>
    <t>telf5</t>
  </si>
  <si>
    <t>sexo</t>
  </si>
  <si>
    <t>foto</t>
  </si>
  <si>
    <t>detalleDireccion</t>
  </si>
  <si>
    <t>primer nombre</t>
  </si>
  <si>
    <t>segundo nombre</t>
  </si>
  <si>
    <t>primer apellido</t>
  </si>
  <si>
    <t>segundo apellido</t>
  </si>
  <si>
    <t>carmen</t>
  </si>
  <si>
    <t>giannattasio</t>
  </si>
  <si>
    <t>24/04/1975</t>
  </si>
  <si>
    <t>joseph</t>
  </si>
  <si>
    <t>calleja</t>
  </si>
  <si>
    <t>22/01/1978</t>
  </si>
  <si>
    <t>fabio</t>
  </si>
  <si>
    <t>capitanucci</t>
  </si>
  <si>
    <t>maria</t>
  </si>
  <si>
    <t>nuccia</t>
  </si>
  <si>
    <t>focile</t>
  </si>
  <si>
    <t>25/11/1961</t>
  </si>
  <si>
    <t>mathew</t>
  </si>
  <si>
    <t>rose</t>
  </si>
  <si>
    <t>thomas</t>
  </si>
  <si>
    <t>oliemans</t>
  </si>
  <si>
    <t>0/0/1977</t>
  </si>
  <si>
    <t>jeremy</t>
  </si>
  <si>
    <t>white</t>
  </si>
  <si>
    <t>donald</t>
  </si>
  <si>
    <t>maxwell</t>
  </si>
  <si>
    <t>fallecimiento</t>
  </si>
  <si>
    <t>CANTANTES</t>
  </si>
  <si>
    <t>luke</t>
  </si>
  <si>
    <t>price</t>
  </si>
  <si>
    <t>PERSONAJES</t>
  </si>
  <si>
    <t>OBRAS</t>
  </si>
  <si>
    <t>fechaNacimiento</t>
  </si>
  <si>
    <t>fkParte</t>
  </si>
  <si>
    <t>PARTE</t>
  </si>
  <si>
    <t>acto</t>
  </si>
  <si>
    <t>I</t>
  </si>
  <si>
    <t>aria</t>
  </si>
  <si>
    <t>duo</t>
  </si>
  <si>
    <t>che gelida manina</t>
  </si>
  <si>
    <t>si, mi chiamano</t>
  </si>
  <si>
    <t>o soave fanciulla</t>
  </si>
  <si>
    <t>II</t>
  </si>
  <si>
    <t>aranci, datteri! caldi I marroni!</t>
  </si>
  <si>
    <t>quando m'en vo</t>
  </si>
  <si>
    <t>III</t>
  </si>
  <si>
    <t>o buon marcello, aiuto</t>
  </si>
  <si>
    <t>mimi e tanto malata</t>
  </si>
  <si>
    <t>donde lieta usci</t>
  </si>
  <si>
    <t>addio dolce svegliare alla mattina!</t>
  </si>
  <si>
    <t>cuarteto</t>
  </si>
  <si>
    <t>IV</t>
  </si>
  <si>
    <t>o mimi! tu piu non torni</t>
  </si>
  <si>
    <t>gavota</t>
  </si>
  <si>
    <t>vecchia zimarra, senti</t>
  </si>
  <si>
    <t>sono andati?</t>
  </si>
  <si>
    <t>pkVoz</t>
  </si>
  <si>
    <t>pkCantante</t>
  </si>
  <si>
    <t>CANTANTE_VOZ</t>
  </si>
  <si>
    <t>pkNacionalidad</t>
  </si>
  <si>
    <t>maltes</t>
  </si>
  <si>
    <t>?</t>
  </si>
  <si>
    <t>pkPersonaje</t>
  </si>
  <si>
    <t>pkFechaPres</t>
  </si>
  <si>
    <t>ELENCO</t>
  </si>
  <si>
    <t>DEPARTAMENTOS</t>
  </si>
  <si>
    <t>CARGOS</t>
  </si>
  <si>
    <t>INSTRUMENTOS</t>
  </si>
  <si>
    <t>trombon bajo</t>
  </si>
  <si>
    <t>contrabajo trombon</t>
  </si>
  <si>
    <t>trombon</t>
  </si>
  <si>
    <t>idFP</t>
  </si>
  <si>
    <t>fecha</t>
  </si>
  <si>
    <t>18/01/2012</t>
  </si>
  <si>
    <t>rolando</t>
  </si>
  <si>
    <t>villazon</t>
  </si>
  <si>
    <t>22/02/1972</t>
  </si>
  <si>
    <t>tenor lirico</t>
  </si>
  <si>
    <t>minessota</t>
  </si>
  <si>
    <t>saint paul</t>
  </si>
  <si>
    <t>madrid</t>
  </si>
  <si>
    <t>san francisco</t>
  </si>
  <si>
    <t>california</t>
  </si>
  <si>
    <t>isla de francia</t>
  </si>
  <si>
    <t>rodano-alpes</t>
  </si>
  <si>
    <t>paris</t>
  </si>
  <si>
    <t>lyon</t>
  </si>
  <si>
    <t xml:space="preserve">reunion </t>
  </si>
  <si>
    <t>saint-denis</t>
  </si>
  <si>
    <t>borgoña</t>
  </si>
  <si>
    <t>dijon</t>
  </si>
  <si>
    <t>lazio</t>
  </si>
  <si>
    <t>roma</t>
  </si>
  <si>
    <t>lombardia</t>
  </si>
  <si>
    <t>milan</t>
  </si>
  <si>
    <t>toscana</t>
  </si>
  <si>
    <t>florencia</t>
  </si>
  <si>
    <t>alameda</t>
  </si>
  <si>
    <t>north rhine-westphalia</t>
  </si>
  <si>
    <t>düsseldorf</t>
  </si>
  <si>
    <t>pensilvania</t>
  </si>
  <si>
    <t>filadelfia</t>
  </si>
  <si>
    <t>romande</t>
  </si>
  <si>
    <t>laussane</t>
  </si>
  <si>
    <t>berlin</t>
  </si>
  <si>
    <t>estocolmo</t>
  </si>
  <si>
    <t>amsterdam</t>
  </si>
  <si>
    <t>septentrional</t>
  </si>
  <si>
    <t>indio</t>
  </si>
  <si>
    <t>hungaro</t>
  </si>
  <si>
    <t>hungara</t>
  </si>
  <si>
    <t>NACIONALIDAD</t>
  </si>
  <si>
    <t>pkcantante</t>
  </si>
  <si>
    <t>NACIONALIDAD CANTANTE</t>
  </si>
  <si>
    <t>checa</t>
  </si>
  <si>
    <t>checo</t>
  </si>
  <si>
    <t>republica checa</t>
  </si>
  <si>
    <t>tiempoAscenso</t>
  </si>
  <si>
    <t>nombramiento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</si>
</sst>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/yyyy;@"/>
    <numFmt numFmtId="165" formatCode="dd/mm/yyyy;@"/>
    <numFmt numFmtId="166" formatCode="\'0\'"/>
    <numFmt numFmtId="167" formatCode="dd/mm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12"/>
      <color rgb="FF000000"/>
      <name val="Calibri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10"/>
      <color theme="1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/>
    <xf numFmtId="0" fontId="0" fillId="0" borderId="0" xfId="0" applyNumberForma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5" fillId="0" borderId="3" xfId="0" applyFont="1" applyFill="1" applyBorder="1" applyAlignment="1">
      <alignment horizontal="center"/>
    </xf>
    <xf numFmtId="0" fontId="5" fillId="0" borderId="3" xfId="0" applyFont="1" applyFill="1" applyBorder="1"/>
    <xf numFmtId="0" fontId="0" fillId="0" borderId="0" xfId="0" applyFont="1"/>
    <xf numFmtId="0" fontId="0" fillId="4" borderId="4" xfId="0" applyFont="1" applyFill="1" applyBorder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5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0" applyNumberFormat="1" applyAlignment="1">
      <alignment horizontal="left"/>
    </xf>
    <xf numFmtId="166" fontId="0" fillId="0" borderId="0" xfId="0" applyNumberFormat="1" applyBorder="1" applyAlignment="1">
      <alignment horizontal="left"/>
    </xf>
    <xf numFmtId="0" fontId="0" fillId="3" borderId="0" xfId="0" applyFill="1"/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Border="1" applyAlignment="1">
      <alignment horizontal="center"/>
    </xf>
    <xf numFmtId="0" fontId="9" fillId="5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2" borderId="0" xfId="0" quotePrefix="1" applyFont="1" applyFill="1" applyAlignment="1">
      <alignment horizontal="center" vertical="center" textRotation="255"/>
    </xf>
    <xf numFmtId="0" fontId="0" fillId="3" borderId="0" xfId="0" quotePrefix="1" applyFill="1" applyAlignment="1">
      <alignment horizontal="center" vertical="center" textRotation="255"/>
    </xf>
    <xf numFmtId="0" fontId="10" fillId="5" borderId="0" xfId="0" applyFont="1" applyFill="1" applyAlignment="1">
      <alignment horizontal="center"/>
    </xf>
    <xf numFmtId="0" fontId="9" fillId="5" borderId="0" xfId="0" quotePrefix="1" applyFont="1" applyFill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 wrapText="1" shrinkToFit="1"/>
    </xf>
    <xf numFmtId="0" fontId="0" fillId="2" borderId="0" xfId="0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/>
    </xf>
  </cellXfs>
  <cellStyles count="67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" xfId="405" builtinId="8" hidden="1"/>
    <cellStyle name="Hipervínculo" xfId="407" builtinId="8" hidden="1"/>
    <cellStyle name="Hipervínculo" xfId="409" builtinId="8" hidden="1"/>
    <cellStyle name="Hipervínculo" xfId="411" builtinId="8" hidden="1"/>
    <cellStyle name="Hipervínculo" xfId="413" builtinId="8" hidden="1"/>
    <cellStyle name="Hipervínculo" xfId="415" builtinId="8" hidden="1"/>
    <cellStyle name="Hipervínculo" xfId="417" builtinId="8" hidden="1"/>
    <cellStyle name="Hipervínculo" xfId="419" builtinId="8" hidden="1"/>
    <cellStyle name="Hipervínculo" xfId="421" builtinId="8" hidden="1"/>
    <cellStyle name="Hipervínculo" xfId="423" builtinId="8" hidden="1"/>
    <cellStyle name="Hipervínculo" xfId="425" builtinId="8" hidden="1"/>
    <cellStyle name="Hipervínculo" xfId="427" builtinId="8" hidden="1"/>
    <cellStyle name="Hipervínculo" xfId="429" builtinId="8" hidden="1"/>
    <cellStyle name="Hipervínculo" xfId="431" builtinId="8" hidden="1"/>
    <cellStyle name="Hipervínculo" xfId="433" builtinId="8" hidden="1"/>
    <cellStyle name="Hipervínculo" xfId="435" builtinId="8" hidden="1"/>
    <cellStyle name="Hipervínculo" xfId="437" builtinId="8" hidden="1"/>
    <cellStyle name="Hipervínculo" xfId="439" builtinId="8" hidden="1"/>
    <cellStyle name="Hipervínculo" xfId="441" builtinId="8" hidden="1"/>
    <cellStyle name="Hipervínculo" xfId="443" builtinId="8" hidden="1"/>
    <cellStyle name="Hipervínculo" xfId="445" builtinId="8" hidden="1"/>
    <cellStyle name="Hipervínculo" xfId="447" builtinId="8" hidden="1"/>
    <cellStyle name="Hipervínculo" xfId="449" builtinId="8" hidden="1"/>
    <cellStyle name="Hipervínculo" xfId="451" builtinId="8" hidden="1"/>
    <cellStyle name="Hipervínculo" xfId="453" builtinId="8" hidden="1"/>
    <cellStyle name="Hipervínculo" xfId="455" builtinId="8" hidden="1"/>
    <cellStyle name="Hipervínculo" xfId="457" builtinId="8" hidden="1"/>
    <cellStyle name="Hipervínculo" xfId="459" builtinId="8" hidden="1"/>
    <cellStyle name="Hipervínculo" xfId="461" builtinId="8" hidden="1"/>
    <cellStyle name="Hipervínculo" xfId="463" builtinId="8" hidden="1"/>
    <cellStyle name="Hipervínculo" xfId="465" builtinId="8" hidden="1"/>
    <cellStyle name="Hipervínculo" xfId="467" builtinId="8" hidden="1"/>
    <cellStyle name="Hipervínculo" xfId="469" builtinId="8" hidden="1"/>
    <cellStyle name="Hipervínculo" xfId="471" builtinId="8" hidden="1"/>
    <cellStyle name="Hipervínculo" xfId="473" builtinId="8" hidden="1"/>
    <cellStyle name="Hipervínculo" xfId="475" builtinId="8" hidden="1"/>
    <cellStyle name="Hipervínculo" xfId="477" builtinId="8" hidden="1"/>
    <cellStyle name="Hipervínculo" xfId="479" builtinId="8" hidden="1"/>
    <cellStyle name="Hipervínculo" xfId="481" builtinId="8" hidden="1"/>
    <cellStyle name="Hipervínculo" xfId="483" builtinId="8" hidden="1"/>
    <cellStyle name="Hipervínculo" xfId="485" builtinId="8" hidden="1"/>
    <cellStyle name="Hipervínculo" xfId="487" builtinId="8" hidden="1"/>
    <cellStyle name="Hipervínculo" xfId="489" builtinId="8" hidden="1"/>
    <cellStyle name="Hipervínculo" xfId="491" builtinId="8" hidden="1"/>
    <cellStyle name="Hipervínculo" xfId="493" builtinId="8" hidden="1"/>
    <cellStyle name="Hipervínculo" xfId="495" builtinId="8" hidden="1"/>
    <cellStyle name="Hipervínculo" xfId="497" builtinId="8" hidden="1"/>
    <cellStyle name="Hipervínculo" xfId="499" builtinId="8" hidden="1"/>
    <cellStyle name="Hipervínculo" xfId="501" builtinId="8" hidden="1"/>
    <cellStyle name="Hipervínculo" xfId="503" builtinId="8" hidden="1"/>
    <cellStyle name="Hipervínculo" xfId="505" builtinId="8" hidden="1"/>
    <cellStyle name="Hipervínculo" xfId="507" builtinId="8" hidden="1"/>
    <cellStyle name="Hipervínculo" xfId="509" builtinId="8" hidden="1"/>
    <cellStyle name="Hipervínculo" xfId="511" builtinId="8" hidden="1"/>
    <cellStyle name="Hipervínculo" xfId="513" builtinId="8" hidden="1"/>
    <cellStyle name="Hipervínculo" xfId="515" builtinId="8" hidden="1"/>
    <cellStyle name="Hipervínculo" xfId="517" builtinId="8" hidden="1"/>
    <cellStyle name="Hipervínculo" xfId="519" builtinId="8" hidden="1"/>
    <cellStyle name="Hipervínculo" xfId="521" builtinId="8" hidden="1"/>
    <cellStyle name="Hipervínculo" xfId="523" builtinId="8" hidden="1"/>
    <cellStyle name="Hipervínculo" xfId="525" builtinId="8" hidden="1"/>
    <cellStyle name="Hipervínculo" xfId="527" builtinId="8" hidden="1"/>
    <cellStyle name="Hipervínculo" xfId="529" builtinId="8" hidden="1"/>
    <cellStyle name="Hipervínculo" xfId="531" builtinId="8" hidden="1"/>
    <cellStyle name="Hipervínculo" xfId="533" builtinId="8" hidden="1"/>
    <cellStyle name="Hipervínculo" xfId="535" builtinId="8" hidden="1"/>
    <cellStyle name="Hipervínculo" xfId="537" builtinId="8" hidden="1"/>
    <cellStyle name="Hipervínculo" xfId="539" builtinId="8" hidden="1"/>
    <cellStyle name="Hipervínculo" xfId="541" builtinId="8" hidden="1"/>
    <cellStyle name="Hipervínculo" xfId="543" builtinId="8" hidden="1"/>
    <cellStyle name="Hipervínculo" xfId="545" builtinId="8" hidden="1"/>
    <cellStyle name="Hipervínculo" xfId="547" builtinId="8" hidden="1"/>
    <cellStyle name="Hipervínculo" xfId="549" builtinId="8" hidden="1"/>
    <cellStyle name="Hipervínculo" xfId="551" builtinId="8" hidden="1"/>
    <cellStyle name="Hipervínculo" xfId="553" builtinId="8" hidden="1"/>
    <cellStyle name="Hipervínculo" xfId="555" builtinId="8" hidden="1"/>
    <cellStyle name="Hipervínculo" xfId="557" builtinId="8" hidden="1"/>
    <cellStyle name="Hipervínculo" xfId="559" builtinId="8" hidden="1"/>
    <cellStyle name="Hipervínculo" xfId="561" builtinId="8" hidden="1"/>
    <cellStyle name="Hipervínculo" xfId="563" builtinId="8" hidden="1"/>
    <cellStyle name="Hipervínculo" xfId="565" builtinId="8" hidden="1"/>
    <cellStyle name="Hipervínculo" xfId="567" builtinId="8" hidden="1"/>
    <cellStyle name="Hipervínculo" xfId="569" builtinId="8" hidden="1"/>
    <cellStyle name="Hipervínculo" xfId="571" builtinId="8" hidden="1"/>
    <cellStyle name="Hipervínculo" xfId="573" builtinId="8" hidden="1"/>
    <cellStyle name="Hipervínculo" xfId="575" builtinId="8" hidden="1"/>
    <cellStyle name="Hipervínculo" xfId="577" builtinId="8" hidden="1"/>
    <cellStyle name="Hipervínculo" xfId="579" builtinId="8" hidden="1"/>
    <cellStyle name="Hipervínculo" xfId="581" builtinId="8" hidden="1"/>
    <cellStyle name="Hipervínculo" xfId="583" builtinId="8" hidden="1"/>
    <cellStyle name="Hipervínculo" xfId="585" builtinId="8" hidden="1"/>
    <cellStyle name="Hipervínculo" xfId="587" builtinId="8" hidden="1"/>
    <cellStyle name="Hipervínculo" xfId="589" builtinId="8" hidden="1"/>
    <cellStyle name="Hipervínculo" xfId="591" builtinId="8" hidden="1"/>
    <cellStyle name="Hipervínculo" xfId="593" builtinId="8" hidden="1"/>
    <cellStyle name="Hipervínculo" xfId="595" builtinId="8" hidden="1"/>
    <cellStyle name="Hipervínculo" xfId="597" builtinId="8" hidden="1"/>
    <cellStyle name="Hipervínculo" xfId="599" builtinId="8" hidden="1"/>
    <cellStyle name="Hipervínculo" xfId="601" builtinId="8" hidden="1"/>
    <cellStyle name="Hipervínculo" xfId="603" builtinId="8" hidden="1"/>
    <cellStyle name="Hipervínculo" xfId="605" builtinId="8" hidden="1"/>
    <cellStyle name="Hipervínculo" xfId="607" builtinId="8" hidden="1"/>
    <cellStyle name="Hipervínculo" xfId="609" builtinId="8" hidden="1"/>
    <cellStyle name="Hipervínculo" xfId="611" builtinId="8" hidden="1"/>
    <cellStyle name="Hipervínculo" xfId="613" builtinId="8" hidden="1"/>
    <cellStyle name="Hipervínculo" xfId="615" builtinId="8" hidden="1"/>
    <cellStyle name="Hipervínculo" xfId="617" builtinId="8" hidden="1"/>
    <cellStyle name="Hipervínculo" xfId="619" builtinId="8" hidden="1"/>
    <cellStyle name="Hipervínculo" xfId="621" builtinId="8" hidden="1"/>
    <cellStyle name="Hipervínculo" xfId="623" builtinId="8" hidden="1"/>
    <cellStyle name="Hipervínculo" xfId="625" builtinId="8" hidden="1"/>
    <cellStyle name="Hipervínculo" xfId="627" builtinId="8" hidden="1"/>
    <cellStyle name="Hipervínculo" xfId="629" builtinId="8" hidden="1"/>
    <cellStyle name="Hipervínculo" xfId="631" builtinId="8" hidden="1"/>
    <cellStyle name="Hipervínculo" xfId="633" builtinId="8" hidden="1"/>
    <cellStyle name="Hipervínculo" xfId="635" builtinId="8" hidden="1"/>
    <cellStyle name="Hipervínculo" xfId="637" builtinId="8" hidden="1"/>
    <cellStyle name="Hipervínculo" xfId="639" builtinId="8" hidden="1"/>
    <cellStyle name="Hipervínculo" xfId="641" builtinId="8" hidden="1"/>
    <cellStyle name="Hipervínculo" xfId="643" builtinId="8" hidden="1"/>
    <cellStyle name="Hipervínculo" xfId="645" builtinId="8" hidden="1"/>
    <cellStyle name="Hipervínculo" xfId="647" builtinId="8" hidden="1"/>
    <cellStyle name="Hipervínculo" xfId="649" builtinId="8" hidden="1"/>
    <cellStyle name="Hipervínculo" xfId="651" builtinId="8" hidden="1"/>
    <cellStyle name="Hipervínculo" xfId="653" builtinId="8" hidden="1"/>
    <cellStyle name="Hipervínculo" xfId="655" builtinId="8" hidden="1"/>
    <cellStyle name="Hipervínculo" xfId="657" builtinId="8" hidden="1"/>
    <cellStyle name="Hipervínculo" xfId="659" builtinId="8" hidden="1"/>
    <cellStyle name="Hipervínculo" xfId="661" builtinId="8" hidden="1"/>
    <cellStyle name="Hipervínculo" xfId="663" builtinId="8" hidden="1"/>
    <cellStyle name="Hipervínculo" xfId="665" builtinId="8" hidden="1"/>
    <cellStyle name="Hipervínculo" xfId="667" builtinId="8" hidden="1"/>
    <cellStyle name="Hipervínculo" xfId="669" builtinId="8" hidden="1"/>
    <cellStyle name="Hipervínculo" xfId="671" builtinId="8" hidden="1"/>
    <cellStyle name="Hipervínculo" xfId="67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Hipervínculo visitado" xfId="406" builtinId="9" hidden="1"/>
    <cellStyle name="Hipervínculo visitado" xfId="408" builtinId="9" hidden="1"/>
    <cellStyle name="Hipervínculo visitado" xfId="410" builtinId="9" hidden="1"/>
    <cellStyle name="Hipervínculo visitado" xfId="412" builtinId="9" hidden="1"/>
    <cellStyle name="Hipervínculo visitado" xfId="414" builtinId="9" hidden="1"/>
    <cellStyle name="Hipervínculo visitado" xfId="416" builtinId="9" hidden="1"/>
    <cellStyle name="Hipervínculo visitado" xfId="418" builtinId="9" hidden="1"/>
    <cellStyle name="Hipervínculo visitado" xfId="420" builtinId="9" hidden="1"/>
    <cellStyle name="Hipervínculo visitado" xfId="422" builtinId="9" hidden="1"/>
    <cellStyle name="Hipervínculo visitado" xfId="424" builtinId="9" hidden="1"/>
    <cellStyle name="Hipervínculo visitado" xfId="426" builtinId="9" hidden="1"/>
    <cellStyle name="Hipervínculo visitado" xfId="428" builtinId="9" hidden="1"/>
    <cellStyle name="Hipervínculo visitado" xfId="430" builtinId="9" hidden="1"/>
    <cellStyle name="Hipervínculo visitado" xfId="432" builtinId="9" hidden="1"/>
    <cellStyle name="Hipervínculo visitado" xfId="434" builtinId="9" hidden="1"/>
    <cellStyle name="Hipervínculo visitado" xfId="436" builtinId="9" hidden="1"/>
    <cellStyle name="Hipervínculo visitado" xfId="438" builtinId="9" hidden="1"/>
    <cellStyle name="Hipervínculo visitado" xfId="440" builtinId="9" hidden="1"/>
    <cellStyle name="Hipervínculo visitado" xfId="442" builtinId="9" hidden="1"/>
    <cellStyle name="Hipervínculo visitado" xfId="444" builtinId="9" hidden="1"/>
    <cellStyle name="Hipervínculo visitado" xfId="446" builtinId="9" hidden="1"/>
    <cellStyle name="Hipervínculo visitado" xfId="448" builtinId="9" hidden="1"/>
    <cellStyle name="Hipervínculo visitado" xfId="450" builtinId="9" hidden="1"/>
    <cellStyle name="Hipervínculo visitado" xfId="452" builtinId="9" hidden="1"/>
    <cellStyle name="Hipervínculo visitado" xfId="454" builtinId="9" hidden="1"/>
    <cellStyle name="Hipervínculo visitado" xfId="456" builtinId="9" hidden="1"/>
    <cellStyle name="Hipervínculo visitado" xfId="458" builtinId="9" hidden="1"/>
    <cellStyle name="Hipervínculo visitado" xfId="460" builtinId="9" hidden="1"/>
    <cellStyle name="Hipervínculo visitado" xfId="462" builtinId="9" hidden="1"/>
    <cellStyle name="Hipervínculo visitado" xfId="464" builtinId="9" hidden="1"/>
    <cellStyle name="Hipervínculo visitado" xfId="466" builtinId="9" hidden="1"/>
    <cellStyle name="Hipervínculo visitado" xfId="468" builtinId="9" hidden="1"/>
    <cellStyle name="Hipervínculo visitado" xfId="470" builtinId="9" hidden="1"/>
    <cellStyle name="Hipervínculo visitado" xfId="472" builtinId="9" hidden="1"/>
    <cellStyle name="Hipervínculo visitado" xfId="474" builtinId="9" hidden="1"/>
    <cellStyle name="Hipervínculo visitado" xfId="476" builtinId="9" hidden="1"/>
    <cellStyle name="Hipervínculo visitado" xfId="478" builtinId="9" hidden="1"/>
    <cellStyle name="Hipervínculo visitado" xfId="480" builtinId="9" hidden="1"/>
    <cellStyle name="Hipervínculo visitado" xfId="482" builtinId="9" hidden="1"/>
    <cellStyle name="Hipervínculo visitado" xfId="484" builtinId="9" hidden="1"/>
    <cellStyle name="Hipervínculo visitado" xfId="486" builtinId="9" hidden="1"/>
    <cellStyle name="Hipervínculo visitado" xfId="488" builtinId="9" hidden="1"/>
    <cellStyle name="Hipervínculo visitado" xfId="490" builtinId="9" hidden="1"/>
    <cellStyle name="Hipervínculo visitado" xfId="492" builtinId="9" hidden="1"/>
    <cellStyle name="Hipervínculo visitado" xfId="494" builtinId="9" hidden="1"/>
    <cellStyle name="Hipervínculo visitado" xfId="496" builtinId="9" hidden="1"/>
    <cellStyle name="Hipervínculo visitado" xfId="498" builtinId="9" hidden="1"/>
    <cellStyle name="Hipervínculo visitado" xfId="500" builtinId="9" hidden="1"/>
    <cellStyle name="Hipervínculo visitado" xfId="502" builtinId="9" hidden="1"/>
    <cellStyle name="Hipervínculo visitado" xfId="504" builtinId="9" hidden="1"/>
    <cellStyle name="Hipervínculo visitado" xfId="506" builtinId="9" hidden="1"/>
    <cellStyle name="Hipervínculo visitado" xfId="508" builtinId="9" hidden="1"/>
    <cellStyle name="Hipervínculo visitado" xfId="510" builtinId="9" hidden="1"/>
    <cellStyle name="Hipervínculo visitado" xfId="512" builtinId="9" hidden="1"/>
    <cellStyle name="Hipervínculo visitado" xfId="514" builtinId="9" hidden="1"/>
    <cellStyle name="Hipervínculo visitado" xfId="516" builtinId="9" hidden="1"/>
    <cellStyle name="Hipervínculo visitado" xfId="518" builtinId="9" hidden="1"/>
    <cellStyle name="Hipervínculo visitado" xfId="520" builtinId="9" hidden="1"/>
    <cellStyle name="Hipervínculo visitado" xfId="522" builtinId="9" hidden="1"/>
    <cellStyle name="Hipervínculo visitado" xfId="524" builtinId="9" hidden="1"/>
    <cellStyle name="Hipervínculo visitado" xfId="526" builtinId="9" hidden="1"/>
    <cellStyle name="Hipervínculo visitado" xfId="528" builtinId="9" hidden="1"/>
    <cellStyle name="Hipervínculo visitado" xfId="530" builtinId="9" hidden="1"/>
    <cellStyle name="Hipervínculo visitado" xfId="532" builtinId="9" hidden="1"/>
    <cellStyle name="Hipervínculo visitado" xfId="534" builtinId="9" hidden="1"/>
    <cellStyle name="Hipervínculo visitado" xfId="536" builtinId="9" hidden="1"/>
    <cellStyle name="Hipervínculo visitado" xfId="538" builtinId="9" hidden="1"/>
    <cellStyle name="Hipervínculo visitado" xfId="540" builtinId="9" hidden="1"/>
    <cellStyle name="Hipervínculo visitado" xfId="542" builtinId="9" hidden="1"/>
    <cellStyle name="Hipervínculo visitado" xfId="544" builtinId="9" hidden="1"/>
    <cellStyle name="Hipervínculo visitado" xfId="546" builtinId="9" hidden="1"/>
    <cellStyle name="Hipervínculo visitado" xfId="548" builtinId="9" hidden="1"/>
    <cellStyle name="Hipervínculo visitado" xfId="550" builtinId="9" hidden="1"/>
    <cellStyle name="Hipervínculo visitado" xfId="552" builtinId="9" hidden="1"/>
    <cellStyle name="Hipervínculo visitado" xfId="554" builtinId="9" hidden="1"/>
    <cellStyle name="Hipervínculo visitado" xfId="556" builtinId="9" hidden="1"/>
    <cellStyle name="Hipervínculo visitado" xfId="558" builtinId="9" hidden="1"/>
    <cellStyle name="Hipervínculo visitado" xfId="560" builtinId="9" hidden="1"/>
    <cellStyle name="Hipervínculo visitado" xfId="562" builtinId="9" hidden="1"/>
    <cellStyle name="Hipervínculo visitado" xfId="564" builtinId="9" hidden="1"/>
    <cellStyle name="Hipervínculo visitado" xfId="566" builtinId="9" hidden="1"/>
    <cellStyle name="Hipervínculo visitado" xfId="568" builtinId="9" hidden="1"/>
    <cellStyle name="Hipervínculo visitado" xfId="570" builtinId="9" hidden="1"/>
    <cellStyle name="Hipervínculo visitado" xfId="572" builtinId="9" hidden="1"/>
    <cellStyle name="Hipervínculo visitado" xfId="574" builtinId="9" hidden="1"/>
    <cellStyle name="Hipervínculo visitado" xfId="576" builtinId="9" hidden="1"/>
    <cellStyle name="Hipervínculo visitado" xfId="578" builtinId="9" hidden="1"/>
    <cellStyle name="Hipervínculo visitado" xfId="580" builtinId="9" hidden="1"/>
    <cellStyle name="Hipervínculo visitado" xfId="582" builtinId="9" hidden="1"/>
    <cellStyle name="Hipervínculo visitado" xfId="584" builtinId="9" hidden="1"/>
    <cellStyle name="Hipervínculo visitado" xfId="586" builtinId="9" hidden="1"/>
    <cellStyle name="Hipervínculo visitado" xfId="588" builtinId="9" hidden="1"/>
    <cellStyle name="Hipervínculo visitado" xfId="590" builtinId="9" hidden="1"/>
    <cellStyle name="Hipervínculo visitado" xfId="592" builtinId="9" hidden="1"/>
    <cellStyle name="Hipervínculo visitado" xfId="594" builtinId="9" hidden="1"/>
    <cellStyle name="Hipervínculo visitado" xfId="596" builtinId="9" hidden="1"/>
    <cellStyle name="Hipervínculo visitado" xfId="598" builtinId="9" hidden="1"/>
    <cellStyle name="Hipervínculo visitado" xfId="600" builtinId="9" hidden="1"/>
    <cellStyle name="Hipervínculo visitado" xfId="602" builtinId="9" hidden="1"/>
    <cellStyle name="Hipervínculo visitado" xfId="604" builtinId="9" hidden="1"/>
    <cellStyle name="Hipervínculo visitado" xfId="606" builtinId="9" hidden="1"/>
    <cellStyle name="Hipervínculo visitado" xfId="608" builtinId="9" hidden="1"/>
    <cellStyle name="Hipervínculo visitado" xfId="610" builtinId="9" hidden="1"/>
    <cellStyle name="Hipervínculo visitado" xfId="612" builtinId="9" hidden="1"/>
    <cellStyle name="Hipervínculo visitado" xfId="614" builtinId="9" hidden="1"/>
    <cellStyle name="Hipervínculo visitado" xfId="616" builtinId="9" hidden="1"/>
    <cellStyle name="Hipervínculo visitado" xfId="618" builtinId="9" hidden="1"/>
    <cellStyle name="Hipervínculo visitado" xfId="620" builtinId="9" hidden="1"/>
    <cellStyle name="Hipervínculo visitado" xfId="622" builtinId="9" hidden="1"/>
    <cellStyle name="Hipervínculo visitado" xfId="624" builtinId="9" hidden="1"/>
    <cellStyle name="Hipervínculo visitado" xfId="626" builtinId="9" hidden="1"/>
    <cellStyle name="Hipervínculo visitado" xfId="628" builtinId="9" hidden="1"/>
    <cellStyle name="Hipervínculo visitado" xfId="630" builtinId="9" hidden="1"/>
    <cellStyle name="Hipervínculo visitado" xfId="632" builtinId="9" hidden="1"/>
    <cellStyle name="Hipervínculo visitado" xfId="634" builtinId="9" hidden="1"/>
    <cellStyle name="Hipervínculo visitado" xfId="636" builtinId="9" hidden="1"/>
    <cellStyle name="Hipervínculo visitado" xfId="638" builtinId="9" hidden="1"/>
    <cellStyle name="Hipervínculo visitado" xfId="640" builtinId="9" hidden="1"/>
    <cellStyle name="Hipervínculo visitado" xfId="642" builtinId="9" hidden="1"/>
    <cellStyle name="Hipervínculo visitado" xfId="644" builtinId="9" hidden="1"/>
    <cellStyle name="Hipervínculo visitado" xfId="646" builtinId="9" hidden="1"/>
    <cellStyle name="Hipervínculo visitado" xfId="648" builtinId="9" hidden="1"/>
    <cellStyle name="Hipervínculo visitado" xfId="650" builtinId="9" hidden="1"/>
    <cellStyle name="Hipervínculo visitado" xfId="652" builtinId="9" hidden="1"/>
    <cellStyle name="Hipervínculo visitado" xfId="654" builtinId="9" hidden="1"/>
    <cellStyle name="Hipervínculo visitado" xfId="656" builtinId="9" hidden="1"/>
    <cellStyle name="Hipervínculo visitado" xfId="658" builtinId="9" hidden="1"/>
    <cellStyle name="Hipervínculo visitado" xfId="660" builtinId="9" hidden="1"/>
    <cellStyle name="Hipervínculo visitado" xfId="662" builtinId="9" hidden="1"/>
    <cellStyle name="Hipervínculo visitado" xfId="664" builtinId="9" hidden="1"/>
    <cellStyle name="Hipervínculo visitado" xfId="666" builtinId="9" hidden="1"/>
    <cellStyle name="Hipervínculo visitado" xfId="668" builtinId="9" hidden="1"/>
    <cellStyle name="Hipervínculo visitado" xfId="670" builtinId="9" hidden="1"/>
    <cellStyle name="Hipervínculo visitado" xfId="672" builtinId="9" hidden="1"/>
    <cellStyle name="Hipervínculo visitado" xfId="674" builtinId="9" hidden="1"/>
    <cellStyle name="Normal" xfId="0" builtinId="0"/>
  </cellStyles>
  <dxfs count="7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/>
    </dxf>
    <dxf>
      <numFmt numFmtId="165" formatCode="dd/mm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numFmt numFmtId="0" formatCode="General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numFmt numFmtId="164" formatCode="m/d/yyyy;@"/>
      <alignment horizontal="center" vertical="bottom" textRotation="0" wrapText="0" indent="0" justifyLastLine="0" shrinkToFit="0" readingOrder="0"/>
    </dxf>
    <dxf>
      <numFmt numFmtId="164" formatCode="m/d/yyyy;@"/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textRotation="0" wrapText="0" indent="0" justifyLastLine="0" shrinkToFit="0"/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left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rgb="FF95B3D7"/>
        </top>
        <bottom style="thin">
          <color rgb="FF95B3D7"/>
        </bottom>
        <vertical/>
        <horizontal/>
      </border>
    </dxf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rgb="FF95B3D7"/>
        </bottom>
      </border>
    </dxf>
    <dxf>
      <numFmt numFmtId="166" formatCode="\'0\'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ables/table1.xml><?xml version="1.0" encoding="utf-8"?>
<table xmlns="http://schemas.openxmlformats.org/spreadsheetml/2006/main" id="4" name="Tabla4" displayName="Tabla4" ref="C3:D32" totalsRowShown="0">
  <autoFilter ref="C3:D32"/>
  <tableColumns count="2">
    <tableColumn id="1" name="idInstrumento" dataDxfId="77"/>
    <tableColumn id="2" name="nombreInstrumento" dataDxfId="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a6" displayName="Tabla6" ref="D3:G22" totalsRowShown="0" dataDxfId="74" headerRowBorderDxfId="75" tableBorderDxfId="73" totalsRowBorderDxfId="72">
  <autoFilter ref="D3:G22"/>
  <tableColumns count="4">
    <tableColumn id="1" name="idVoz" dataDxfId="71"/>
    <tableColumn id="2" name="nombreVoz" dataDxfId="70"/>
    <tableColumn id="3" name="descripcionVoz" dataDxfId="69"/>
    <tableColumn id="4" name="fkVoz" dataDxfId="6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8" name="Tabla8" displayName="Tabla8" ref="E3:I253" totalsRowShown="0" headerRowDxfId="67" dataDxfId="66">
  <autoFilter ref="E3:I253"/>
  <tableColumns count="5">
    <tableColumn id="1" name="idLugar" dataDxfId="65"/>
    <tableColumn id="2" name="nombreLugar" dataDxfId="64"/>
    <tableColumn id="3" name="tipoLugar" dataDxfId="63"/>
    <tableColumn id="4" name="banderaLugar" dataDxfId="62"/>
    <tableColumn id="5" name="fkLugar" dataDxfId="6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a7" displayName="Tabla7" ref="C3:F136" totalsRowShown="0" headerRowDxfId="60" dataDxfId="59">
  <autoFilter ref="C3:F136"/>
  <tableColumns count="4">
    <tableColumn id="1" name="idNacionalidad" dataDxfId="58"/>
    <tableColumn id="2" name="nombreNacionalidad" dataDxfId="57"/>
    <tableColumn id="3" name="sexoNacionalidad" dataDxfId="56"/>
    <tableColumn id="4" name="fkPais" dataDxfId="5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" name="Tabla1" displayName="Tabla1" ref="C3:D15" totalsRowShown="0">
  <autoFilter ref="C3:D15"/>
  <tableColumns count="2">
    <tableColumn id="1" name="idIdioma" dataDxfId="54"/>
    <tableColumn id="2" name="nombreIdiom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2" name="Tabla2" displayName="Tabla2" ref="C3:F15" totalsRowShown="0">
  <autoFilter ref="C3:F15"/>
  <tableColumns count="4">
    <tableColumn id="1" name="idDepartamento" dataDxfId="53"/>
    <tableColumn id="2" name="nombreDepartamento"/>
    <tableColumn id="3" name="Columna1" dataDxfId="52"/>
    <tableColumn id="4" name="tiempoAscenso" dataDxfId="5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3" name="Tabla3" displayName="Tabla3" ref="C17:G70" totalsRowShown="0">
  <autoFilter ref="C17:G70"/>
  <tableColumns count="5">
    <tableColumn id="1" name="idCargo" dataDxfId="50"/>
    <tableColumn id="2" name="nombreCargo"/>
    <tableColumn id="3" name="Columna1" dataDxfId="2"/>
    <tableColumn id="4" name="fkDepartamento" dataDxfId="1"/>
    <tableColumn id="5" name="fkCargo" dataDxfId="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5" name="Tabla5" displayName="Tabla5" ref="C3:F2284" totalsRowShown="0">
  <autoFilter ref="C3:F2284"/>
  <tableColumns count="4">
    <tableColumn id="1" name="idUbicacion" dataDxfId="49"/>
    <tableColumn id="2" name="tipo"/>
    <tableColumn id="3" name="nombre" dataDxfId="48"/>
    <tableColumn id="4" name="fkUbicacion" dataDxfId="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C3:J12" totalsRowShown="0">
  <autoFilter ref="C3:J12"/>
  <tableColumns count="8">
    <tableColumn id="1" name="id"/>
    <tableColumn id="2" name="nombre"/>
    <tableColumn id="3" name="descripcion"/>
    <tableColumn id="4" name="fechaVenta"/>
    <tableColumn id="5" name="fkDirector"/>
    <tableColumn id="6" name="fkOrquesta"/>
    <tableColumn id="7" name="fkBallet"/>
    <tableColumn id="8" name="fkCoreografo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a9" displayName="Tabla9" ref="C3:I23" totalsRowCount="1" headerRowDxfId="46" dataDxfId="45">
  <autoFilter ref="C3:I22"/>
  <tableColumns count="7">
    <tableColumn id="1" name="id" dataDxfId="44" totalsRowDxfId="43"/>
    <tableColumn id="2" name="nombre" dataDxfId="42" totalsRowDxfId="41"/>
    <tableColumn id="3" name="descripcion" dataDxfId="40" totalsRowDxfId="39"/>
    <tableColumn id="4" name="registroVoz" dataDxfId="38" totalsRowDxfId="37"/>
    <tableColumn id="5" name="principal" dataDxfId="36" totalsRowDxfId="35"/>
    <tableColumn id="6" name="fkVoz" dataDxfId="34" totalsRowDxfId="33"/>
    <tableColumn id="7" name="fkObra" dataDxfId="32" totalsRowDxfId="31">
      <calculatedColumnFormula>(Obra!C4)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a11" displayName="Tabla11" ref="C3:R12" totalsRowShown="0">
  <autoFilter ref="C3:R12"/>
  <tableColumns count="16">
    <tableColumn id="1" name="id" dataDxfId="30"/>
    <tableColumn id="15" name="primer nombre"/>
    <tableColumn id="14" name="segundo nombre"/>
    <tableColumn id="13" name="primer apellido"/>
    <tableColumn id="2" name="segundo apellido"/>
    <tableColumn id="3" name="telf1"/>
    <tableColumn id="4" name="telf2"/>
    <tableColumn id="5" name="telf3"/>
    <tableColumn id="6" name="telf4"/>
    <tableColumn id="7" name="telf5"/>
    <tableColumn id="8" name="sexo" dataDxfId="29"/>
    <tableColumn id="9" name="fechaNacimiento" dataDxfId="28"/>
    <tableColumn id="16" name="fallecimiento" dataDxfId="27"/>
    <tableColumn id="10" name="foto"/>
    <tableColumn id="11" name="fkLugar" dataDxfId="26"/>
    <tableColumn id="12" name="detalleDireccion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3" name="Tabla13" displayName="Tabla13" ref="C3:D32" totalsRowShown="0">
  <autoFilter ref="C3:D32"/>
  <tableColumns count="2">
    <tableColumn id="1" name="pkVoz" dataDxfId="25">
      <calculatedColumnFormula>(Tabla6[[#This Row],[idVoz]])</calculatedColumnFormula>
    </tableColumn>
    <tableColumn id="2" name="pkCantante" dataDxfId="24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Tabla12" displayName="Tabla12" ref="C3:G26" totalsRowShown="0">
  <autoFilter ref="C3:G26"/>
  <tableColumns count="5">
    <tableColumn id="1" name="id" dataDxfId="23"/>
    <tableColumn id="2" name="nombre"/>
    <tableColumn id="3" name="tipo"/>
    <tableColumn id="4" name="fkParte" dataDxfId="22"/>
    <tableColumn id="5" name="fkObra" dataDxfId="21">
      <calculatedColumnFormula>(Obra!C4)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a14" displayName="Tabla14" ref="C3:D12" totalsRowShown="0" headerRowDxfId="20" dataDxfId="19">
  <autoFilter ref="C3:D12"/>
  <tableColumns count="2">
    <tableColumn id="1" name="pkNacionalidad" dataDxfId="18"/>
    <tableColumn id="2" name="pkcantante" dataDxfId="17">
      <calculatedColumnFormula>(Cantante!C4)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a15" displayName="Tabla15" ref="C3:E35" totalsRowShown="0">
  <autoFilter ref="C3:E35"/>
  <tableColumns count="3">
    <tableColumn id="1" name="pkPersonaje" dataDxfId="16">
      <calculatedColumnFormula>(Personaje!C4)</calculatedColumnFormula>
    </tableColumn>
    <tableColumn id="2" name="pkCantante" dataDxfId="15">
      <calculatedColumnFormula>(Cantante!C4)</calculatedColumnFormula>
    </tableColumn>
    <tableColumn id="3" name="pkFechaPres" dataDxfId="14">
      <calculatedColumnFormula>(FP!C4)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a16" displayName="Tabla16" ref="C3:E17" totalsRowShown="0">
  <autoFilter ref="C3:E17"/>
  <tableColumns count="3">
    <tableColumn id="1" name="idFP" dataDxfId="13"/>
    <tableColumn id="2" name="fecha" dataDxfId="12"/>
    <tableColumn id="3" name="fkObra" dataDxfId="11">
      <calculatedColumnFormula>(Obra!C4)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3"/>
  <sheetViews>
    <sheetView topLeftCell="A2" workbookViewId="0">
      <selection activeCell="F4" sqref="F4:J32"/>
    </sheetView>
  </sheetViews>
  <sheetFormatPr baseColWidth="10" defaultRowHeight="15" x14ac:dyDescent="0"/>
  <cols>
    <col min="2" max="2" width="10.83203125" customWidth="1"/>
    <col min="3" max="3" width="17.5" customWidth="1"/>
    <col min="4" max="4" width="21.5" customWidth="1"/>
    <col min="6" max="6" width="30.33203125" customWidth="1"/>
    <col min="7" max="7" width="22.1640625" customWidth="1"/>
    <col min="8" max="8" width="5.33203125" customWidth="1"/>
    <col min="9" max="9" width="18.1640625" customWidth="1"/>
    <col min="10" max="10" width="4.6640625" customWidth="1"/>
  </cols>
  <sheetData>
    <row r="2" spans="2:10">
      <c r="C2" s="47" t="s">
        <v>2207</v>
      </c>
      <c r="D2" s="47"/>
    </row>
    <row r="3" spans="2:10">
      <c r="B3" s="6" t="s">
        <v>30</v>
      </c>
      <c r="C3" s="1" t="s">
        <v>0</v>
      </c>
      <c r="D3" s="2" t="s">
        <v>1</v>
      </c>
    </row>
    <row r="4" spans="2:10">
      <c r="B4" s="6" t="s">
        <v>30</v>
      </c>
      <c r="C4" s="1">
        <v>1</v>
      </c>
      <c r="D4" s="2" t="s">
        <v>2</v>
      </c>
      <c r="E4" s="38"/>
      <c r="F4" s="4" t="s">
        <v>27</v>
      </c>
      <c r="G4" s="1" t="s">
        <v>415</v>
      </c>
      <c r="H4" s="5" t="s">
        <v>28</v>
      </c>
      <c r="I4" s="2" t="str">
        <f t="shared" ref="I4:I29" si="0">CONCATENATE(B3,D4,B3)</f>
        <v>'arpa'</v>
      </c>
      <c r="J4" s="5" t="s">
        <v>29</v>
      </c>
    </row>
    <row r="5" spans="2:10">
      <c r="B5" s="6" t="s">
        <v>30</v>
      </c>
      <c r="C5" s="1">
        <v>2</v>
      </c>
      <c r="D5" s="2" t="s">
        <v>3</v>
      </c>
      <c r="F5" s="4" t="s">
        <v>27</v>
      </c>
      <c r="G5" s="1" t="s">
        <v>415</v>
      </c>
      <c r="H5" s="5" t="s">
        <v>28</v>
      </c>
      <c r="I5" s="2" t="str">
        <f t="shared" si="0"/>
        <v>'bombo'</v>
      </c>
      <c r="J5" s="5" t="s">
        <v>29</v>
      </c>
    </row>
    <row r="6" spans="2:10">
      <c r="B6" s="6" t="s">
        <v>30</v>
      </c>
      <c r="C6" s="1">
        <v>3</v>
      </c>
      <c r="D6" s="2" t="s">
        <v>4</v>
      </c>
      <c r="E6" s="38"/>
      <c r="F6" s="4" t="s">
        <v>27</v>
      </c>
      <c r="G6" s="1" t="s">
        <v>415</v>
      </c>
      <c r="H6" s="5" t="s">
        <v>28</v>
      </c>
      <c r="I6" s="2" t="str">
        <f t="shared" si="0"/>
        <v>'chelo'</v>
      </c>
      <c r="J6" s="5" t="s">
        <v>29</v>
      </c>
    </row>
    <row r="7" spans="2:10">
      <c r="B7" s="6" t="s">
        <v>30</v>
      </c>
      <c r="C7" s="1">
        <v>4</v>
      </c>
      <c r="D7" s="2" t="s">
        <v>5</v>
      </c>
      <c r="E7" s="38"/>
      <c r="F7" s="4" t="s">
        <v>27</v>
      </c>
      <c r="G7" s="1" t="s">
        <v>415</v>
      </c>
      <c r="H7" s="5" t="s">
        <v>28</v>
      </c>
      <c r="I7" s="2" t="str">
        <f t="shared" si="0"/>
        <v>'clarinete'</v>
      </c>
      <c r="J7" s="5" t="s">
        <v>29</v>
      </c>
    </row>
    <row r="8" spans="2:10">
      <c r="B8" s="6" t="s">
        <v>30</v>
      </c>
      <c r="C8" s="1">
        <v>5</v>
      </c>
      <c r="D8" s="2" t="s">
        <v>6</v>
      </c>
      <c r="E8" s="38"/>
      <c r="F8" s="4" t="s">
        <v>27</v>
      </c>
      <c r="G8" s="1" t="s">
        <v>415</v>
      </c>
      <c r="H8" s="5" t="s">
        <v>28</v>
      </c>
      <c r="I8" s="2" t="str">
        <f t="shared" si="0"/>
        <v>'clarinete bajo'</v>
      </c>
      <c r="J8" s="5" t="s">
        <v>29</v>
      </c>
    </row>
    <row r="9" spans="2:10">
      <c r="B9" s="6" t="s">
        <v>30</v>
      </c>
      <c r="C9" s="1">
        <v>6</v>
      </c>
      <c r="D9" s="2" t="s">
        <v>7</v>
      </c>
      <c r="F9" s="4" t="s">
        <v>27</v>
      </c>
      <c r="G9" s="1" t="s">
        <v>415</v>
      </c>
      <c r="H9" s="5" t="s">
        <v>28</v>
      </c>
      <c r="I9" s="2" t="str">
        <f t="shared" si="0"/>
        <v>'clavecin'</v>
      </c>
      <c r="J9" s="5" t="s">
        <v>29</v>
      </c>
    </row>
    <row r="10" spans="2:10">
      <c r="B10" s="6" t="s">
        <v>30</v>
      </c>
      <c r="C10" s="1">
        <v>7</v>
      </c>
      <c r="D10" s="2" t="s">
        <v>8</v>
      </c>
      <c r="E10" s="38"/>
      <c r="F10" s="4" t="s">
        <v>27</v>
      </c>
      <c r="G10" s="1" t="s">
        <v>415</v>
      </c>
      <c r="H10" s="5" t="s">
        <v>28</v>
      </c>
      <c r="I10" s="2" t="str">
        <f t="shared" si="0"/>
        <v>'contrabajo'</v>
      </c>
      <c r="J10" s="5" t="s">
        <v>29</v>
      </c>
    </row>
    <row r="11" spans="2:10">
      <c r="B11" s="6" t="s">
        <v>30</v>
      </c>
      <c r="C11" s="1">
        <v>8</v>
      </c>
      <c r="D11" s="2" t="s">
        <v>9</v>
      </c>
      <c r="E11" s="38"/>
      <c r="F11" s="4" t="s">
        <v>27</v>
      </c>
      <c r="G11" s="1" t="s">
        <v>415</v>
      </c>
      <c r="H11" s="5" t="s">
        <v>28</v>
      </c>
      <c r="I11" s="2" t="str">
        <f t="shared" si="0"/>
        <v>'contrafagot'</v>
      </c>
      <c r="J11" s="5" t="s">
        <v>29</v>
      </c>
    </row>
    <row r="12" spans="2:10">
      <c r="B12" s="6" t="s">
        <v>30</v>
      </c>
      <c r="C12" s="1">
        <v>9</v>
      </c>
      <c r="D12" s="2" t="s">
        <v>10</v>
      </c>
      <c r="E12" s="38"/>
      <c r="F12" s="4" t="s">
        <v>27</v>
      </c>
      <c r="G12" s="1" t="s">
        <v>415</v>
      </c>
      <c r="H12" s="5" t="s">
        <v>28</v>
      </c>
      <c r="I12" s="2" t="str">
        <f t="shared" si="0"/>
        <v>'corno'</v>
      </c>
      <c r="J12" s="5" t="s">
        <v>29</v>
      </c>
    </row>
    <row r="13" spans="2:10">
      <c r="B13" s="6" t="s">
        <v>30</v>
      </c>
      <c r="C13" s="1">
        <v>10</v>
      </c>
      <c r="D13" s="2" t="s">
        <v>11</v>
      </c>
      <c r="E13" s="38"/>
      <c r="F13" s="4" t="s">
        <v>27</v>
      </c>
      <c r="G13" s="1" t="s">
        <v>415</v>
      </c>
      <c r="H13" s="5" t="s">
        <v>28</v>
      </c>
      <c r="I13" s="2" t="str">
        <f t="shared" si="0"/>
        <v>'corno ingles'</v>
      </c>
      <c r="J13" s="5" t="s">
        <v>29</v>
      </c>
    </row>
    <row r="14" spans="2:10">
      <c r="B14" s="6" t="s">
        <v>30</v>
      </c>
      <c r="C14" s="1">
        <v>11</v>
      </c>
      <c r="D14" s="2" t="s">
        <v>12</v>
      </c>
      <c r="E14" s="38"/>
      <c r="F14" s="4" t="s">
        <v>27</v>
      </c>
      <c r="G14" s="1" t="s">
        <v>415</v>
      </c>
      <c r="H14" s="5" t="s">
        <v>28</v>
      </c>
      <c r="I14" s="2" t="str">
        <f t="shared" si="0"/>
        <v>'fagot'</v>
      </c>
      <c r="J14" s="5" t="s">
        <v>29</v>
      </c>
    </row>
    <row r="15" spans="2:10">
      <c r="B15" s="6" t="s">
        <v>30</v>
      </c>
      <c r="C15" s="1">
        <v>12</v>
      </c>
      <c r="D15" s="2" t="s">
        <v>13</v>
      </c>
      <c r="E15" s="38"/>
      <c r="F15" s="4" t="s">
        <v>27</v>
      </c>
      <c r="G15" s="1" t="s">
        <v>415</v>
      </c>
      <c r="H15" s="5" t="s">
        <v>28</v>
      </c>
      <c r="I15" s="2" t="str">
        <f t="shared" si="0"/>
        <v>'flauta'</v>
      </c>
      <c r="J15" s="5" t="s">
        <v>29</v>
      </c>
    </row>
    <row r="16" spans="2:10">
      <c r="B16" s="6" t="s">
        <v>30</v>
      </c>
      <c r="C16" s="1">
        <v>13</v>
      </c>
      <c r="D16" s="2" t="s">
        <v>14</v>
      </c>
      <c r="E16" s="38"/>
      <c r="F16" s="4" t="s">
        <v>27</v>
      </c>
      <c r="G16" s="1" t="s">
        <v>415</v>
      </c>
      <c r="H16" s="5" t="s">
        <v>28</v>
      </c>
      <c r="I16" s="2" t="str">
        <f t="shared" si="0"/>
        <v>'flautin'</v>
      </c>
      <c r="J16" s="5" t="s">
        <v>29</v>
      </c>
    </row>
    <row r="17" spans="2:10">
      <c r="B17" s="6" t="s">
        <v>30</v>
      </c>
      <c r="C17" s="1">
        <v>14</v>
      </c>
      <c r="D17" s="2" t="s">
        <v>15</v>
      </c>
      <c r="F17" s="4" t="s">
        <v>27</v>
      </c>
      <c r="G17" s="1" t="s">
        <v>415</v>
      </c>
      <c r="H17" s="5" t="s">
        <v>28</v>
      </c>
      <c r="I17" s="2" t="str">
        <f t="shared" si="0"/>
        <v>'guitarra'</v>
      </c>
      <c r="J17" s="5" t="s">
        <v>29</v>
      </c>
    </row>
    <row r="18" spans="2:10">
      <c r="B18" s="6" t="s">
        <v>30</v>
      </c>
      <c r="C18" s="1">
        <v>15</v>
      </c>
      <c r="D18" s="2" t="s">
        <v>16</v>
      </c>
      <c r="E18" s="38"/>
      <c r="F18" s="4" t="s">
        <v>27</v>
      </c>
      <c r="G18" s="1" t="s">
        <v>415</v>
      </c>
      <c r="H18" s="5" t="s">
        <v>28</v>
      </c>
      <c r="I18" s="2" t="str">
        <f t="shared" si="0"/>
        <v>'obo'</v>
      </c>
      <c r="J18" s="5" t="s">
        <v>29</v>
      </c>
    </row>
    <row r="19" spans="2:10">
      <c r="B19" s="6" t="s">
        <v>30</v>
      </c>
      <c r="C19" s="1">
        <v>16</v>
      </c>
      <c r="D19" s="2" t="s">
        <v>17</v>
      </c>
      <c r="F19" s="4" t="s">
        <v>27</v>
      </c>
      <c r="G19" s="1" t="s">
        <v>415</v>
      </c>
      <c r="H19" s="5" t="s">
        <v>28</v>
      </c>
      <c r="I19" s="2" t="str">
        <f t="shared" si="0"/>
        <v>'organo'</v>
      </c>
      <c r="J19" s="5" t="s">
        <v>29</v>
      </c>
    </row>
    <row r="20" spans="2:10">
      <c r="B20" s="6" t="s">
        <v>30</v>
      </c>
      <c r="C20" s="1">
        <v>17</v>
      </c>
      <c r="D20" s="2" t="s">
        <v>18</v>
      </c>
      <c r="F20" s="4" t="s">
        <v>27</v>
      </c>
      <c r="G20" s="1" t="s">
        <v>415</v>
      </c>
      <c r="H20" s="5" t="s">
        <v>28</v>
      </c>
      <c r="I20" s="2" t="str">
        <f t="shared" si="0"/>
        <v>'piano'</v>
      </c>
      <c r="J20" s="5" t="s">
        <v>29</v>
      </c>
    </row>
    <row r="21" spans="2:10">
      <c r="B21" s="6" t="s">
        <v>30</v>
      </c>
      <c r="C21" s="1">
        <v>18</v>
      </c>
      <c r="D21" s="2" t="s">
        <v>19</v>
      </c>
      <c r="F21" s="4" t="s">
        <v>27</v>
      </c>
      <c r="G21" s="1" t="s">
        <v>415</v>
      </c>
      <c r="H21" s="5" t="s">
        <v>28</v>
      </c>
      <c r="I21" s="2" t="str">
        <f t="shared" si="0"/>
        <v>'plato'</v>
      </c>
      <c r="J21" s="5" t="s">
        <v>29</v>
      </c>
    </row>
    <row r="22" spans="2:10">
      <c r="B22" s="6" t="s">
        <v>30</v>
      </c>
      <c r="C22" s="1">
        <v>19</v>
      </c>
      <c r="D22" s="2" t="s">
        <v>20</v>
      </c>
      <c r="E22" s="38"/>
      <c r="F22" s="4" t="s">
        <v>27</v>
      </c>
      <c r="G22" s="1" t="s">
        <v>415</v>
      </c>
      <c r="H22" s="5" t="s">
        <v>28</v>
      </c>
      <c r="I22" s="2" t="str">
        <f t="shared" si="0"/>
        <v>'timbal'</v>
      </c>
      <c r="J22" s="5" t="s">
        <v>29</v>
      </c>
    </row>
    <row r="23" spans="2:10">
      <c r="B23" s="6" t="s">
        <v>30</v>
      </c>
      <c r="C23" s="1">
        <v>20</v>
      </c>
      <c r="D23" s="2" t="s">
        <v>21</v>
      </c>
      <c r="F23" s="4" t="s">
        <v>27</v>
      </c>
      <c r="G23" s="1" t="s">
        <v>415</v>
      </c>
      <c r="H23" s="5" t="s">
        <v>28</v>
      </c>
      <c r="I23" s="2" t="str">
        <f t="shared" si="0"/>
        <v>'triangulo'</v>
      </c>
      <c r="J23" s="5" t="s">
        <v>29</v>
      </c>
    </row>
    <row r="24" spans="2:10">
      <c r="B24" s="6" t="s">
        <v>30</v>
      </c>
      <c r="C24" s="1">
        <v>21</v>
      </c>
      <c r="D24" s="2" t="s">
        <v>22</v>
      </c>
      <c r="E24" s="38"/>
      <c r="F24" s="4" t="s">
        <v>27</v>
      </c>
      <c r="G24" s="1" t="s">
        <v>415</v>
      </c>
      <c r="H24" s="5" t="s">
        <v>28</v>
      </c>
      <c r="I24" s="2" t="str">
        <f t="shared" si="0"/>
        <v>'trompa'</v>
      </c>
      <c r="J24" s="5" t="s">
        <v>29</v>
      </c>
    </row>
    <row r="25" spans="2:10">
      <c r="B25" s="6" t="s">
        <v>30</v>
      </c>
      <c r="C25" s="1">
        <v>22</v>
      </c>
      <c r="D25" s="2" t="s">
        <v>23</v>
      </c>
      <c r="E25" s="38"/>
      <c r="F25" s="4" t="s">
        <v>27</v>
      </c>
      <c r="G25" s="1" t="s">
        <v>415</v>
      </c>
      <c r="H25" s="5" t="s">
        <v>28</v>
      </c>
      <c r="I25" s="2" t="str">
        <f t="shared" si="0"/>
        <v>'trompeta'</v>
      </c>
      <c r="J25" s="5" t="s">
        <v>29</v>
      </c>
    </row>
    <row r="26" spans="2:10">
      <c r="B26" s="6" t="s">
        <v>30</v>
      </c>
      <c r="C26" s="1">
        <v>23</v>
      </c>
      <c r="D26" s="2" t="s">
        <v>2210</v>
      </c>
      <c r="E26" s="38"/>
      <c r="F26" s="4" t="s">
        <v>27</v>
      </c>
      <c r="G26" s="1" t="s">
        <v>415</v>
      </c>
      <c r="H26" s="5" t="s">
        <v>28</v>
      </c>
      <c r="I26" s="2" t="str">
        <f t="shared" si="0"/>
        <v>'trombon'</v>
      </c>
      <c r="J26" s="5" t="s">
        <v>29</v>
      </c>
    </row>
    <row r="27" spans="2:10">
      <c r="B27" s="6" t="s">
        <v>30</v>
      </c>
      <c r="C27" s="1">
        <v>24</v>
      </c>
      <c r="D27" s="2" t="s">
        <v>24</v>
      </c>
      <c r="F27" s="4" t="s">
        <v>27</v>
      </c>
      <c r="G27" s="1" t="s">
        <v>415</v>
      </c>
      <c r="H27" s="5" t="s">
        <v>28</v>
      </c>
      <c r="I27" s="2" t="str">
        <f t="shared" si="0"/>
        <v>'tuba'</v>
      </c>
      <c r="J27" s="5" t="s">
        <v>29</v>
      </c>
    </row>
    <row r="28" spans="2:10">
      <c r="B28" s="6" t="s">
        <v>30</v>
      </c>
      <c r="C28" s="1">
        <v>25</v>
      </c>
      <c r="D28" s="2" t="s">
        <v>25</v>
      </c>
      <c r="E28" s="38"/>
      <c r="F28" s="4" t="s">
        <v>27</v>
      </c>
      <c r="G28" s="1" t="s">
        <v>415</v>
      </c>
      <c r="H28" s="5" t="s">
        <v>28</v>
      </c>
      <c r="I28" s="2" t="str">
        <f t="shared" si="0"/>
        <v>'violin'</v>
      </c>
      <c r="J28" s="5" t="s">
        <v>29</v>
      </c>
    </row>
    <row r="29" spans="2:10">
      <c r="B29" s="6" t="s">
        <v>30</v>
      </c>
      <c r="C29" s="1">
        <v>26</v>
      </c>
      <c r="D29" s="2" t="s">
        <v>26</v>
      </c>
      <c r="F29" s="4" t="s">
        <v>27</v>
      </c>
      <c r="G29" s="1" t="s">
        <v>415</v>
      </c>
      <c r="H29" s="5" t="s">
        <v>28</v>
      </c>
      <c r="I29" s="2" t="str">
        <f t="shared" si="0"/>
        <v>'violonchelo'</v>
      </c>
      <c r="J29" s="5" t="s">
        <v>29</v>
      </c>
    </row>
    <row r="30" spans="2:10">
      <c r="B30" s="6" t="s">
        <v>30</v>
      </c>
      <c r="C30" s="22">
        <v>27</v>
      </c>
      <c r="D30" s="37" t="s">
        <v>38</v>
      </c>
      <c r="E30" s="38"/>
      <c r="F30" s="4" t="s">
        <v>27</v>
      </c>
      <c r="G30" s="1" t="s">
        <v>415</v>
      </c>
      <c r="H30" s="5" t="s">
        <v>28</v>
      </c>
      <c r="I30" s="2" t="str">
        <f t="shared" ref="I30" si="1">CONCATENATE(B29,D30,B29)</f>
        <v>'bajo'</v>
      </c>
      <c r="J30" s="5" t="s">
        <v>29</v>
      </c>
    </row>
    <row r="31" spans="2:10">
      <c r="B31" s="6" t="s">
        <v>30</v>
      </c>
      <c r="C31" s="21">
        <v>28</v>
      </c>
      <c r="D31" s="36" t="s">
        <v>2208</v>
      </c>
      <c r="E31" s="38"/>
      <c r="F31" s="4" t="s">
        <v>27</v>
      </c>
      <c r="G31" s="1" t="s">
        <v>415</v>
      </c>
      <c r="H31" s="5" t="s">
        <v>28</v>
      </c>
      <c r="I31" s="2" t="str">
        <f t="shared" ref="I31:I32" si="2">CONCATENATE(B30,D31,B30)</f>
        <v>'trombon bajo'</v>
      </c>
      <c r="J31" s="5" t="s">
        <v>29</v>
      </c>
    </row>
    <row r="32" spans="2:10">
      <c r="B32" s="6" t="s">
        <v>30</v>
      </c>
      <c r="C32" s="21">
        <v>29</v>
      </c>
      <c r="D32" s="36" t="s">
        <v>2209</v>
      </c>
      <c r="E32" s="38"/>
      <c r="F32" s="4" t="s">
        <v>27</v>
      </c>
      <c r="G32" s="1" t="s">
        <v>415</v>
      </c>
      <c r="H32" s="5" t="s">
        <v>28</v>
      </c>
      <c r="I32" s="2" t="str">
        <f t="shared" si="2"/>
        <v>'contrabajo trombon'</v>
      </c>
      <c r="J32" s="5" t="s">
        <v>29</v>
      </c>
    </row>
    <row r="33" spans="2:4">
      <c r="B33" s="6" t="s">
        <v>30</v>
      </c>
      <c r="C33" s="22"/>
      <c r="D33" s="37"/>
    </row>
    <row r="34" spans="2:4">
      <c r="B34" s="6" t="s">
        <v>30</v>
      </c>
      <c r="C34" s="6"/>
    </row>
    <row r="35" spans="2:4">
      <c r="B35" s="6" t="s">
        <v>30</v>
      </c>
      <c r="C35" s="6"/>
    </row>
    <row r="36" spans="2:4">
      <c r="B36" s="6" t="s">
        <v>30</v>
      </c>
      <c r="C36" s="6"/>
    </row>
    <row r="37" spans="2:4">
      <c r="B37" s="6" t="s">
        <v>30</v>
      </c>
      <c r="C37" s="6"/>
    </row>
    <row r="38" spans="2:4">
      <c r="B38" s="6" t="s">
        <v>30</v>
      </c>
      <c r="C38" s="6"/>
    </row>
    <row r="39" spans="2:4">
      <c r="B39" s="6" t="s">
        <v>30</v>
      </c>
      <c r="C39" s="6"/>
    </row>
    <row r="40" spans="2:4">
      <c r="B40" s="6" t="s">
        <v>30</v>
      </c>
      <c r="C40" s="6"/>
    </row>
    <row r="41" spans="2:4">
      <c r="B41" s="6" t="s">
        <v>30</v>
      </c>
      <c r="C41" s="6"/>
    </row>
    <row r="42" spans="2:4">
      <c r="B42" s="6" t="s">
        <v>30</v>
      </c>
      <c r="C42" s="6"/>
    </row>
    <row r="43" spans="2:4">
      <c r="B43" s="6" t="s">
        <v>30</v>
      </c>
      <c r="C43" s="6"/>
    </row>
    <row r="44" spans="2:4">
      <c r="B44" s="6" t="s">
        <v>30</v>
      </c>
      <c r="C44" s="6"/>
    </row>
    <row r="45" spans="2:4">
      <c r="B45" s="6" t="s">
        <v>30</v>
      </c>
      <c r="C45" s="6"/>
    </row>
    <row r="46" spans="2:4">
      <c r="B46" s="6" t="s">
        <v>30</v>
      </c>
      <c r="C46" s="6"/>
    </row>
    <row r="47" spans="2:4">
      <c r="B47" s="6" t="s">
        <v>30</v>
      </c>
      <c r="C47" s="6"/>
    </row>
    <row r="48" spans="2:4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  <row r="243" spans="2:3">
      <c r="B243" s="6" t="s">
        <v>30</v>
      </c>
      <c r="C243" s="6"/>
    </row>
  </sheetData>
  <mergeCells count="1">
    <mergeCell ref="C2:D2"/>
  </mergeCells>
  <conditionalFormatting sqref="I4:I32">
    <cfRule type="duplicateValues" dxfId="10" priority="3"/>
  </conditionalFormatting>
  <conditionalFormatting sqref="D4:D32">
    <cfRule type="duplicateValues" dxfId="9" priority="2"/>
  </conditionalFormatting>
  <conditionalFormatting sqref="D3">
    <cfRule type="duplicateValues" dxfId="8" priority="1"/>
  </conditionalFormatting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42"/>
  <sheetViews>
    <sheetView topLeftCell="A2" workbookViewId="0">
      <selection activeCell="E31" sqref="E31"/>
    </sheetView>
  </sheetViews>
  <sheetFormatPr baseColWidth="10" defaultRowHeight="15" x14ac:dyDescent="0"/>
  <cols>
    <col min="1" max="1" width="10.83203125" style="12"/>
    <col min="2" max="3" width="0" style="12" hidden="1" customWidth="1"/>
    <col min="4" max="4" width="12" customWidth="1"/>
    <col min="5" max="5" width="14.5" customWidth="1"/>
    <col min="6" max="6" width="17.33203125" customWidth="1"/>
    <col min="7" max="7" width="12" customWidth="1"/>
    <col min="9" max="9" width="20.5" customWidth="1"/>
    <col min="10" max="10" width="14.6640625" style="19" customWidth="1"/>
    <col min="11" max="11" width="3.5" style="12" customWidth="1"/>
    <col min="12" max="12" width="15.6640625" customWidth="1"/>
    <col min="13" max="13" width="3.5" customWidth="1"/>
    <col min="14" max="14" width="7" style="1" customWidth="1"/>
    <col min="15" max="15" width="3.5" customWidth="1"/>
    <col min="17" max="17" width="4.5" customWidth="1"/>
  </cols>
  <sheetData>
    <row r="2" spans="1:17">
      <c r="B2" s="6" t="s">
        <v>30</v>
      </c>
      <c r="C2" s="6"/>
    </row>
    <row r="3" spans="1:17">
      <c r="B3" s="6" t="s">
        <v>30</v>
      </c>
      <c r="C3" s="6"/>
      <c r="D3" s="14" t="s">
        <v>49</v>
      </c>
      <c r="E3" s="15" t="s">
        <v>50</v>
      </c>
      <c r="F3" s="16" t="s">
        <v>51</v>
      </c>
      <c r="G3" s="14" t="s">
        <v>52</v>
      </c>
    </row>
    <row r="4" spans="1:17">
      <c r="A4" s="48" t="s">
        <v>513</v>
      </c>
      <c r="B4" s="6" t="s">
        <v>30</v>
      </c>
      <c r="C4" s="6"/>
      <c r="D4" s="11">
        <v>1</v>
      </c>
      <c r="E4" s="9" t="s">
        <v>32</v>
      </c>
      <c r="F4" s="11" t="s">
        <v>249</v>
      </c>
      <c r="G4" s="11" t="s">
        <v>33</v>
      </c>
      <c r="I4" s="4" t="s">
        <v>31</v>
      </c>
      <c r="J4" s="19" t="s">
        <v>414</v>
      </c>
      <c r="K4" s="5" t="s">
        <v>28</v>
      </c>
      <c r="L4" t="str">
        <f>CONCATENATE(B4,Tabla6[[#This Row],[nombreVoz]],B4)</f>
        <v>'soprano'</v>
      </c>
      <c r="M4" s="5" t="s">
        <v>28</v>
      </c>
      <c r="N4" s="1" t="str">
        <f>CONCATENATE(B4,Tabla6[[#This Row],[descripcionVoz]],B4)</f>
        <v>'aguda'</v>
      </c>
      <c r="O4" s="5" t="s">
        <v>28</v>
      </c>
      <c r="P4" s="1" t="str">
        <f>(Tabla6[[#This Row],[fkVoz]])</f>
        <v>null</v>
      </c>
      <c r="Q4" s="5" t="s">
        <v>29</v>
      </c>
    </row>
    <row r="5" spans="1:17">
      <c r="A5" s="48"/>
      <c r="B5" s="6" t="s">
        <v>30</v>
      </c>
      <c r="C5" s="6"/>
      <c r="D5" s="11">
        <v>2</v>
      </c>
      <c r="E5" s="10" t="s">
        <v>34</v>
      </c>
      <c r="F5" s="11" t="s">
        <v>33</v>
      </c>
      <c r="G5" s="11" t="s">
        <v>33</v>
      </c>
      <c r="I5" s="4" t="s">
        <v>31</v>
      </c>
      <c r="J5" s="19" t="s">
        <v>414</v>
      </c>
      <c r="K5" s="5" t="s">
        <v>28</v>
      </c>
      <c r="L5" s="12" t="str">
        <f>CONCATENATE(B5,Tabla6[[#This Row],[nombreVoz]],B5)</f>
        <v>'mezzosoprano'</v>
      </c>
      <c r="M5" s="5" t="s">
        <v>28</v>
      </c>
      <c r="N5" s="1" t="s">
        <v>33</v>
      </c>
      <c r="O5" s="5" t="s">
        <v>28</v>
      </c>
      <c r="P5" s="1" t="str">
        <f>(Tabla6[[#This Row],[fkVoz]])</f>
        <v>null</v>
      </c>
      <c r="Q5" s="5" t="s">
        <v>29</v>
      </c>
    </row>
    <row r="6" spans="1:17">
      <c r="A6" s="48"/>
      <c r="B6" s="6" t="s">
        <v>30</v>
      </c>
      <c r="C6" s="6"/>
      <c r="D6" s="11">
        <v>3</v>
      </c>
      <c r="E6" s="10" t="s">
        <v>35</v>
      </c>
      <c r="F6" s="11" t="s">
        <v>250</v>
      </c>
      <c r="G6" s="11" t="s">
        <v>33</v>
      </c>
      <c r="I6" s="4" t="s">
        <v>31</v>
      </c>
      <c r="J6" s="19" t="s">
        <v>414</v>
      </c>
      <c r="K6" s="5" t="s">
        <v>28</v>
      </c>
      <c r="L6" s="12" t="str">
        <f>CONCATENATE(B6,Tabla6[[#This Row],[nombreVoz]],B6)</f>
        <v>'contralto'</v>
      </c>
      <c r="M6" s="5" t="s">
        <v>28</v>
      </c>
      <c r="N6" s="1" t="str">
        <f>CONCATENATE(B6,Tabla6[[#This Row],[descripcionVoz]],B6)</f>
        <v>'grave'</v>
      </c>
      <c r="O6" s="5" t="s">
        <v>28</v>
      </c>
      <c r="P6" s="1" t="str">
        <f>(Tabla6[[#This Row],[fkVoz]])</f>
        <v>null</v>
      </c>
      <c r="Q6" s="5" t="s">
        <v>29</v>
      </c>
    </row>
    <row r="7" spans="1:17">
      <c r="A7" s="49" t="s">
        <v>514</v>
      </c>
      <c r="B7" s="6" t="s">
        <v>30</v>
      </c>
      <c r="C7" s="6"/>
      <c r="D7" s="11">
        <v>4</v>
      </c>
      <c r="E7" s="10" t="s">
        <v>36</v>
      </c>
      <c r="F7" s="11" t="s">
        <v>249</v>
      </c>
      <c r="G7" s="11" t="s">
        <v>33</v>
      </c>
      <c r="I7" s="4" t="s">
        <v>31</v>
      </c>
      <c r="J7" s="19" t="s">
        <v>414</v>
      </c>
      <c r="K7" s="5" t="s">
        <v>28</v>
      </c>
      <c r="L7" s="12" t="str">
        <f>CONCATENATE(B7,Tabla6[[#This Row],[nombreVoz]],B7)</f>
        <v>'tenor'</v>
      </c>
      <c r="M7" s="5" t="s">
        <v>28</v>
      </c>
      <c r="N7" s="1" t="str">
        <f>CONCATENATE(B7,Tabla6[[#This Row],[descripcionVoz]],B7)</f>
        <v>'aguda'</v>
      </c>
      <c r="O7" s="5" t="s">
        <v>28</v>
      </c>
      <c r="P7" s="1" t="str">
        <f>(Tabla6[[#This Row],[fkVoz]])</f>
        <v>null</v>
      </c>
      <c r="Q7" s="5" t="s">
        <v>29</v>
      </c>
    </row>
    <row r="8" spans="1:17">
      <c r="A8" s="49"/>
      <c r="B8" s="6" t="s">
        <v>30</v>
      </c>
      <c r="C8" s="6"/>
      <c r="D8" s="11">
        <v>5</v>
      </c>
      <c r="E8" s="10" t="s">
        <v>37</v>
      </c>
      <c r="F8" s="11" t="s">
        <v>33</v>
      </c>
      <c r="G8" s="11" t="s">
        <v>33</v>
      </c>
      <c r="I8" s="4" t="s">
        <v>31</v>
      </c>
      <c r="J8" s="19" t="s">
        <v>414</v>
      </c>
      <c r="K8" s="5" t="s">
        <v>28</v>
      </c>
      <c r="L8" s="12" t="str">
        <f>CONCATENATE(B8,Tabla6[[#This Row],[nombreVoz]],B8)</f>
        <v>'baritono'</v>
      </c>
      <c r="M8" s="5" t="s">
        <v>28</v>
      </c>
      <c r="N8" s="1" t="s">
        <v>33</v>
      </c>
      <c r="O8" s="5" t="s">
        <v>28</v>
      </c>
      <c r="P8" s="1" t="str">
        <f>(Tabla6[[#This Row],[fkVoz]])</f>
        <v>null</v>
      </c>
      <c r="Q8" s="5" t="s">
        <v>29</v>
      </c>
    </row>
    <row r="9" spans="1:17">
      <c r="A9" s="49"/>
      <c r="B9" s="6" t="s">
        <v>30</v>
      </c>
      <c r="C9" s="6"/>
      <c r="D9" s="11">
        <v>6</v>
      </c>
      <c r="E9" s="10" t="s">
        <v>38</v>
      </c>
      <c r="F9" s="11" t="s">
        <v>250</v>
      </c>
      <c r="G9" s="11" t="s">
        <v>33</v>
      </c>
      <c r="I9" s="4" t="s">
        <v>31</v>
      </c>
      <c r="J9" s="19" t="s">
        <v>414</v>
      </c>
      <c r="K9" s="5" t="s">
        <v>28</v>
      </c>
      <c r="L9" s="12" t="str">
        <f>CONCATENATE(B9,Tabla6[[#This Row],[nombreVoz]],B9)</f>
        <v>'bajo'</v>
      </c>
      <c r="M9" s="5" t="s">
        <v>28</v>
      </c>
      <c r="N9" s="1" t="str">
        <f>CONCATENATE(B9,Tabla6[[#This Row],[descripcionVoz]],B9)</f>
        <v>'grave'</v>
      </c>
      <c r="O9" s="5" t="s">
        <v>28</v>
      </c>
      <c r="P9" s="1" t="str">
        <f>(Tabla6[[#This Row],[fkVoz]])</f>
        <v>null</v>
      </c>
      <c r="Q9" s="5" t="s">
        <v>29</v>
      </c>
    </row>
    <row r="10" spans="1:17">
      <c r="A10" s="48" t="s">
        <v>32</v>
      </c>
      <c r="B10" s="6" t="s">
        <v>30</v>
      </c>
      <c r="C10" s="6"/>
      <c r="D10" s="11">
        <v>7</v>
      </c>
      <c r="E10" s="10" t="s">
        <v>39</v>
      </c>
      <c r="F10" s="11" t="s">
        <v>33</v>
      </c>
      <c r="G10" s="11">
        <v>1</v>
      </c>
      <c r="I10" s="4" t="s">
        <v>31</v>
      </c>
      <c r="J10" s="19" t="s">
        <v>414</v>
      </c>
      <c r="K10" s="5" t="s">
        <v>28</v>
      </c>
      <c r="L10" s="12" t="str">
        <f>CONCATENATE(B10,Tabla6[[#This Row],[nombreVoz]],B10)</f>
        <v>'ligera'</v>
      </c>
      <c r="M10" s="5" t="s">
        <v>28</v>
      </c>
      <c r="N10" s="1" t="str">
        <f>(Tabla6[[#This Row],[descripcionVoz]])</f>
        <v>null</v>
      </c>
      <c r="O10" s="5" t="s">
        <v>28</v>
      </c>
      <c r="P10" s="1">
        <f>(Tabla6[[#This Row],[fkVoz]])</f>
        <v>1</v>
      </c>
      <c r="Q10" s="5" t="s">
        <v>29</v>
      </c>
    </row>
    <row r="11" spans="1:17">
      <c r="A11" s="48"/>
      <c r="B11" s="6" t="s">
        <v>30</v>
      </c>
      <c r="C11" s="6"/>
      <c r="D11" s="11">
        <v>8</v>
      </c>
      <c r="E11" s="10" t="s">
        <v>40</v>
      </c>
      <c r="F11" s="11" t="s">
        <v>33</v>
      </c>
      <c r="G11" s="11">
        <v>1</v>
      </c>
      <c r="I11" s="4" t="s">
        <v>31</v>
      </c>
      <c r="J11" s="19" t="s">
        <v>414</v>
      </c>
      <c r="K11" s="5" t="s">
        <v>28</v>
      </c>
      <c r="L11" s="12" t="str">
        <f>CONCATENATE(B11,Tabla6[[#This Row],[nombreVoz]],B11)</f>
        <v>'lirica'</v>
      </c>
      <c r="M11" s="5" t="s">
        <v>28</v>
      </c>
      <c r="N11" s="1" t="str">
        <f>(Tabla6[[#This Row],[descripcionVoz]])</f>
        <v>null</v>
      </c>
      <c r="O11" s="5" t="s">
        <v>28</v>
      </c>
      <c r="P11" s="1">
        <f>(Tabla6[[#This Row],[fkVoz]])</f>
        <v>1</v>
      </c>
      <c r="Q11" s="5" t="s">
        <v>29</v>
      </c>
    </row>
    <row r="12" spans="1:17">
      <c r="A12" s="48"/>
      <c r="B12" s="6" t="s">
        <v>30</v>
      </c>
      <c r="C12" s="6"/>
      <c r="D12" s="11">
        <v>9</v>
      </c>
      <c r="E12" s="10" t="s">
        <v>41</v>
      </c>
      <c r="F12" s="11" t="s">
        <v>33</v>
      </c>
      <c r="G12" s="11">
        <v>1</v>
      </c>
      <c r="I12" s="4" t="s">
        <v>31</v>
      </c>
      <c r="J12" s="19" t="s">
        <v>414</v>
      </c>
      <c r="K12" s="5" t="s">
        <v>28</v>
      </c>
      <c r="L12" s="12" t="str">
        <f>CONCATENATE(B12,Tabla6[[#This Row],[nombreVoz]],B12)</f>
        <v>'dramatica'</v>
      </c>
      <c r="M12" s="5" t="s">
        <v>28</v>
      </c>
      <c r="N12" s="1" t="str">
        <f>(Tabla6[[#This Row],[descripcionVoz]])</f>
        <v>null</v>
      </c>
      <c r="O12" s="5" t="s">
        <v>28</v>
      </c>
      <c r="P12" s="1">
        <f>(Tabla6[[#This Row],[fkVoz]])</f>
        <v>1</v>
      </c>
      <c r="Q12" s="5" t="s">
        <v>29</v>
      </c>
    </row>
    <row r="13" spans="1:17">
      <c r="A13" s="50" t="s">
        <v>34</v>
      </c>
      <c r="B13" s="6" t="s">
        <v>30</v>
      </c>
      <c r="C13" s="6"/>
      <c r="D13" s="11">
        <v>10</v>
      </c>
      <c r="E13" s="10" t="s">
        <v>42</v>
      </c>
      <c r="F13" s="11" t="s">
        <v>33</v>
      </c>
      <c r="G13" s="11">
        <v>2</v>
      </c>
      <c r="I13" s="4" t="s">
        <v>31</v>
      </c>
      <c r="J13" s="19" t="s">
        <v>414</v>
      </c>
      <c r="K13" s="5" t="s">
        <v>28</v>
      </c>
      <c r="L13" s="12" t="str">
        <f>CONCATENATE(B13,Tabla6[[#This Row],[nombreVoz]],B13)</f>
        <v>'mezzo ligera'</v>
      </c>
      <c r="M13" s="5" t="s">
        <v>28</v>
      </c>
      <c r="N13" s="1" t="str">
        <f>(Tabla6[[#This Row],[descripcionVoz]])</f>
        <v>null</v>
      </c>
      <c r="O13" s="5" t="s">
        <v>28</v>
      </c>
      <c r="P13" s="1">
        <f>(Tabla6[[#This Row],[fkVoz]])</f>
        <v>2</v>
      </c>
      <c r="Q13" s="5" t="s">
        <v>29</v>
      </c>
    </row>
    <row r="14" spans="1:17">
      <c r="A14" s="50"/>
      <c r="B14" s="6" t="s">
        <v>30</v>
      </c>
      <c r="C14" s="6"/>
      <c r="D14" s="11">
        <v>11</v>
      </c>
      <c r="E14" s="10" t="s">
        <v>43</v>
      </c>
      <c r="F14" s="11" t="s">
        <v>33</v>
      </c>
      <c r="G14" s="11">
        <v>2</v>
      </c>
      <c r="I14" s="4" t="s">
        <v>31</v>
      </c>
      <c r="J14" s="19" t="s">
        <v>414</v>
      </c>
      <c r="K14" s="5" t="s">
        <v>28</v>
      </c>
      <c r="L14" s="12" t="str">
        <f>CONCATENATE(B14,Tabla6[[#This Row],[nombreVoz]],B14)</f>
        <v>'mezzo dramatica'</v>
      </c>
      <c r="M14" s="5" t="s">
        <v>28</v>
      </c>
      <c r="N14" s="1" t="str">
        <f>(Tabla6[[#This Row],[descripcionVoz]])</f>
        <v>null</v>
      </c>
      <c r="O14" s="5" t="s">
        <v>28</v>
      </c>
      <c r="P14" s="1">
        <f>(Tabla6[[#This Row],[fkVoz]])</f>
        <v>2</v>
      </c>
      <c r="Q14" s="5" t="s">
        <v>29</v>
      </c>
    </row>
    <row r="15" spans="1:17">
      <c r="A15" s="48" t="s">
        <v>36</v>
      </c>
      <c r="B15" s="6" t="s">
        <v>30</v>
      </c>
      <c r="C15" s="6"/>
      <c r="D15" s="11">
        <v>12</v>
      </c>
      <c r="E15" s="10" t="s">
        <v>44</v>
      </c>
      <c r="F15" s="11" t="s">
        <v>33</v>
      </c>
      <c r="G15" s="11">
        <v>4</v>
      </c>
      <c r="I15" s="4" t="s">
        <v>31</v>
      </c>
      <c r="J15" s="19" t="s">
        <v>414</v>
      </c>
      <c r="K15" s="5" t="s">
        <v>28</v>
      </c>
      <c r="L15" s="12" t="str">
        <f>CONCATENATE(B15,Tabla6[[#This Row],[nombreVoz]],B15)</f>
        <v>'ligero'</v>
      </c>
      <c r="M15" s="5" t="s">
        <v>28</v>
      </c>
      <c r="N15" s="1" t="str">
        <f>(Tabla6[[#This Row],[descripcionVoz]])</f>
        <v>null</v>
      </c>
      <c r="O15" s="5" t="s">
        <v>28</v>
      </c>
      <c r="P15" s="1">
        <f>(Tabla6[[#This Row],[fkVoz]])</f>
        <v>4</v>
      </c>
      <c r="Q15" s="5" t="s">
        <v>29</v>
      </c>
    </row>
    <row r="16" spans="1:17">
      <c r="A16" s="48"/>
      <c r="B16" s="6" t="s">
        <v>30</v>
      </c>
      <c r="C16" s="6"/>
      <c r="D16" s="11">
        <v>13</v>
      </c>
      <c r="E16" s="10" t="s">
        <v>45</v>
      </c>
      <c r="F16" s="11" t="s">
        <v>33</v>
      </c>
      <c r="G16" s="11">
        <v>4</v>
      </c>
      <c r="I16" s="4" t="s">
        <v>31</v>
      </c>
      <c r="J16" s="19" t="s">
        <v>414</v>
      </c>
      <c r="K16" s="5" t="s">
        <v>28</v>
      </c>
      <c r="L16" s="12" t="str">
        <f>CONCATENATE(B16,Tabla6[[#This Row],[nombreVoz]],B16)</f>
        <v>'lirico'</v>
      </c>
      <c r="M16" s="5" t="s">
        <v>28</v>
      </c>
      <c r="N16" s="1" t="str">
        <f>(Tabla6[[#This Row],[descripcionVoz]])</f>
        <v>null</v>
      </c>
      <c r="O16" s="5" t="s">
        <v>28</v>
      </c>
      <c r="P16" s="1">
        <f>(Tabla6[[#This Row],[fkVoz]])</f>
        <v>4</v>
      </c>
      <c r="Q16" s="5" t="s">
        <v>29</v>
      </c>
    </row>
    <row r="17" spans="1:17">
      <c r="A17" s="48"/>
      <c r="B17" s="6" t="s">
        <v>30</v>
      </c>
      <c r="C17" s="6"/>
      <c r="D17" s="11">
        <v>14</v>
      </c>
      <c r="E17" s="10" t="s">
        <v>46</v>
      </c>
      <c r="F17" s="11" t="s">
        <v>33</v>
      </c>
      <c r="G17" s="11">
        <v>4</v>
      </c>
      <c r="I17" s="4" t="s">
        <v>31</v>
      </c>
      <c r="J17" s="19" t="s">
        <v>414</v>
      </c>
      <c r="K17" s="5" t="s">
        <v>28</v>
      </c>
      <c r="L17" s="12" t="str">
        <f>CONCATENATE(B17,Tabla6[[#This Row],[nombreVoz]],B17)</f>
        <v>'dramatico'</v>
      </c>
      <c r="M17" s="5" t="s">
        <v>28</v>
      </c>
      <c r="N17" s="1" t="str">
        <f>(Tabla6[[#This Row],[descripcionVoz]])</f>
        <v>null</v>
      </c>
      <c r="O17" s="5" t="s">
        <v>28</v>
      </c>
      <c r="P17" s="1">
        <f>(Tabla6[[#This Row],[fkVoz]])</f>
        <v>4</v>
      </c>
      <c r="Q17" s="5" t="s">
        <v>29</v>
      </c>
    </row>
    <row r="18" spans="1:17">
      <c r="A18" s="49" t="s">
        <v>37</v>
      </c>
      <c r="B18" s="6" t="s">
        <v>30</v>
      </c>
      <c r="C18" s="6"/>
      <c r="D18" s="11">
        <v>15</v>
      </c>
      <c r="E18" s="10" t="s">
        <v>44</v>
      </c>
      <c r="F18" s="11" t="s">
        <v>33</v>
      </c>
      <c r="G18" s="11">
        <v>5</v>
      </c>
      <c r="I18" s="4" t="s">
        <v>31</v>
      </c>
      <c r="J18" s="19" t="s">
        <v>414</v>
      </c>
      <c r="K18" s="5" t="s">
        <v>28</v>
      </c>
      <c r="L18" s="12" t="str">
        <f>CONCATENATE(B18,Tabla6[[#This Row],[nombreVoz]],B18)</f>
        <v>'ligero'</v>
      </c>
      <c r="M18" s="5" t="s">
        <v>28</v>
      </c>
      <c r="N18" s="1" t="str">
        <f>(Tabla6[[#This Row],[descripcionVoz]])</f>
        <v>null</v>
      </c>
      <c r="O18" s="5" t="s">
        <v>28</v>
      </c>
      <c r="P18" s="1">
        <f>(Tabla6[[#This Row],[fkVoz]])</f>
        <v>5</v>
      </c>
      <c r="Q18" s="5" t="s">
        <v>29</v>
      </c>
    </row>
    <row r="19" spans="1:17">
      <c r="A19" s="49"/>
      <c r="B19" s="6" t="s">
        <v>30</v>
      </c>
      <c r="C19" s="6"/>
      <c r="D19" s="11">
        <v>16</v>
      </c>
      <c r="E19" s="10" t="s">
        <v>47</v>
      </c>
      <c r="F19" s="11" t="s">
        <v>33</v>
      </c>
      <c r="G19" s="11">
        <v>5</v>
      </c>
      <c r="I19" s="4" t="s">
        <v>31</v>
      </c>
      <c r="J19" s="19" t="s">
        <v>414</v>
      </c>
      <c r="K19" s="5" t="s">
        <v>28</v>
      </c>
      <c r="L19" s="12" t="str">
        <f>CONCATENATE(B19,Tabla6[[#This Row],[nombreVoz]],B19)</f>
        <v>'cantante'</v>
      </c>
      <c r="M19" s="5" t="s">
        <v>28</v>
      </c>
      <c r="N19" s="1" t="str">
        <f>(Tabla6[[#This Row],[descripcionVoz]])</f>
        <v>null</v>
      </c>
      <c r="O19" s="5" t="s">
        <v>28</v>
      </c>
      <c r="P19" s="1">
        <f>(Tabla6[[#This Row],[fkVoz]])</f>
        <v>5</v>
      </c>
      <c r="Q19" s="5" t="s">
        <v>29</v>
      </c>
    </row>
    <row r="20" spans="1:17">
      <c r="A20" s="49"/>
      <c r="B20" s="6" t="s">
        <v>30</v>
      </c>
      <c r="C20" s="6"/>
      <c r="D20" s="11">
        <v>17</v>
      </c>
      <c r="E20" s="10" t="s">
        <v>38</v>
      </c>
      <c r="F20" s="11" t="s">
        <v>33</v>
      </c>
      <c r="G20" s="11">
        <v>5</v>
      </c>
      <c r="I20" s="4" t="s">
        <v>31</v>
      </c>
      <c r="J20" s="19" t="s">
        <v>414</v>
      </c>
      <c r="K20" s="5" t="s">
        <v>28</v>
      </c>
      <c r="L20" s="12" t="str">
        <f>CONCATENATE(B20,Tabla6[[#This Row],[nombreVoz]],B20)</f>
        <v>'bajo'</v>
      </c>
      <c r="M20" s="5" t="s">
        <v>28</v>
      </c>
      <c r="N20" s="1" t="str">
        <f>(Tabla6[[#This Row],[descripcionVoz]])</f>
        <v>null</v>
      </c>
      <c r="O20" s="5" t="s">
        <v>28</v>
      </c>
      <c r="P20" s="1">
        <f>(Tabla6[[#This Row],[fkVoz]])</f>
        <v>5</v>
      </c>
      <c r="Q20" s="5" t="s">
        <v>29</v>
      </c>
    </row>
    <row r="21" spans="1:17">
      <c r="A21" s="48" t="s">
        <v>38</v>
      </c>
      <c r="B21" s="6" t="s">
        <v>30</v>
      </c>
      <c r="C21" s="6"/>
      <c r="D21" s="11">
        <v>18</v>
      </c>
      <c r="E21" s="10" t="s">
        <v>47</v>
      </c>
      <c r="F21" s="11" t="s">
        <v>33</v>
      </c>
      <c r="G21" s="11">
        <v>6</v>
      </c>
      <c r="I21" s="4" t="s">
        <v>31</v>
      </c>
      <c r="J21" s="19" t="s">
        <v>414</v>
      </c>
      <c r="K21" s="5" t="s">
        <v>28</v>
      </c>
      <c r="L21" s="12" t="str">
        <f>CONCATENATE(B21,Tabla6[[#This Row],[nombreVoz]],B21)</f>
        <v>'cantante'</v>
      </c>
      <c r="M21" s="5" t="s">
        <v>28</v>
      </c>
      <c r="N21" s="1" t="str">
        <f>(Tabla6[[#This Row],[descripcionVoz]])</f>
        <v>null</v>
      </c>
      <c r="O21" s="5" t="s">
        <v>28</v>
      </c>
      <c r="P21" s="1">
        <f>(Tabla6[[#This Row],[fkVoz]])</f>
        <v>6</v>
      </c>
      <c r="Q21" s="5" t="s">
        <v>29</v>
      </c>
    </row>
    <row r="22" spans="1:17">
      <c r="A22" s="48"/>
      <c r="B22" s="6" t="s">
        <v>30</v>
      </c>
      <c r="C22" s="6"/>
      <c r="D22" s="17">
        <v>19</v>
      </c>
      <c r="E22" s="18" t="s">
        <v>48</v>
      </c>
      <c r="F22" s="17" t="s">
        <v>33</v>
      </c>
      <c r="G22" s="17">
        <v>6</v>
      </c>
      <c r="I22" s="4" t="s">
        <v>31</v>
      </c>
      <c r="J22" s="19" t="s">
        <v>414</v>
      </c>
      <c r="K22" s="5" t="s">
        <v>28</v>
      </c>
      <c r="L22" s="12" t="str">
        <f>CONCATENATE(B22,Tabla6[[#This Row],[nombreVoz]],B22)</f>
        <v>'profundo'</v>
      </c>
      <c r="M22" s="5" t="s">
        <v>28</v>
      </c>
      <c r="N22" s="1" t="str">
        <f>(Tabla6[[#This Row],[descripcionVoz]])</f>
        <v>null</v>
      </c>
      <c r="O22" s="5" t="s">
        <v>28</v>
      </c>
      <c r="P22" s="1">
        <f>(Tabla6[[#This Row],[fkVoz]])</f>
        <v>6</v>
      </c>
      <c r="Q22" s="5" t="s">
        <v>29</v>
      </c>
    </row>
    <row r="23" spans="1:17">
      <c r="B23" s="6" t="s">
        <v>30</v>
      </c>
      <c r="C23" s="6"/>
    </row>
    <row r="24" spans="1:17">
      <c r="B24" s="6" t="s">
        <v>30</v>
      </c>
      <c r="C24" s="6"/>
    </row>
    <row r="25" spans="1:17">
      <c r="B25" s="6" t="s">
        <v>30</v>
      </c>
      <c r="C25" s="6"/>
    </row>
    <row r="26" spans="1:17">
      <c r="B26" s="6" t="s">
        <v>30</v>
      </c>
      <c r="C26" s="6"/>
    </row>
    <row r="27" spans="1:17">
      <c r="B27" s="6" t="s">
        <v>30</v>
      </c>
      <c r="C27" s="6"/>
    </row>
    <row r="28" spans="1:17">
      <c r="B28" s="6" t="s">
        <v>30</v>
      </c>
      <c r="C28" s="6"/>
    </row>
    <row r="29" spans="1:17">
      <c r="B29" s="6" t="s">
        <v>30</v>
      </c>
      <c r="C29" s="6"/>
    </row>
    <row r="30" spans="1:17">
      <c r="B30" s="6" t="s">
        <v>30</v>
      </c>
      <c r="C30" s="6"/>
    </row>
    <row r="31" spans="1:17">
      <c r="B31" s="6" t="s">
        <v>30</v>
      </c>
      <c r="C31" s="6"/>
    </row>
    <row r="32" spans="1:17">
      <c r="B32" s="6" t="s">
        <v>30</v>
      </c>
      <c r="C32" s="6"/>
    </row>
    <row r="33" spans="2:3">
      <c r="B33" s="6" t="s">
        <v>30</v>
      </c>
      <c r="C33" s="6"/>
    </row>
    <row r="34" spans="2:3">
      <c r="B34" s="6" t="s">
        <v>30</v>
      </c>
      <c r="C34" s="6"/>
    </row>
    <row r="35" spans="2:3">
      <c r="B35" s="6" t="s">
        <v>30</v>
      </c>
      <c r="C35" s="6"/>
    </row>
    <row r="36" spans="2:3">
      <c r="B36" s="6" t="s">
        <v>30</v>
      </c>
      <c r="C36" s="6"/>
    </row>
    <row r="37" spans="2:3">
      <c r="B37" s="6" t="s">
        <v>30</v>
      </c>
      <c r="C37" s="6"/>
    </row>
    <row r="38" spans="2:3">
      <c r="B38" s="6" t="s">
        <v>30</v>
      </c>
      <c r="C38" s="6"/>
    </row>
    <row r="39" spans="2:3">
      <c r="B39" s="6" t="s">
        <v>30</v>
      </c>
      <c r="C39" s="6"/>
    </row>
    <row r="40" spans="2:3">
      <c r="B40" s="6" t="s">
        <v>30</v>
      </c>
      <c r="C40" s="6"/>
    </row>
    <row r="41" spans="2:3">
      <c r="B41" s="6" t="s">
        <v>30</v>
      </c>
      <c r="C41" s="6"/>
    </row>
    <row r="42" spans="2:3">
      <c r="B42" s="6" t="s">
        <v>30</v>
      </c>
      <c r="C42" s="6"/>
    </row>
    <row r="43" spans="2:3">
      <c r="B43" s="6" t="s">
        <v>30</v>
      </c>
      <c r="C43" s="6"/>
    </row>
    <row r="44" spans="2:3">
      <c r="B44" s="6" t="s">
        <v>30</v>
      </c>
      <c r="C44" s="6"/>
    </row>
    <row r="45" spans="2:3">
      <c r="B45" s="6" t="s">
        <v>30</v>
      </c>
      <c r="C45" s="6"/>
    </row>
    <row r="46" spans="2:3">
      <c r="B46" s="6" t="s">
        <v>30</v>
      </c>
      <c r="C46" s="6"/>
    </row>
    <row r="47" spans="2:3">
      <c r="B47" s="6" t="s">
        <v>30</v>
      </c>
      <c r="C47" s="6"/>
    </row>
    <row r="48" spans="2:3">
      <c r="B48" s="6" t="s">
        <v>30</v>
      </c>
      <c r="C48" s="6"/>
    </row>
    <row r="49" spans="2:3">
      <c r="B49" s="6" t="s">
        <v>30</v>
      </c>
      <c r="C49" s="6"/>
    </row>
    <row r="50" spans="2:3">
      <c r="B50" s="6" t="s">
        <v>30</v>
      </c>
      <c r="C50" s="6"/>
    </row>
    <row r="51" spans="2:3">
      <c r="B51" s="6" t="s">
        <v>30</v>
      </c>
      <c r="C51" s="6"/>
    </row>
    <row r="52" spans="2:3">
      <c r="B52" s="6" t="s">
        <v>30</v>
      </c>
      <c r="C52" s="6"/>
    </row>
    <row r="53" spans="2:3">
      <c r="B53" s="6" t="s">
        <v>30</v>
      </c>
      <c r="C53" s="6"/>
    </row>
    <row r="54" spans="2:3">
      <c r="B54" s="6" t="s">
        <v>30</v>
      </c>
      <c r="C54" s="6"/>
    </row>
    <row r="55" spans="2:3">
      <c r="B55" s="6" t="s">
        <v>30</v>
      </c>
      <c r="C55" s="6"/>
    </row>
    <row r="56" spans="2:3">
      <c r="B56" s="6" t="s">
        <v>30</v>
      </c>
      <c r="C56" s="6"/>
    </row>
    <row r="57" spans="2:3">
      <c r="B57" s="6" t="s">
        <v>30</v>
      </c>
      <c r="C57" s="6"/>
    </row>
    <row r="58" spans="2:3">
      <c r="B58" s="6" t="s">
        <v>30</v>
      </c>
      <c r="C58" s="6"/>
    </row>
    <row r="59" spans="2:3">
      <c r="B59" s="6" t="s">
        <v>30</v>
      </c>
      <c r="C59" s="6"/>
    </row>
    <row r="60" spans="2:3">
      <c r="B60" s="6" t="s">
        <v>30</v>
      </c>
      <c r="C60" s="6"/>
    </row>
    <row r="61" spans="2:3">
      <c r="B61" s="6" t="s">
        <v>30</v>
      </c>
      <c r="C61" s="6"/>
    </row>
    <row r="62" spans="2:3">
      <c r="B62" s="6" t="s">
        <v>30</v>
      </c>
      <c r="C62" s="6"/>
    </row>
    <row r="63" spans="2:3">
      <c r="B63" s="6" t="s">
        <v>30</v>
      </c>
      <c r="C63" s="6"/>
    </row>
    <row r="64" spans="2:3">
      <c r="B64" s="6" t="s">
        <v>30</v>
      </c>
      <c r="C64" s="6"/>
    </row>
    <row r="65" spans="2:3">
      <c r="B65" s="6" t="s">
        <v>30</v>
      </c>
      <c r="C65" s="6"/>
    </row>
    <row r="66" spans="2:3">
      <c r="B66" s="6" t="s">
        <v>30</v>
      </c>
      <c r="C66" s="6"/>
    </row>
    <row r="67" spans="2:3">
      <c r="B67" s="6" t="s">
        <v>30</v>
      </c>
      <c r="C67" s="6"/>
    </row>
    <row r="68" spans="2:3">
      <c r="B68" s="6" t="s">
        <v>30</v>
      </c>
      <c r="C68" s="6"/>
    </row>
    <row r="69" spans="2:3">
      <c r="B69" s="6" t="s">
        <v>30</v>
      </c>
      <c r="C69" s="6"/>
    </row>
    <row r="70" spans="2:3">
      <c r="B70" s="6" t="s">
        <v>30</v>
      </c>
      <c r="C70" s="6"/>
    </row>
    <row r="71" spans="2:3">
      <c r="B71" s="6" t="s">
        <v>30</v>
      </c>
      <c r="C71" s="6"/>
    </row>
    <row r="72" spans="2:3">
      <c r="B72" s="6" t="s">
        <v>30</v>
      </c>
      <c r="C72" s="6"/>
    </row>
    <row r="73" spans="2:3">
      <c r="B73" s="6" t="s">
        <v>30</v>
      </c>
      <c r="C73" s="6"/>
    </row>
    <row r="74" spans="2:3">
      <c r="B74" s="6" t="s">
        <v>30</v>
      </c>
      <c r="C74" s="6"/>
    </row>
    <row r="75" spans="2:3">
      <c r="B75" s="6" t="s">
        <v>30</v>
      </c>
      <c r="C75" s="6"/>
    </row>
    <row r="76" spans="2:3">
      <c r="B76" s="6" t="s">
        <v>30</v>
      </c>
      <c r="C76" s="6"/>
    </row>
    <row r="77" spans="2:3">
      <c r="B77" s="6" t="s">
        <v>30</v>
      </c>
      <c r="C77" s="6"/>
    </row>
    <row r="78" spans="2:3">
      <c r="B78" s="6" t="s">
        <v>30</v>
      </c>
      <c r="C78" s="6"/>
    </row>
    <row r="79" spans="2:3">
      <c r="B79" s="6" t="s">
        <v>30</v>
      </c>
      <c r="C79" s="6"/>
    </row>
    <row r="80" spans="2:3">
      <c r="B80" s="6" t="s">
        <v>30</v>
      </c>
      <c r="C80" s="6"/>
    </row>
    <row r="81" spans="2:3">
      <c r="B81" s="6" t="s">
        <v>30</v>
      </c>
      <c r="C81" s="6"/>
    </row>
    <row r="82" spans="2:3">
      <c r="B82" s="6" t="s">
        <v>30</v>
      </c>
      <c r="C82" s="6"/>
    </row>
    <row r="83" spans="2:3">
      <c r="B83" s="6" t="s">
        <v>30</v>
      </c>
      <c r="C83" s="6"/>
    </row>
    <row r="84" spans="2:3">
      <c r="B84" s="6" t="s">
        <v>30</v>
      </c>
      <c r="C84" s="6"/>
    </row>
    <row r="85" spans="2:3">
      <c r="B85" s="6" t="s">
        <v>30</v>
      </c>
      <c r="C85" s="6"/>
    </row>
    <row r="86" spans="2:3">
      <c r="B86" s="6" t="s">
        <v>30</v>
      </c>
      <c r="C86" s="6"/>
    </row>
    <row r="87" spans="2:3">
      <c r="B87" s="6" t="s">
        <v>30</v>
      </c>
      <c r="C87" s="6"/>
    </row>
    <row r="88" spans="2:3">
      <c r="B88" s="6" t="s">
        <v>30</v>
      </c>
      <c r="C88" s="6"/>
    </row>
    <row r="89" spans="2:3">
      <c r="B89" s="6" t="s">
        <v>30</v>
      </c>
      <c r="C89" s="6"/>
    </row>
    <row r="90" spans="2:3">
      <c r="B90" s="6" t="s">
        <v>30</v>
      </c>
      <c r="C90" s="6"/>
    </row>
    <row r="91" spans="2:3">
      <c r="B91" s="6" t="s">
        <v>30</v>
      </c>
      <c r="C91" s="6"/>
    </row>
    <row r="92" spans="2:3">
      <c r="B92" s="6" t="s">
        <v>30</v>
      </c>
      <c r="C92" s="6"/>
    </row>
    <row r="93" spans="2:3">
      <c r="B93" s="6" t="s">
        <v>30</v>
      </c>
      <c r="C93" s="6"/>
    </row>
    <row r="94" spans="2:3">
      <c r="B94" s="6" t="s">
        <v>30</v>
      </c>
      <c r="C94" s="6"/>
    </row>
    <row r="95" spans="2:3">
      <c r="B95" s="6" t="s">
        <v>30</v>
      </c>
      <c r="C95" s="6"/>
    </row>
    <row r="96" spans="2:3">
      <c r="B96" s="6" t="s">
        <v>30</v>
      </c>
      <c r="C96" s="6"/>
    </row>
    <row r="97" spans="2:3">
      <c r="B97" s="6" t="s">
        <v>30</v>
      </c>
      <c r="C97" s="6"/>
    </row>
    <row r="98" spans="2:3">
      <c r="B98" s="6" t="s">
        <v>30</v>
      </c>
      <c r="C98" s="6"/>
    </row>
    <row r="99" spans="2:3">
      <c r="B99" s="6" t="s">
        <v>30</v>
      </c>
      <c r="C99" s="6"/>
    </row>
    <row r="100" spans="2:3">
      <c r="B100" s="6" t="s">
        <v>30</v>
      </c>
      <c r="C100" s="6"/>
    </row>
    <row r="101" spans="2:3">
      <c r="B101" s="6" t="s">
        <v>30</v>
      </c>
      <c r="C101" s="6"/>
    </row>
    <row r="102" spans="2:3">
      <c r="B102" s="6" t="s">
        <v>30</v>
      </c>
      <c r="C102" s="6"/>
    </row>
    <row r="103" spans="2:3">
      <c r="B103" s="6" t="s">
        <v>30</v>
      </c>
      <c r="C103" s="6"/>
    </row>
    <row r="104" spans="2:3">
      <c r="B104" s="6" t="s">
        <v>30</v>
      </c>
      <c r="C104" s="6"/>
    </row>
    <row r="105" spans="2:3">
      <c r="B105" s="6" t="s">
        <v>30</v>
      </c>
      <c r="C105" s="6"/>
    </row>
    <row r="106" spans="2:3">
      <c r="B106" s="6" t="s">
        <v>30</v>
      </c>
      <c r="C106" s="6"/>
    </row>
    <row r="107" spans="2:3">
      <c r="B107" s="6" t="s">
        <v>30</v>
      </c>
      <c r="C107" s="6"/>
    </row>
    <row r="108" spans="2:3">
      <c r="B108" s="6" t="s">
        <v>30</v>
      </c>
      <c r="C108" s="6"/>
    </row>
    <row r="109" spans="2:3">
      <c r="B109" s="6" t="s">
        <v>30</v>
      </c>
      <c r="C109" s="6"/>
    </row>
    <row r="110" spans="2:3">
      <c r="B110" s="6" t="s">
        <v>30</v>
      </c>
      <c r="C110" s="6"/>
    </row>
    <row r="111" spans="2:3">
      <c r="B111" s="6" t="s">
        <v>30</v>
      </c>
      <c r="C111" s="6"/>
    </row>
    <row r="112" spans="2:3">
      <c r="B112" s="6" t="s">
        <v>30</v>
      </c>
      <c r="C112" s="6"/>
    </row>
    <row r="113" spans="2:3">
      <c r="B113" s="6" t="s">
        <v>30</v>
      </c>
      <c r="C113" s="6"/>
    </row>
    <row r="114" spans="2:3">
      <c r="B114" s="6" t="s">
        <v>30</v>
      </c>
      <c r="C114" s="6"/>
    </row>
    <row r="115" spans="2:3">
      <c r="B115" s="6" t="s">
        <v>30</v>
      </c>
      <c r="C115" s="6"/>
    </row>
    <row r="116" spans="2:3">
      <c r="B116" s="6" t="s">
        <v>30</v>
      </c>
      <c r="C116" s="6"/>
    </row>
    <row r="117" spans="2:3">
      <c r="B117" s="6" t="s">
        <v>30</v>
      </c>
      <c r="C117" s="6"/>
    </row>
    <row r="118" spans="2:3">
      <c r="B118" s="6" t="s">
        <v>30</v>
      </c>
      <c r="C118" s="6"/>
    </row>
    <row r="119" spans="2:3">
      <c r="B119" s="6" t="s">
        <v>30</v>
      </c>
      <c r="C119" s="6"/>
    </row>
    <row r="120" spans="2:3">
      <c r="B120" s="6" t="s">
        <v>30</v>
      </c>
      <c r="C120" s="6"/>
    </row>
    <row r="121" spans="2:3">
      <c r="B121" s="6" t="s">
        <v>30</v>
      </c>
      <c r="C121" s="6"/>
    </row>
    <row r="122" spans="2:3">
      <c r="B122" s="6" t="s">
        <v>30</v>
      </c>
      <c r="C122" s="6"/>
    </row>
    <row r="123" spans="2:3">
      <c r="B123" s="6" t="s">
        <v>30</v>
      </c>
      <c r="C123" s="6"/>
    </row>
    <row r="124" spans="2:3">
      <c r="B124" s="6" t="s">
        <v>30</v>
      </c>
      <c r="C124" s="6"/>
    </row>
    <row r="125" spans="2:3">
      <c r="B125" s="6" t="s">
        <v>30</v>
      </c>
      <c r="C125" s="6"/>
    </row>
    <row r="126" spans="2:3">
      <c r="B126" s="6" t="s">
        <v>30</v>
      </c>
      <c r="C126" s="6"/>
    </row>
    <row r="127" spans="2:3">
      <c r="B127" s="6" t="s">
        <v>30</v>
      </c>
      <c r="C127" s="6"/>
    </row>
    <row r="128" spans="2:3">
      <c r="B128" s="6" t="s">
        <v>30</v>
      </c>
      <c r="C128" s="6"/>
    </row>
    <row r="129" spans="2:3">
      <c r="B129" s="6" t="s">
        <v>30</v>
      </c>
      <c r="C129" s="6"/>
    </row>
    <row r="130" spans="2:3">
      <c r="B130" s="6" t="s">
        <v>30</v>
      </c>
      <c r="C130" s="6"/>
    </row>
    <row r="131" spans="2:3">
      <c r="B131" s="6" t="s">
        <v>30</v>
      </c>
      <c r="C131" s="6"/>
    </row>
    <row r="132" spans="2:3">
      <c r="B132" s="6" t="s">
        <v>30</v>
      </c>
      <c r="C132" s="6"/>
    </row>
    <row r="133" spans="2:3">
      <c r="B133" s="6" t="s">
        <v>30</v>
      </c>
      <c r="C133" s="6"/>
    </row>
    <row r="134" spans="2:3">
      <c r="B134" s="6" t="s">
        <v>30</v>
      </c>
      <c r="C134" s="6"/>
    </row>
    <row r="135" spans="2:3">
      <c r="B135" s="6" t="s">
        <v>30</v>
      </c>
      <c r="C135" s="6"/>
    </row>
    <row r="136" spans="2:3">
      <c r="B136" s="6" t="s">
        <v>30</v>
      </c>
      <c r="C136" s="6"/>
    </row>
    <row r="137" spans="2:3">
      <c r="B137" s="6" t="s">
        <v>30</v>
      </c>
      <c r="C137" s="6"/>
    </row>
    <row r="138" spans="2:3">
      <c r="B138" s="6" t="s">
        <v>30</v>
      </c>
      <c r="C138" s="6"/>
    </row>
    <row r="139" spans="2:3">
      <c r="B139" s="6" t="s">
        <v>30</v>
      </c>
      <c r="C139" s="6"/>
    </row>
    <row r="140" spans="2:3">
      <c r="B140" s="6" t="s">
        <v>30</v>
      </c>
      <c r="C140" s="6"/>
    </row>
    <row r="141" spans="2:3">
      <c r="B141" s="6" t="s">
        <v>30</v>
      </c>
      <c r="C141" s="6"/>
    </row>
    <row r="142" spans="2:3">
      <c r="B142" s="6" t="s">
        <v>30</v>
      </c>
      <c r="C142" s="6"/>
    </row>
    <row r="143" spans="2:3">
      <c r="B143" s="6" t="s">
        <v>30</v>
      </c>
      <c r="C143" s="6"/>
    </row>
    <row r="144" spans="2:3">
      <c r="B144" s="6" t="s">
        <v>30</v>
      </c>
      <c r="C144" s="6"/>
    </row>
    <row r="145" spans="2:3">
      <c r="B145" s="6" t="s">
        <v>30</v>
      </c>
      <c r="C145" s="6"/>
    </row>
    <row r="146" spans="2:3">
      <c r="B146" s="6" t="s">
        <v>30</v>
      </c>
      <c r="C146" s="6"/>
    </row>
    <row r="147" spans="2:3">
      <c r="B147" s="6" t="s">
        <v>30</v>
      </c>
      <c r="C147" s="6"/>
    </row>
    <row r="148" spans="2:3">
      <c r="B148" s="6" t="s">
        <v>30</v>
      </c>
      <c r="C148" s="6"/>
    </row>
    <row r="149" spans="2:3">
      <c r="B149" s="6" t="s">
        <v>30</v>
      </c>
      <c r="C149" s="6"/>
    </row>
    <row r="150" spans="2:3">
      <c r="B150" s="6" t="s">
        <v>30</v>
      </c>
      <c r="C150" s="6"/>
    </row>
    <row r="151" spans="2:3">
      <c r="B151" s="6" t="s">
        <v>30</v>
      </c>
      <c r="C151" s="6"/>
    </row>
    <row r="152" spans="2:3">
      <c r="B152" s="6" t="s">
        <v>30</v>
      </c>
      <c r="C152" s="6"/>
    </row>
    <row r="153" spans="2:3">
      <c r="B153" s="6" t="s">
        <v>30</v>
      </c>
      <c r="C153" s="6"/>
    </row>
    <row r="154" spans="2:3">
      <c r="B154" s="6" t="s">
        <v>30</v>
      </c>
      <c r="C154" s="6"/>
    </row>
    <row r="155" spans="2:3">
      <c r="B155" s="6" t="s">
        <v>30</v>
      </c>
      <c r="C155" s="6"/>
    </row>
    <row r="156" spans="2:3">
      <c r="B156" s="6" t="s">
        <v>30</v>
      </c>
      <c r="C156" s="6"/>
    </row>
    <row r="157" spans="2:3">
      <c r="B157" s="6" t="s">
        <v>30</v>
      </c>
      <c r="C157" s="6"/>
    </row>
    <row r="158" spans="2:3">
      <c r="B158" s="6" t="s">
        <v>30</v>
      </c>
      <c r="C158" s="6"/>
    </row>
    <row r="159" spans="2:3">
      <c r="B159" s="6" t="s">
        <v>30</v>
      </c>
      <c r="C159" s="6"/>
    </row>
    <row r="160" spans="2:3">
      <c r="B160" s="6" t="s">
        <v>30</v>
      </c>
      <c r="C160" s="6"/>
    </row>
    <row r="161" spans="2:3">
      <c r="B161" s="6" t="s">
        <v>30</v>
      </c>
      <c r="C161" s="6"/>
    </row>
    <row r="162" spans="2:3">
      <c r="B162" s="6" t="s">
        <v>30</v>
      </c>
      <c r="C162" s="6"/>
    </row>
    <row r="163" spans="2:3">
      <c r="B163" s="6" t="s">
        <v>30</v>
      </c>
      <c r="C163" s="6"/>
    </row>
    <row r="164" spans="2:3">
      <c r="B164" s="6" t="s">
        <v>30</v>
      </c>
      <c r="C164" s="6"/>
    </row>
    <row r="165" spans="2:3">
      <c r="B165" s="6" t="s">
        <v>30</v>
      </c>
      <c r="C165" s="6"/>
    </row>
    <row r="166" spans="2:3">
      <c r="B166" s="6" t="s">
        <v>30</v>
      </c>
      <c r="C166" s="6"/>
    </row>
    <row r="167" spans="2:3">
      <c r="B167" s="6" t="s">
        <v>30</v>
      </c>
      <c r="C167" s="6"/>
    </row>
    <row r="168" spans="2:3">
      <c r="B168" s="6" t="s">
        <v>30</v>
      </c>
      <c r="C168" s="6"/>
    </row>
    <row r="169" spans="2:3">
      <c r="B169" s="6" t="s">
        <v>30</v>
      </c>
      <c r="C169" s="6"/>
    </row>
    <row r="170" spans="2:3">
      <c r="B170" s="6" t="s">
        <v>30</v>
      </c>
      <c r="C170" s="6"/>
    </row>
    <row r="171" spans="2:3">
      <c r="B171" s="6" t="s">
        <v>30</v>
      </c>
      <c r="C171" s="6"/>
    </row>
    <row r="172" spans="2:3">
      <c r="B172" s="6" t="s">
        <v>30</v>
      </c>
      <c r="C172" s="6"/>
    </row>
    <row r="173" spans="2:3">
      <c r="B173" s="6" t="s">
        <v>30</v>
      </c>
      <c r="C173" s="6"/>
    </row>
    <row r="174" spans="2:3">
      <c r="B174" s="6" t="s">
        <v>30</v>
      </c>
      <c r="C174" s="6"/>
    </row>
    <row r="175" spans="2:3">
      <c r="B175" s="6" t="s">
        <v>30</v>
      </c>
      <c r="C175" s="6"/>
    </row>
    <row r="176" spans="2:3">
      <c r="B176" s="6" t="s">
        <v>30</v>
      </c>
      <c r="C176" s="6"/>
    </row>
    <row r="177" spans="2:3">
      <c r="B177" s="6" t="s">
        <v>30</v>
      </c>
      <c r="C177" s="6"/>
    </row>
    <row r="178" spans="2:3">
      <c r="B178" s="6" t="s">
        <v>30</v>
      </c>
      <c r="C178" s="6"/>
    </row>
    <row r="179" spans="2:3">
      <c r="B179" s="6" t="s">
        <v>30</v>
      </c>
      <c r="C179" s="6"/>
    </row>
    <row r="180" spans="2:3">
      <c r="B180" s="6" t="s">
        <v>30</v>
      </c>
      <c r="C180" s="6"/>
    </row>
    <row r="181" spans="2:3">
      <c r="B181" s="6" t="s">
        <v>30</v>
      </c>
      <c r="C181" s="6"/>
    </row>
    <row r="182" spans="2:3">
      <c r="B182" s="6" t="s">
        <v>30</v>
      </c>
      <c r="C182" s="6"/>
    </row>
    <row r="183" spans="2:3">
      <c r="B183" s="6" t="s">
        <v>30</v>
      </c>
      <c r="C183" s="6"/>
    </row>
    <row r="184" spans="2:3">
      <c r="B184" s="6" t="s">
        <v>30</v>
      </c>
      <c r="C184" s="6"/>
    </row>
    <row r="185" spans="2:3">
      <c r="B185" s="6" t="s">
        <v>30</v>
      </c>
      <c r="C185" s="6"/>
    </row>
    <row r="186" spans="2:3">
      <c r="B186" s="6" t="s">
        <v>30</v>
      </c>
      <c r="C186" s="6"/>
    </row>
    <row r="187" spans="2:3">
      <c r="B187" s="6" t="s">
        <v>30</v>
      </c>
      <c r="C187" s="6"/>
    </row>
    <row r="188" spans="2:3">
      <c r="B188" s="6" t="s">
        <v>30</v>
      </c>
      <c r="C188" s="6"/>
    </row>
    <row r="189" spans="2:3">
      <c r="B189" s="6" t="s">
        <v>30</v>
      </c>
      <c r="C189" s="6"/>
    </row>
    <row r="190" spans="2:3">
      <c r="B190" s="6" t="s">
        <v>30</v>
      </c>
      <c r="C190" s="6"/>
    </row>
    <row r="191" spans="2:3">
      <c r="B191" s="6" t="s">
        <v>30</v>
      </c>
      <c r="C191" s="6"/>
    </row>
    <row r="192" spans="2:3">
      <c r="B192" s="6" t="s">
        <v>30</v>
      </c>
      <c r="C192" s="6"/>
    </row>
    <row r="193" spans="2:3">
      <c r="B193" s="6" t="s">
        <v>30</v>
      </c>
      <c r="C193" s="6"/>
    </row>
    <row r="194" spans="2:3">
      <c r="B194" s="6" t="s">
        <v>30</v>
      </c>
      <c r="C194" s="6"/>
    </row>
    <row r="195" spans="2:3">
      <c r="B195" s="6" t="s">
        <v>30</v>
      </c>
      <c r="C195" s="6"/>
    </row>
    <row r="196" spans="2:3">
      <c r="B196" s="6" t="s">
        <v>30</v>
      </c>
      <c r="C196" s="6"/>
    </row>
    <row r="197" spans="2:3">
      <c r="B197" s="6" t="s">
        <v>30</v>
      </c>
      <c r="C197" s="6"/>
    </row>
    <row r="198" spans="2:3">
      <c r="B198" s="6" t="s">
        <v>30</v>
      </c>
      <c r="C198" s="6"/>
    </row>
    <row r="199" spans="2:3">
      <c r="B199" s="6" t="s">
        <v>30</v>
      </c>
      <c r="C199" s="6"/>
    </row>
    <row r="200" spans="2:3">
      <c r="B200" s="6" t="s">
        <v>30</v>
      </c>
      <c r="C200" s="6"/>
    </row>
    <row r="201" spans="2:3">
      <c r="B201" s="6" t="s">
        <v>30</v>
      </c>
      <c r="C201" s="6"/>
    </row>
    <row r="202" spans="2:3">
      <c r="B202" s="6" t="s">
        <v>30</v>
      </c>
      <c r="C202" s="6"/>
    </row>
    <row r="203" spans="2:3">
      <c r="B203" s="6" t="s">
        <v>30</v>
      </c>
      <c r="C203" s="6"/>
    </row>
    <row r="204" spans="2:3">
      <c r="B204" s="6" t="s">
        <v>30</v>
      </c>
      <c r="C204" s="6"/>
    </row>
    <row r="205" spans="2:3">
      <c r="B205" s="6" t="s">
        <v>30</v>
      </c>
      <c r="C205" s="6"/>
    </row>
    <row r="206" spans="2:3">
      <c r="B206" s="6" t="s">
        <v>30</v>
      </c>
      <c r="C206" s="6"/>
    </row>
    <row r="207" spans="2:3">
      <c r="B207" s="6" t="s">
        <v>30</v>
      </c>
      <c r="C207" s="6"/>
    </row>
    <row r="208" spans="2:3">
      <c r="B208" s="6" t="s">
        <v>30</v>
      </c>
      <c r="C208" s="6"/>
    </row>
    <row r="209" spans="2:3">
      <c r="B209" s="6" t="s">
        <v>30</v>
      </c>
      <c r="C209" s="6"/>
    </row>
    <row r="210" spans="2:3">
      <c r="B210" s="6" t="s">
        <v>30</v>
      </c>
      <c r="C210" s="6"/>
    </row>
    <row r="211" spans="2:3">
      <c r="B211" s="6" t="s">
        <v>30</v>
      </c>
      <c r="C211" s="6"/>
    </row>
    <row r="212" spans="2:3">
      <c r="B212" s="6" t="s">
        <v>30</v>
      </c>
      <c r="C212" s="6"/>
    </row>
    <row r="213" spans="2:3">
      <c r="B213" s="6" t="s">
        <v>30</v>
      </c>
      <c r="C213" s="6"/>
    </row>
    <row r="214" spans="2:3">
      <c r="B214" s="6" t="s">
        <v>30</v>
      </c>
      <c r="C214" s="6"/>
    </row>
    <row r="215" spans="2:3">
      <c r="B215" s="6" t="s">
        <v>30</v>
      </c>
      <c r="C215" s="6"/>
    </row>
    <row r="216" spans="2:3">
      <c r="B216" s="6" t="s">
        <v>30</v>
      </c>
      <c r="C216" s="6"/>
    </row>
    <row r="217" spans="2:3">
      <c r="B217" s="6" t="s">
        <v>30</v>
      </c>
      <c r="C217" s="6"/>
    </row>
    <row r="218" spans="2:3">
      <c r="B218" s="6" t="s">
        <v>30</v>
      </c>
      <c r="C218" s="6"/>
    </row>
    <row r="219" spans="2:3">
      <c r="B219" s="6" t="s">
        <v>30</v>
      </c>
      <c r="C219" s="6"/>
    </row>
    <row r="220" spans="2:3">
      <c r="B220" s="6" t="s">
        <v>30</v>
      </c>
      <c r="C220" s="6"/>
    </row>
    <row r="221" spans="2:3">
      <c r="B221" s="6" t="s">
        <v>30</v>
      </c>
      <c r="C221" s="6"/>
    </row>
    <row r="222" spans="2:3">
      <c r="B222" s="6" t="s">
        <v>30</v>
      </c>
      <c r="C222" s="6"/>
    </row>
    <row r="223" spans="2:3">
      <c r="B223" s="6" t="s">
        <v>30</v>
      </c>
      <c r="C223" s="6"/>
    </row>
    <row r="224" spans="2:3">
      <c r="B224" s="6" t="s">
        <v>30</v>
      </c>
      <c r="C224" s="6"/>
    </row>
    <row r="225" spans="2:3">
      <c r="B225" s="6" t="s">
        <v>30</v>
      </c>
      <c r="C225" s="6"/>
    </row>
    <row r="226" spans="2:3">
      <c r="B226" s="6" t="s">
        <v>30</v>
      </c>
      <c r="C226" s="6"/>
    </row>
    <row r="227" spans="2:3">
      <c r="B227" s="6" t="s">
        <v>30</v>
      </c>
      <c r="C227" s="6"/>
    </row>
    <row r="228" spans="2:3">
      <c r="B228" s="6" t="s">
        <v>30</v>
      </c>
      <c r="C228" s="6"/>
    </row>
    <row r="229" spans="2:3">
      <c r="B229" s="6" t="s">
        <v>30</v>
      </c>
      <c r="C229" s="6"/>
    </row>
    <row r="230" spans="2:3">
      <c r="B230" s="6" t="s">
        <v>30</v>
      </c>
      <c r="C230" s="6"/>
    </row>
    <row r="231" spans="2:3">
      <c r="B231" s="6" t="s">
        <v>30</v>
      </c>
      <c r="C231" s="6"/>
    </row>
    <row r="232" spans="2:3">
      <c r="B232" s="6" t="s">
        <v>30</v>
      </c>
      <c r="C232" s="6"/>
    </row>
    <row r="233" spans="2:3">
      <c r="B233" s="6" t="s">
        <v>30</v>
      </c>
      <c r="C233" s="6"/>
    </row>
    <row r="234" spans="2:3">
      <c r="B234" s="6" t="s">
        <v>30</v>
      </c>
      <c r="C234" s="6"/>
    </row>
    <row r="235" spans="2:3">
      <c r="B235" s="6" t="s">
        <v>30</v>
      </c>
      <c r="C235" s="6"/>
    </row>
    <row r="236" spans="2:3">
      <c r="B236" s="6" t="s">
        <v>30</v>
      </c>
      <c r="C236" s="6"/>
    </row>
    <row r="237" spans="2:3">
      <c r="B237" s="6" t="s">
        <v>30</v>
      </c>
      <c r="C237" s="6"/>
    </row>
    <row r="238" spans="2:3">
      <c r="B238" s="6" t="s">
        <v>30</v>
      </c>
      <c r="C238" s="6"/>
    </row>
    <row r="239" spans="2:3">
      <c r="B239" s="6" t="s">
        <v>30</v>
      </c>
      <c r="C239" s="6"/>
    </row>
    <row r="240" spans="2:3">
      <c r="B240" s="6" t="s">
        <v>30</v>
      </c>
      <c r="C240" s="6"/>
    </row>
    <row r="241" spans="2:3">
      <c r="B241" s="6" t="s">
        <v>30</v>
      </c>
      <c r="C241" s="6"/>
    </row>
    <row r="242" spans="2:3">
      <c r="B242" s="6" t="s">
        <v>30</v>
      </c>
      <c r="C242" s="6"/>
    </row>
  </sheetData>
  <mergeCells count="7">
    <mergeCell ref="A4:A6"/>
    <mergeCell ref="A7:A9"/>
    <mergeCell ref="A15:A17"/>
    <mergeCell ref="A18:A20"/>
    <mergeCell ref="A21:A22"/>
    <mergeCell ref="A13:A14"/>
    <mergeCell ref="A10:A1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9"/>
  <sheetViews>
    <sheetView topLeftCell="G1" workbookViewId="0">
      <selection activeCell="K4" sqref="K4:U253"/>
    </sheetView>
  </sheetViews>
  <sheetFormatPr baseColWidth="10" defaultRowHeight="15" x14ac:dyDescent="0"/>
  <cols>
    <col min="1" max="4" width="10.83203125" style="12" customWidth="1"/>
    <col min="5" max="5" width="12" style="1" customWidth="1"/>
    <col min="6" max="6" width="27.5" style="2" customWidth="1"/>
    <col min="7" max="7" width="13" style="1" customWidth="1"/>
    <col min="8" max="8" width="18.1640625" style="1" customWidth="1"/>
    <col min="9" max="9" width="12" style="1" customWidth="1"/>
    <col min="10" max="10" width="14" customWidth="1"/>
    <col min="11" max="11" width="23.33203125" customWidth="1"/>
    <col min="12" max="12" width="15.83203125" style="1" customWidth="1"/>
    <col min="13" max="13" width="2.83203125" style="1" customWidth="1"/>
    <col min="14" max="14" width="28.83203125" style="2" customWidth="1"/>
    <col min="15" max="15" width="2.83203125" customWidth="1"/>
    <col min="16" max="16" width="5.6640625" style="19" customWidth="1"/>
    <col min="17" max="19" width="3.83203125" style="12" customWidth="1"/>
    <col min="20" max="20" width="7.1640625" customWidth="1"/>
    <col min="21" max="21" width="3.33203125" customWidth="1"/>
  </cols>
  <sheetData>
    <row r="2" spans="2:21">
      <c r="B2" s="6" t="s">
        <v>30</v>
      </c>
      <c r="C2" s="6"/>
      <c r="D2" s="6"/>
    </row>
    <row r="3" spans="2:21">
      <c r="B3" s="6" t="s">
        <v>30</v>
      </c>
      <c r="C3" s="6"/>
      <c r="D3" s="6"/>
      <c r="E3" s="1" t="s">
        <v>367</v>
      </c>
      <c r="F3" s="2" t="s">
        <v>368</v>
      </c>
      <c r="G3" s="1" t="s">
        <v>369</v>
      </c>
      <c r="H3" s="1" t="s">
        <v>370</v>
      </c>
      <c r="I3" s="1" t="s">
        <v>371</v>
      </c>
    </row>
    <row r="4" spans="2:21">
      <c r="B4" s="6" t="s">
        <v>30</v>
      </c>
      <c r="C4" s="6"/>
      <c r="D4" s="6"/>
      <c r="E4" s="1">
        <v>1</v>
      </c>
      <c r="F4" s="2" t="s">
        <v>53</v>
      </c>
      <c r="G4" s="1" t="s">
        <v>233</v>
      </c>
      <c r="H4" s="62" t="s">
        <v>33</v>
      </c>
      <c r="I4" s="1" t="s">
        <v>33</v>
      </c>
      <c r="K4" s="4" t="s">
        <v>372</v>
      </c>
      <c r="L4" s="1" t="s">
        <v>413</v>
      </c>
      <c r="M4" s="5" t="s">
        <v>28</v>
      </c>
      <c r="N4" s="2" t="str">
        <f>CONCATENATE(B4,Tabla8[[#This Row],[nombreLugar]],B4)</f>
        <v>'afganistan'</v>
      </c>
      <c r="O4" s="5" t="s">
        <v>28</v>
      </c>
      <c r="P4" s="3" t="str">
        <f>CONCATENATE(B4,Tabla8[[#This Row],[tipoLugar]],B4)</f>
        <v>'p'</v>
      </c>
      <c r="Q4" s="5" t="s">
        <v>28</v>
      </c>
      <c r="R4" s="5" t="str">
        <f>H4</f>
        <v>null</v>
      </c>
      <c r="S4" s="5" t="s">
        <v>28</v>
      </c>
      <c r="T4" s="1" t="str">
        <f>(Tabla8[[#This Row],[fkLugar]])</f>
        <v>null</v>
      </c>
      <c r="U4" s="5" t="s">
        <v>29</v>
      </c>
    </row>
    <row r="5" spans="2:21">
      <c r="B5" s="6" t="s">
        <v>30</v>
      </c>
      <c r="C5" s="6"/>
      <c r="D5" s="6"/>
      <c r="E5" s="1">
        <v>2</v>
      </c>
      <c r="F5" s="2" t="s">
        <v>54</v>
      </c>
      <c r="G5" s="1" t="s">
        <v>233</v>
      </c>
      <c r="H5" s="62" t="s">
        <v>33</v>
      </c>
      <c r="I5" s="1" t="s">
        <v>33</v>
      </c>
      <c r="K5" s="4" t="s">
        <v>372</v>
      </c>
      <c r="L5" s="1" t="s">
        <v>413</v>
      </c>
      <c r="M5" s="5" t="s">
        <v>28</v>
      </c>
      <c r="N5" s="2" t="str">
        <f>CONCATENATE(B5,Tabla8[[#This Row],[nombreLugar]],B5)</f>
        <v>'albania'</v>
      </c>
      <c r="O5" s="5" t="s">
        <v>28</v>
      </c>
      <c r="P5" s="3" t="str">
        <f>CONCATENATE(B5,Tabla8[[#This Row],[tipoLugar]],B5)</f>
        <v>'p'</v>
      </c>
      <c r="Q5" s="5" t="s">
        <v>28</v>
      </c>
      <c r="R5" s="5" t="str">
        <f t="shared" ref="R5:R68" si="0">H5</f>
        <v>null</v>
      </c>
      <c r="S5" s="5" t="s">
        <v>28</v>
      </c>
      <c r="T5" s="1" t="str">
        <f>(Tabla8[[#This Row],[fkLugar]])</f>
        <v>null</v>
      </c>
      <c r="U5" s="5" t="s">
        <v>29</v>
      </c>
    </row>
    <row r="6" spans="2:21">
      <c r="B6" s="6" t="s">
        <v>30</v>
      </c>
      <c r="C6" s="6"/>
      <c r="D6" s="6"/>
      <c r="E6" s="1">
        <v>3</v>
      </c>
      <c r="F6" s="2" t="s">
        <v>55</v>
      </c>
      <c r="G6" s="1" t="s">
        <v>233</v>
      </c>
      <c r="H6" s="62" t="s">
        <v>33</v>
      </c>
      <c r="I6" s="1" t="s">
        <v>33</v>
      </c>
      <c r="K6" s="4" t="s">
        <v>372</v>
      </c>
      <c r="L6" s="1" t="s">
        <v>413</v>
      </c>
      <c r="M6" s="5" t="s">
        <v>28</v>
      </c>
      <c r="N6" s="2" t="str">
        <f>CONCATENATE(B6,Tabla8[[#This Row],[nombreLugar]],B6)</f>
        <v>'alemania'</v>
      </c>
      <c r="O6" s="5" t="s">
        <v>28</v>
      </c>
      <c r="P6" s="3" t="str">
        <f>CONCATENATE(B6,Tabla8[[#This Row],[tipoLugar]],B6)</f>
        <v>'p'</v>
      </c>
      <c r="Q6" s="5" t="s">
        <v>28</v>
      </c>
      <c r="R6" s="5" t="str">
        <f t="shared" si="0"/>
        <v>null</v>
      </c>
      <c r="S6" s="5" t="s">
        <v>28</v>
      </c>
      <c r="T6" s="1" t="str">
        <f>(Tabla8[[#This Row],[fkLugar]])</f>
        <v>null</v>
      </c>
      <c r="U6" s="5" t="s">
        <v>29</v>
      </c>
    </row>
    <row r="7" spans="2:21">
      <c r="B7" s="6" t="s">
        <v>30</v>
      </c>
      <c r="C7" s="6"/>
      <c r="D7" s="6"/>
      <c r="E7" s="1">
        <v>4</v>
      </c>
      <c r="F7" s="2" t="s">
        <v>56</v>
      </c>
      <c r="G7" s="1" t="s">
        <v>233</v>
      </c>
      <c r="H7" s="62" t="s">
        <v>33</v>
      </c>
      <c r="I7" s="1" t="s">
        <v>33</v>
      </c>
      <c r="K7" s="4" t="s">
        <v>372</v>
      </c>
      <c r="L7" s="1" t="s">
        <v>413</v>
      </c>
      <c r="M7" s="5" t="s">
        <v>28</v>
      </c>
      <c r="N7" s="2" t="str">
        <f>CONCATENATE(B7,Tabla8[[#This Row],[nombreLugar]],B7)</f>
        <v>'andorra'</v>
      </c>
      <c r="O7" s="5" t="s">
        <v>28</v>
      </c>
      <c r="P7" s="3" t="str">
        <f>CONCATENATE(B7,Tabla8[[#This Row],[tipoLugar]],B7)</f>
        <v>'p'</v>
      </c>
      <c r="Q7" s="5" t="s">
        <v>28</v>
      </c>
      <c r="R7" s="5" t="str">
        <f t="shared" si="0"/>
        <v>null</v>
      </c>
      <c r="S7" s="5" t="s">
        <v>28</v>
      </c>
      <c r="T7" s="1" t="str">
        <f>(Tabla8[[#This Row],[fkLugar]])</f>
        <v>null</v>
      </c>
      <c r="U7" s="5" t="s">
        <v>29</v>
      </c>
    </row>
    <row r="8" spans="2:21">
      <c r="B8" s="6" t="s">
        <v>30</v>
      </c>
      <c r="C8" s="6"/>
      <c r="D8" s="6"/>
      <c r="E8" s="1">
        <v>5</v>
      </c>
      <c r="F8" s="2" t="s">
        <v>57</v>
      </c>
      <c r="G8" s="1" t="s">
        <v>233</v>
      </c>
      <c r="H8" s="62" t="s">
        <v>33</v>
      </c>
      <c r="I8" s="1" t="s">
        <v>33</v>
      </c>
      <c r="K8" s="4" t="s">
        <v>372</v>
      </c>
      <c r="L8" s="1" t="s">
        <v>413</v>
      </c>
      <c r="M8" s="5" t="s">
        <v>28</v>
      </c>
      <c r="N8" s="2" t="str">
        <f>CONCATENATE(B8,Tabla8[[#This Row],[nombreLugar]],B8)</f>
        <v>'angola'</v>
      </c>
      <c r="O8" s="5" t="s">
        <v>28</v>
      </c>
      <c r="P8" s="3" t="str">
        <f>CONCATENATE(B8,Tabla8[[#This Row],[tipoLugar]],B8)</f>
        <v>'p'</v>
      </c>
      <c r="Q8" s="5" t="s">
        <v>28</v>
      </c>
      <c r="R8" s="5" t="str">
        <f t="shared" si="0"/>
        <v>null</v>
      </c>
      <c r="S8" s="5" t="s">
        <v>28</v>
      </c>
      <c r="T8" s="1" t="str">
        <f>(Tabla8[[#This Row],[fkLugar]])</f>
        <v>null</v>
      </c>
      <c r="U8" s="5" t="s">
        <v>29</v>
      </c>
    </row>
    <row r="9" spans="2:21">
      <c r="B9" s="6" t="s">
        <v>30</v>
      </c>
      <c r="C9" s="6"/>
      <c r="D9" s="6"/>
      <c r="E9" s="1">
        <v>6</v>
      </c>
      <c r="F9" s="2" t="s">
        <v>58</v>
      </c>
      <c r="G9" s="1" t="s">
        <v>233</v>
      </c>
      <c r="H9" s="62" t="s">
        <v>33</v>
      </c>
      <c r="I9" s="1" t="s">
        <v>33</v>
      </c>
      <c r="K9" s="4" t="s">
        <v>372</v>
      </c>
      <c r="L9" s="1" t="s">
        <v>413</v>
      </c>
      <c r="M9" s="5" t="s">
        <v>28</v>
      </c>
      <c r="N9" s="2" t="str">
        <f>CONCATENATE(B9,Tabla8[[#This Row],[nombreLugar]],B9)</f>
        <v>'antigua y barbuda'</v>
      </c>
      <c r="O9" s="5" t="s">
        <v>28</v>
      </c>
      <c r="P9" s="3" t="str">
        <f>CONCATENATE(B9,Tabla8[[#This Row],[tipoLugar]],B9)</f>
        <v>'p'</v>
      </c>
      <c r="Q9" s="5" t="s">
        <v>28</v>
      </c>
      <c r="R9" s="5" t="str">
        <f t="shared" si="0"/>
        <v>null</v>
      </c>
      <c r="S9" s="5" t="s">
        <v>28</v>
      </c>
      <c r="T9" s="1" t="str">
        <f>(Tabla8[[#This Row],[fkLugar]])</f>
        <v>null</v>
      </c>
      <c r="U9" s="5" t="s">
        <v>29</v>
      </c>
    </row>
    <row r="10" spans="2:21">
      <c r="B10" s="6" t="s">
        <v>30</v>
      </c>
      <c r="C10" s="6"/>
      <c r="D10" s="6"/>
      <c r="E10" s="1">
        <v>7</v>
      </c>
      <c r="F10" s="2" t="s">
        <v>59</v>
      </c>
      <c r="G10" s="1" t="s">
        <v>233</v>
      </c>
      <c r="H10" s="62" t="s">
        <v>33</v>
      </c>
      <c r="I10" s="1" t="s">
        <v>33</v>
      </c>
      <c r="K10" s="4" t="s">
        <v>372</v>
      </c>
      <c r="L10" s="1" t="s">
        <v>413</v>
      </c>
      <c r="M10" s="5" t="s">
        <v>28</v>
      </c>
      <c r="N10" s="2" t="str">
        <f>CONCATENATE(B10,Tabla8[[#This Row],[nombreLugar]],B10)</f>
        <v>'arabia saudita'</v>
      </c>
      <c r="O10" s="5" t="s">
        <v>28</v>
      </c>
      <c r="P10" s="3" t="str">
        <f>CONCATENATE(B10,Tabla8[[#This Row],[tipoLugar]],B10)</f>
        <v>'p'</v>
      </c>
      <c r="Q10" s="5" t="s">
        <v>28</v>
      </c>
      <c r="R10" s="5" t="str">
        <f t="shared" si="0"/>
        <v>null</v>
      </c>
      <c r="S10" s="5" t="s">
        <v>28</v>
      </c>
      <c r="T10" s="1" t="str">
        <f>(Tabla8[[#This Row],[fkLugar]])</f>
        <v>null</v>
      </c>
      <c r="U10" s="5" t="s">
        <v>29</v>
      </c>
    </row>
    <row r="11" spans="2:21">
      <c r="B11" s="6" t="s">
        <v>30</v>
      </c>
      <c r="C11" s="6"/>
      <c r="D11" s="6"/>
      <c r="E11" s="1">
        <v>8</v>
      </c>
      <c r="F11" s="2" t="s">
        <v>60</v>
      </c>
      <c r="G11" s="1" t="s">
        <v>233</v>
      </c>
      <c r="H11" s="62" t="s">
        <v>33</v>
      </c>
      <c r="I11" s="1" t="s">
        <v>33</v>
      </c>
      <c r="K11" s="4" t="s">
        <v>372</v>
      </c>
      <c r="L11" s="1" t="s">
        <v>413</v>
      </c>
      <c r="M11" s="5" t="s">
        <v>28</v>
      </c>
      <c r="N11" s="2" t="str">
        <f>CONCATENATE(B11,Tabla8[[#This Row],[nombreLugar]],B11)</f>
        <v>'argelia'</v>
      </c>
      <c r="O11" s="5" t="s">
        <v>28</v>
      </c>
      <c r="P11" s="3" t="str">
        <f>CONCATENATE(B11,Tabla8[[#This Row],[tipoLugar]],B11)</f>
        <v>'p'</v>
      </c>
      <c r="Q11" s="5" t="s">
        <v>28</v>
      </c>
      <c r="R11" s="5" t="str">
        <f t="shared" si="0"/>
        <v>null</v>
      </c>
      <c r="S11" s="5" t="s">
        <v>28</v>
      </c>
      <c r="T11" s="1" t="str">
        <f>(Tabla8[[#This Row],[fkLugar]])</f>
        <v>null</v>
      </c>
      <c r="U11" s="5" t="s">
        <v>29</v>
      </c>
    </row>
    <row r="12" spans="2:21">
      <c r="B12" s="6" t="s">
        <v>30</v>
      </c>
      <c r="C12" s="6"/>
      <c r="D12" s="6"/>
      <c r="E12" s="1">
        <v>9</v>
      </c>
      <c r="F12" s="2" t="s">
        <v>61</v>
      </c>
      <c r="G12" s="1" t="s">
        <v>233</v>
      </c>
      <c r="H12" s="62" t="s">
        <v>33</v>
      </c>
      <c r="I12" s="1" t="s">
        <v>33</v>
      </c>
      <c r="K12" s="4" t="s">
        <v>372</v>
      </c>
      <c r="L12" s="1" t="s">
        <v>413</v>
      </c>
      <c r="M12" s="5" t="s">
        <v>28</v>
      </c>
      <c r="N12" s="2" t="str">
        <f>CONCATENATE(B12,Tabla8[[#This Row],[nombreLugar]],B12)</f>
        <v>'argentina'</v>
      </c>
      <c r="O12" s="5" t="s">
        <v>28</v>
      </c>
      <c r="P12" s="3" t="str">
        <f>CONCATENATE(B12,Tabla8[[#This Row],[tipoLugar]],B12)</f>
        <v>'p'</v>
      </c>
      <c r="Q12" s="5" t="s">
        <v>28</v>
      </c>
      <c r="R12" s="5" t="str">
        <f t="shared" si="0"/>
        <v>null</v>
      </c>
      <c r="S12" s="5" t="s">
        <v>28</v>
      </c>
      <c r="T12" s="1" t="str">
        <f>(Tabla8[[#This Row],[fkLugar]])</f>
        <v>null</v>
      </c>
      <c r="U12" s="5" t="s">
        <v>29</v>
      </c>
    </row>
    <row r="13" spans="2:21">
      <c r="B13" s="6" t="s">
        <v>30</v>
      </c>
      <c r="C13" s="6"/>
      <c r="D13" s="6"/>
      <c r="E13" s="1">
        <v>10</v>
      </c>
      <c r="F13" s="2" t="s">
        <v>62</v>
      </c>
      <c r="G13" s="1" t="s">
        <v>233</v>
      </c>
      <c r="H13" s="62" t="s">
        <v>33</v>
      </c>
      <c r="I13" s="1" t="s">
        <v>33</v>
      </c>
      <c r="K13" s="4" t="s">
        <v>372</v>
      </c>
      <c r="L13" s="1" t="s">
        <v>413</v>
      </c>
      <c r="M13" s="5" t="s">
        <v>28</v>
      </c>
      <c r="N13" s="2" t="str">
        <f>CONCATENATE(B13,Tabla8[[#This Row],[nombreLugar]],B13)</f>
        <v>'armenia'</v>
      </c>
      <c r="O13" s="5" t="s">
        <v>28</v>
      </c>
      <c r="P13" s="3" t="str">
        <f>CONCATENATE(B13,Tabla8[[#This Row],[tipoLugar]],B13)</f>
        <v>'p'</v>
      </c>
      <c r="Q13" s="5" t="s">
        <v>28</v>
      </c>
      <c r="R13" s="5" t="str">
        <f t="shared" si="0"/>
        <v>null</v>
      </c>
      <c r="S13" s="5" t="s">
        <v>28</v>
      </c>
      <c r="T13" s="1" t="str">
        <f>(Tabla8[[#This Row],[fkLugar]])</f>
        <v>null</v>
      </c>
      <c r="U13" s="5" t="s">
        <v>29</v>
      </c>
    </row>
    <row r="14" spans="2:21">
      <c r="B14" s="6" t="s">
        <v>30</v>
      </c>
      <c r="C14" s="6"/>
      <c r="D14" s="6"/>
      <c r="E14" s="1">
        <v>11</v>
      </c>
      <c r="F14" s="2" t="s">
        <v>63</v>
      </c>
      <c r="G14" s="1" t="s">
        <v>233</v>
      </c>
      <c r="H14" s="62" t="s">
        <v>33</v>
      </c>
      <c r="I14" s="1" t="s">
        <v>33</v>
      </c>
      <c r="K14" s="4" t="s">
        <v>372</v>
      </c>
      <c r="L14" s="1" t="s">
        <v>413</v>
      </c>
      <c r="M14" s="5" t="s">
        <v>28</v>
      </c>
      <c r="N14" s="2" t="str">
        <f>CONCATENATE(B14,Tabla8[[#This Row],[nombreLugar]],B14)</f>
        <v>'australia'</v>
      </c>
      <c r="O14" s="5" t="s">
        <v>28</v>
      </c>
      <c r="P14" s="3" t="str">
        <f>CONCATENATE(B14,Tabla8[[#This Row],[tipoLugar]],B14)</f>
        <v>'p'</v>
      </c>
      <c r="Q14" s="5" t="s">
        <v>28</v>
      </c>
      <c r="R14" s="5" t="str">
        <f t="shared" si="0"/>
        <v>null</v>
      </c>
      <c r="S14" s="5" t="s">
        <v>28</v>
      </c>
      <c r="T14" s="1" t="str">
        <f>(Tabla8[[#This Row],[fkLugar]])</f>
        <v>null</v>
      </c>
      <c r="U14" s="5" t="s">
        <v>29</v>
      </c>
    </row>
    <row r="15" spans="2:21">
      <c r="B15" s="6" t="s">
        <v>30</v>
      </c>
      <c r="C15" s="6"/>
      <c r="D15" s="6"/>
      <c r="E15" s="1">
        <v>12</v>
      </c>
      <c r="F15" s="2" t="s">
        <v>64</v>
      </c>
      <c r="G15" s="1" t="s">
        <v>233</v>
      </c>
      <c r="H15" s="62" t="s">
        <v>33</v>
      </c>
      <c r="I15" s="1" t="s">
        <v>33</v>
      </c>
      <c r="K15" s="4" t="s">
        <v>372</v>
      </c>
      <c r="L15" s="1" t="s">
        <v>413</v>
      </c>
      <c r="M15" s="5" t="s">
        <v>28</v>
      </c>
      <c r="N15" s="2" t="str">
        <f>CONCATENATE(B15,Tabla8[[#This Row],[nombreLugar]],B15)</f>
        <v>'austria'</v>
      </c>
      <c r="O15" s="5" t="s">
        <v>28</v>
      </c>
      <c r="P15" s="3" t="str">
        <f>CONCATENATE(B15,Tabla8[[#This Row],[tipoLugar]],B15)</f>
        <v>'p'</v>
      </c>
      <c r="Q15" s="5" t="s">
        <v>28</v>
      </c>
      <c r="R15" s="5" t="str">
        <f t="shared" si="0"/>
        <v>null</v>
      </c>
      <c r="S15" s="5" t="s">
        <v>28</v>
      </c>
      <c r="T15" s="1" t="str">
        <f>(Tabla8[[#This Row],[fkLugar]])</f>
        <v>null</v>
      </c>
      <c r="U15" s="5" t="s">
        <v>29</v>
      </c>
    </row>
    <row r="16" spans="2:21">
      <c r="B16" s="6" t="s">
        <v>30</v>
      </c>
      <c r="C16" s="6"/>
      <c r="D16" s="6"/>
      <c r="E16" s="1">
        <v>13</v>
      </c>
      <c r="F16" s="2" t="s">
        <v>65</v>
      </c>
      <c r="G16" s="1" t="s">
        <v>233</v>
      </c>
      <c r="H16" s="62" t="s">
        <v>33</v>
      </c>
      <c r="I16" s="1" t="s">
        <v>33</v>
      </c>
      <c r="K16" s="4" t="s">
        <v>372</v>
      </c>
      <c r="L16" s="1" t="s">
        <v>413</v>
      </c>
      <c r="M16" s="5" t="s">
        <v>28</v>
      </c>
      <c r="N16" s="2" t="str">
        <f>CONCATENATE(B16,Tabla8[[#This Row],[nombreLugar]],B16)</f>
        <v>'azerbaijan'</v>
      </c>
      <c r="O16" s="5" t="s">
        <v>28</v>
      </c>
      <c r="P16" s="3" t="str">
        <f>CONCATENATE(B16,Tabla8[[#This Row],[tipoLugar]],B16)</f>
        <v>'p'</v>
      </c>
      <c r="Q16" s="5" t="s">
        <v>28</v>
      </c>
      <c r="R16" s="5" t="str">
        <f t="shared" si="0"/>
        <v>null</v>
      </c>
      <c r="S16" s="5" t="s">
        <v>28</v>
      </c>
      <c r="T16" s="1" t="str">
        <f>(Tabla8[[#This Row],[fkLugar]])</f>
        <v>null</v>
      </c>
      <c r="U16" s="5" t="s">
        <v>29</v>
      </c>
    </row>
    <row r="17" spans="2:21">
      <c r="B17" s="6" t="s">
        <v>30</v>
      </c>
      <c r="C17" s="6"/>
      <c r="D17" s="6"/>
      <c r="E17" s="1">
        <v>14</v>
      </c>
      <c r="F17" s="2" t="s">
        <v>66</v>
      </c>
      <c r="G17" s="1" t="s">
        <v>233</v>
      </c>
      <c r="H17" s="62" t="s">
        <v>33</v>
      </c>
      <c r="I17" s="1" t="s">
        <v>33</v>
      </c>
      <c r="K17" s="4" t="s">
        <v>372</v>
      </c>
      <c r="L17" s="1" t="s">
        <v>413</v>
      </c>
      <c r="M17" s="5" t="s">
        <v>28</v>
      </c>
      <c r="N17" s="2" t="str">
        <f>CONCATENATE(B17,Tabla8[[#This Row],[nombreLugar]],B17)</f>
        <v>'bahamas'</v>
      </c>
      <c r="O17" s="5" t="s">
        <v>28</v>
      </c>
      <c r="P17" s="3" t="str">
        <f>CONCATENATE(B17,Tabla8[[#This Row],[tipoLugar]],B17)</f>
        <v>'p'</v>
      </c>
      <c r="Q17" s="5" t="s">
        <v>28</v>
      </c>
      <c r="R17" s="5" t="str">
        <f t="shared" si="0"/>
        <v>null</v>
      </c>
      <c r="S17" s="5" t="s">
        <v>28</v>
      </c>
      <c r="T17" s="1" t="str">
        <f>(Tabla8[[#This Row],[fkLugar]])</f>
        <v>null</v>
      </c>
      <c r="U17" s="5" t="s">
        <v>29</v>
      </c>
    </row>
    <row r="18" spans="2:21">
      <c r="B18" s="6" t="s">
        <v>30</v>
      </c>
      <c r="C18" s="6"/>
      <c r="D18" s="6"/>
      <c r="E18" s="1">
        <v>15</v>
      </c>
      <c r="F18" s="2" t="s">
        <v>67</v>
      </c>
      <c r="G18" s="1" t="s">
        <v>233</v>
      </c>
      <c r="H18" s="62" t="s">
        <v>33</v>
      </c>
      <c r="I18" s="1" t="s">
        <v>33</v>
      </c>
      <c r="K18" s="4" t="s">
        <v>372</v>
      </c>
      <c r="L18" s="1" t="s">
        <v>413</v>
      </c>
      <c r="M18" s="5" t="s">
        <v>28</v>
      </c>
      <c r="N18" s="2" t="str">
        <f>CONCATENATE(B18,Tabla8[[#This Row],[nombreLugar]],B18)</f>
        <v>'bahrein'</v>
      </c>
      <c r="O18" s="5" t="s">
        <v>28</v>
      </c>
      <c r="P18" s="3" t="str">
        <f>CONCATENATE(B18,Tabla8[[#This Row],[tipoLugar]],B18)</f>
        <v>'p'</v>
      </c>
      <c r="Q18" s="5" t="s">
        <v>28</v>
      </c>
      <c r="R18" s="5" t="str">
        <f t="shared" si="0"/>
        <v>null</v>
      </c>
      <c r="S18" s="5" t="s">
        <v>28</v>
      </c>
      <c r="T18" s="1" t="str">
        <f>(Tabla8[[#This Row],[fkLugar]])</f>
        <v>null</v>
      </c>
      <c r="U18" s="5" t="s">
        <v>29</v>
      </c>
    </row>
    <row r="19" spans="2:21">
      <c r="B19" s="6" t="s">
        <v>30</v>
      </c>
      <c r="C19" s="6"/>
      <c r="D19" s="6"/>
      <c r="E19" s="1">
        <v>16</v>
      </c>
      <c r="F19" s="2" t="s">
        <v>68</v>
      </c>
      <c r="G19" s="1" t="s">
        <v>233</v>
      </c>
      <c r="H19" s="62" t="s">
        <v>33</v>
      </c>
      <c r="I19" s="1" t="s">
        <v>33</v>
      </c>
      <c r="K19" s="4" t="s">
        <v>372</v>
      </c>
      <c r="L19" s="1" t="s">
        <v>413</v>
      </c>
      <c r="M19" s="5" t="s">
        <v>28</v>
      </c>
      <c r="N19" s="2" t="str">
        <f>CONCATENATE(B19,Tabla8[[#This Row],[nombreLugar]],B19)</f>
        <v>'bangledesh'</v>
      </c>
      <c r="O19" s="5" t="s">
        <v>28</v>
      </c>
      <c r="P19" s="3" t="str">
        <f>CONCATENATE(B19,Tabla8[[#This Row],[tipoLugar]],B19)</f>
        <v>'p'</v>
      </c>
      <c r="Q19" s="5" t="s">
        <v>28</v>
      </c>
      <c r="R19" s="5" t="str">
        <f t="shared" si="0"/>
        <v>null</v>
      </c>
      <c r="S19" s="5" t="s">
        <v>28</v>
      </c>
      <c r="T19" s="1" t="str">
        <f>(Tabla8[[#This Row],[fkLugar]])</f>
        <v>null</v>
      </c>
      <c r="U19" s="5" t="s">
        <v>29</v>
      </c>
    </row>
    <row r="20" spans="2:21">
      <c r="B20" s="6" t="s">
        <v>30</v>
      </c>
      <c r="C20" s="6"/>
      <c r="D20" s="6"/>
      <c r="E20" s="1">
        <v>17</v>
      </c>
      <c r="F20" s="2" t="s">
        <v>72</v>
      </c>
      <c r="G20" s="1" t="s">
        <v>233</v>
      </c>
      <c r="H20" s="62" t="s">
        <v>33</v>
      </c>
      <c r="I20" s="1" t="s">
        <v>33</v>
      </c>
      <c r="K20" s="4" t="s">
        <v>372</v>
      </c>
      <c r="L20" s="1" t="s">
        <v>413</v>
      </c>
      <c r="M20" s="5" t="s">
        <v>28</v>
      </c>
      <c r="N20" s="2" t="str">
        <f>CONCATENATE(B20,Tabla8[[#This Row],[nombreLugar]],B20)</f>
        <v>'banin'</v>
      </c>
      <c r="O20" s="5" t="s">
        <v>28</v>
      </c>
      <c r="P20" s="3" t="str">
        <f>CONCATENATE(B20,Tabla8[[#This Row],[tipoLugar]],B20)</f>
        <v>'p'</v>
      </c>
      <c r="Q20" s="5" t="s">
        <v>28</v>
      </c>
      <c r="R20" s="5" t="str">
        <f t="shared" si="0"/>
        <v>null</v>
      </c>
      <c r="S20" s="5" t="s">
        <v>28</v>
      </c>
      <c r="T20" s="1" t="str">
        <f>(Tabla8[[#This Row],[fkLugar]])</f>
        <v>null</v>
      </c>
      <c r="U20" s="5" t="s">
        <v>29</v>
      </c>
    </row>
    <row r="21" spans="2:21">
      <c r="B21" s="6" t="s">
        <v>30</v>
      </c>
      <c r="C21" s="6"/>
      <c r="D21" s="6"/>
      <c r="E21" s="1">
        <v>18</v>
      </c>
      <c r="F21" s="2" t="s">
        <v>69</v>
      </c>
      <c r="G21" s="1" t="s">
        <v>233</v>
      </c>
      <c r="H21" s="62" t="s">
        <v>33</v>
      </c>
      <c r="I21" s="1" t="s">
        <v>33</v>
      </c>
      <c r="K21" s="4" t="s">
        <v>372</v>
      </c>
      <c r="L21" s="1" t="s">
        <v>413</v>
      </c>
      <c r="M21" s="5" t="s">
        <v>28</v>
      </c>
      <c r="N21" s="2" t="str">
        <f>CONCATENATE(B21,Tabla8[[#This Row],[nombreLugar]],B21)</f>
        <v>'barbados'</v>
      </c>
      <c r="O21" s="5" t="s">
        <v>28</v>
      </c>
      <c r="P21" s="3" t="str">
        <f>CONCATENATE(B21,Tabla8[[#This Row],[tipoLugar]],B21)</f>
        <v>'p'</v>
      </c>
      <c r="Q21" s="5" t="s">
        <v>28</v>
      </c>
      <c r="R21" s="5" t="str">
        <f t="shared" si="0"/>
        <v>null</v>
      </c>
      <c r="S21" s="5" t="s">
        <v>28</v>
      </c>
      <c r="T21" s="1" t="str">
        <f>(Tabla8[[#This Row],[fkLugar]])</f>
        <v>null</v>
      </c>
      <c r="U21" s="5" t="s">
        <v>29</v>
      </c>
    </row>
    <row r="22" spans="2:21">
      <c r="B22" s="6" t="s">
        <v>30</v>
      </c>
      <c r="C22" s="6"/>
      <c r="D22" s="6"/>
      <c r="E22" s="1">
        <v>19</v>
      </c>
      <c r="F22" s="2" t="s">
        <v>70</v>
      </c>
      <c r="G22" s="1" t="s">
        <v>233</v>
      </c>
      <c r="H22" s="62" t="s">
        <v>33</v>
      </c>
      <c r="I22" s="1" t="s">
        <v>33</v>
      </c>
      <c r="K22" s="4" t="s">
        <v>372</v>
      </c>
      <c r="L22" s="1" t="s">
        <v>413</v>
      </c>
      <c r="M22" s="5" t="s">
        <v>28</v>
      </c>
      <c r="N22" s="2" t="str">
        <f>CONCATENATE(B22,Tabla8[[#This Row],[nombreLugar]],B22)</f>
        <v>'belgica'</v>
      </c>
      <c r="O22" s="5" t="s">
        <v>28</v>
      </c>
      <c r="P22" s="3" t="str">
        <f>CONCATENATE(B22,Tabla8[[#This Row],[tipoLugar]],B22)</f>
        <v>'p'</v>
      </c>
      <c r="Q22" s="5" t="s">
        <v>28</v>
      </c>
      <c r="R22" s="5" t="str">
        <f t="shared" si="0"/>
        <v>null</v>
      </c>
      <c r="S22" s="5" t="s">
        <v>28</v>
      </c>
      <c r="T22" s="1" t="str">
        <f>(Tabla8[[#This Row],[fkLugar]])</f>
        <v>null</v>
      </c>
      <c r="U22" s="5" t="s">
        <v>29</v>
      </c>
    </row>
    <row r="23" spans="2:21">
      <c r="B23" s="6" t="s">
        <v>30</v>
      </c>
      <c r="C23" s="6"/>
      <c r="D23" s="6"/>
      <c r="E23" s="1">
        <v>20</v>
      </c>
      <c r="F23" s="2" t="s">
        <v>71</v>
      </c>
      <c r="G23" s="1" t="s">
        <v>233</v>
      </c>
      <c r="H23" s="62" t="s">
        <v>33</v>
      </c>
      <c r="I23" s="1" t="s">
        <v>33</v>
      </c>
      <c r="K23" s="4" t="s">
        <v>372</v>
      </c>
      <c r="L23" s="1" t="s">
        <v>413</v>
      </c>
      <c r="M23" s="5" t="s">
        <v>28</v>
      </c>
      <c r="N23" s="2" t="str">
        <f>CONCATENATE(B23,Tabla8[[#This Row],[nombreLugar]],B23)</f>
        <v>'belice'</v>
      </c>
      <c r="O23" s="5" t="s">
        <v>28</v>
      </c>
      <c r="P23" s="3" t="str">
        <f>CONCATENATE(B23,Tabla8[[#This Row],[tipoLugar]],B23)</f>
        <v>'p'</v>
      </c>
      <c r="Q23" s="5" t="s">
        <v>28</v>
      </c>
      <c r="R23" s="5" t="str">
        <f t="shared" si="0"/>
        <v>null</v>
      </c>
      <c r="S23" s="5" t="s">
        <v>28</v>
      </c>
      <c r="T23" s="1" t="str">
        <f>(Tabla8[[#This Row],[fkLugar]])</f>
        <v>null</v>
      </c>
      <c r="U23" s="5" t="s">
        <v>29</v>
      </c>
    </row>
    <row r="24" spans="2:21">
      <c r="B24" s="6" t="s">
        <v>30</v>
      </c>
      <c r="C24" s="6"/>
      <c r="D24" s="6"/>
      <c r="E24" s="1">
        <v>21</v>
      </c>
      <c r="F24" s="2" t="s">
        <v>73</v>
      </c>
      <c r="G24" s="1" t="s">
        <v>233</v>
      </c>
      <c r="H24" s="62" t="s">
        <v>33</v>
      </c>
      <c r="I24" s="1" t="s">
        <v>33</v>
      </c>
      <c r="K24" s="4" t="s">
        <v>372</v>
      </c>
      <c r="L24" s="1" t="s">
        <v>413</v>
      </c>
      <c r="M24" s="5" t="s">
        <v>28</v>
      </c>
      <c r="N24" s="2" t="str">
        <f>CONCATENATE(B24,Tabla8[[#This Row],[nombreLugar]],B24)</f>
        <v>'bhutan'</v>
      </c>
      <c r="O24" s="5" t="s">
        <v>28</v>
      </c>
      <c r="P24" s="3" t="str">
        <f>CONCATENATE(B24,Tabla8[[#This Row],[tipoLugar]],B24)</f>
        <v>'p'</v>
      </c>
      <c r="Q24" s="5" t="s">
        <v>28</v>
      </c>
      <c r="R24" s="5" t="str">
        <f t="shared" si="0"/>
        <v>null</v>
      </c>
      <c r="S24" s="5" t="s">
        <v>28</v>
      </c>
      <c r="T24" s="1" t="str">
        <f>(Tabla8[[#This Row],[fkLugar]])</f>
        <v>null</v>
      </c>
      <c r="U24" s="5" t="s">
        <v>29</v>
      </c>
    </row>
    <row r="25" spans="2:21">
      <c r="B25" s="6" t="s">
        <v>30</v>
      </c>
      <c r="C25" s="6"/>
      <c r="D25" s="6"/>
      <c r="E25" s="1">
        <v>22</v>
      </c>
      <c r="F25" s="2" t="s">
        <v>74</v>
      </c>
      <c r="G25" s="1" t="s">
        <v>233</v>
      </c>
      <c r="H25" s="62" t="s">
        <v>33</v>
      </c>
      <c r="I25" s="1" t="s">
        <v>33</v>
      </c>
      <c r="K25" s="4" t="s">
        <v>372</v>
      </c>
      <c r="L25" s="1" t="s">
        <v>413</v>
      </c>
      <c r="M25" s="5" t="s">
        <v>28</v>
      </c>
      <c r="N25" s="2" t="str">
        <f>CONCATENATE(B25,Tabla8[[#This Row],[nombreLugar]],B25)</f>
        <v>'bielorrusia'</v>
      </c>
      <c r="O25" s="5" t="s">
        <v>28</v>
      </c>
      <c r="P25" s="3" t="str">
        <f>CONCATENATE(B25,Tabla8[[#This Row],[tipoLugar]],B25)</f>
        <v>'p'</v>
      </c>
      <c r="Q25" s="5" t="s">
        <v>28</v>
      </c>
      <c r="R25" s="5" t="str">
        <f t="shared" si="0"/>
        <v>null</v>
      </c>
      <c r="S25" s="5" t="s">
        <v>28</v>
      </c>
      <c r="T25" s="1" t="str">
        <f>(Tabla8[[#This Row],[fkLugar]])</f>
        <v>null</v>
      </c>
      <c r="U25" s="5" t="s">
        <v>29</v>
      </c>
    </row>
    <row r="26" spans="2:21">
      <c r="B26" s="6" t="s">
        <v>30</v>
      </c>
      <c r="C26" s="6"/>
      <c r="D26" s="6"/>
      <c r="E26" s="1">
        <v>23</v>
      </c>
      <c r="F26" s="2" t="s">
        <v>75</v>
      </c>
      <c r="G26" s="1" t="s">
        <v>233</v>
      </c>
      <c r="H26" s="62" t="s">
        <v>33</v>
      </c>
      <c r="I26" s="1" t="s">
        <v>33</v>
      </c>
      <c r="K26" s="4" t="s">
        <v>372</v>
      </c>
      <c r="L26" s="1" t="s">
        <v>413</v>
      </c>
      <c r="M26" s="5" t="s">
        <v>28</v>
      </c>
      <c r="N26" s="2" t="str">
        <f>CONCATENATE(B26,Tabla8[[#This Row],[nombreLugar]],B26)</f>
        <v>'bolivia'</v>
      </c>
      <c r="O26" s="5" t="s">
        <v>28</v>
      </c>
      <c r="P26" s="3" t="str">
        <f>CONCATENATE(B26,Tabla8[[#This Row],[tipoLugar]],B26)</f>
        <v>'p'</v>
      </c>
      <c r="Q26" s="5" t="s">
        <v>28</v>
      </c>
      <c r="R26" s="5" t="str">
        <f t="shared" si="0"/>
        <v>null</v>
      </c>
      <c r="S26" s="5" t="s">
        <v>28</v>
      </c>
      <c r="T26" s="1" t="str">
        <f>(Tabla8[[#This Row],[fkLugar]])</f>
        <v>null</v>
      </c>
      <c r="U26" s="5" t="s">
        <v>29</v>
      </c>
    </row>
    <row r="27" spans="2:21">
      <c r="B27" s="6" t="s">
        <v>30</v>
      </c>
      <c r="C27" s="6"/>
      <c r="D27" s="6"/>
      <c r="E27" s="1">
        <v>24</v>
      </c>
      <c r="F27" s="2" t="s">
        <v>76</v>
      </c>
      <c r="G27" s="1" t="s">
        <v>233</v>
      </c>
      <c r="H27" s="62" t="s">
        <v>33</v>
      </c>
      <c r="I27" s="1" t="s">
        <v>33</v>
      </c>
      <c r="K27" s="4" t="s">
        <v>372</v>
      </c>
      <c r="L27" s="1" t="s">
        <v>413</v>
      </c>
      <c r="M27" s="5" t="s">
        <v>28</v>
      </c>
      <c r="N27" s="2" t="str">
        <f>CONCATENATE(B27,Tabla8[[#This Row],[nombreLugar]],B27)</f>
        <v>'bosnia-herzegovina'</v>
      </c>
      <c r="O27" s="5" t="s">
        <v>28</v>
      </c>
      <c r="P27" s="3" t="str">
        <f>CONCATENATE(B27,Tabla8[[#This Row],[tipoLugar]],B27)</f>
        <v>'p'</v>
      </c>
      <c r="Q27" s="5" t="s">
        <v>28</v>
      </c>
      <c r="R27" s="5" t="str">
        <f t="shared" si="0"/>
        <v>null</v>
      </c>
      <c r="S27" s="5" t="s">
        <v>28</v>
      </c>
      <c r="T27" s="1" t="str">
        <f>(Tabla8[[#This Row],[fkLugar]])</f>
        <v>null</v>
      </c>
      <c r="U27" s="5" t="s">
        <v>29</v>
      </c>
    </row>
    <row r="28" spans="2:21">
      <c r="B28" s="6" t="s">
        <v>30</v>
      </c>
      <c r="C28" s="6"/>
      <c r="D28" s="6"/>
      <c r="E28" s="1">
        <v>25</v>
      </c>
      <c r="F28" s="2" t="s">
        <v>77</v>
      </c>
      <c r="G28" s="1" t="s">
        <v>233</v>
      </c>
      <c r="H28" s="62" t="s">
        <v>33</v>
      </c>
      <c r="I28" s="1" t="s">
        <v>33</v>
      </c>
      <c r="K28" s="4" t="s">
        <v>372</v>
      </c>
      <c r="L28" s="1" t="s">
        <v>413</v>
      </c>
      <c r="M28" s="5" t="s">
        <v>28</v>
      </c>
      <c r="N28" s="2" t="str">
        <f>CONCATENATE(B28,Tabla8[[#This Row],[nombreLugar]],B28)</f>
        <v>'bottswana'</v>
      </c>
      <c r="O28" s="5" t="s">
        <v>28</v>
      </c>
      <c r="P28" s="3" t="str">
        <f>CONCATENATE(B28,Tabla8[[#This Row],[tipoLugar]],B28)</f>
        <v>'p'</v>
      </c>
      <c r="Q28" s="5" t="s">
        <v>28</v>
      </c>
      <c r="R28" s="5" t="str">
        <f t="shared" si="0"/>
        <v>null</v>
      </c>
      <c r="S28" s="5" t="s">
        <v>28</v>
      </c>
      <c r="T28" s="1" t="str">
        <f>(Tabla8[[#This Row],[fkLugar]])</f>
        <v>null</v>
      </c>
      <c r="U28" s="5" t="s">
        <v>29</v>
      </c>
    </row>
    <row r="29" spans="2:21">
      <c r="B29" s="6" t="s">
        <v>30</v>
      </c>
      <c r="C29" s="6"/>
      <c r="D29" s="6"/>
      <c r="E29" s="1">
        <v>26</v>
      </c>
      <c r="F29" s="2" t="s">
        <v>78</v>
      </c>
      <c r="G29" s="1" t="s">
        <v>233</v>
      </c>
      <c r="H29" s="62" t="s">
        <v>33</v>
      </c>
      <c r="I29" s="1" t="s">
        <v>33</v>
      </c>
      <c r="K29" s="4" t="s">
        <v>372</v>
      </c>
      <c r="L29" s="1" t="s">
        <v>413</v>
      </c>
      <c r="M29" s="5" t="s">
        <v>28</v>
      </c>
      <c r="N29" s="2" t="str">
        <f>CONCATENATE(B29,Tabla8[[#This Row],[nombreLugar]],B29)</f>
        <v>'brasil'</v>
      </c>
      <c r="O29" s="5" t="s">
        <v>28</v>
      </c>
      <c r="P29" s="3" t="str">
        <f>CONCATENATE(B29,Tabla8[[#This Row],[tipoLugar]],B29)</f>
        <v>'p'</v>
      </c>
      <c r="Q29" s="5" t="s">
        <v>28</v>
      </c>
      <c r="R29" s="5" t="str">
        <f t="shared" si="0"/>
        <v>null</v>
      </c>
      <c r="S29" s="5" t="s">
        <v>28</v>
      </c>
      <c r="T29" s="1" t="str">
        <f>(Tabla8[[#This Row],[fkLugar]])</f>
        <v>null</v>
      </c>
      <c r="U29" s="5" t="s">
        <v>29</v>
      </c>
    </row>
    <row r="30" spans="2:21">
      <c r="B30" s="6" t="s">
        <v>30</v>
      </c>
      <c r="C30" s="6"/>
      <c r="D30" s="6"/>
      <c r="E30" s="1">
        <v>27</v>
      </c>
      <c r="F30" s="2" t="s">
        <v>79</v>
      </c>
      <c r="G30" s="1" t="s">
        <v>233</v>
      </c>
      <c r="H30" s="62" t="s">
        <v>33</v>
      </c>
      <c r="I30" s="1" t="s">
        <v>33</v>
      </c>
      <c r="K30" s="4" t="s">
        <v>372</v>
      </c>
      <c r="L30" s="1" t="s">
        <v>413</v>
      </c>
      <c r="M30" s="5" t="s">
        <v>28</v>
      </c>
      <c r="N30" s="2" t="str">
        <f>CONCATENATE(B30,Tabla8[[#This Row],[nombreLugar]],B30)</f>
        <v>'brunei'</v>
      </c>
      <c r="O30" s="5" t="s">
        <v>28</v>
      </c>
      <c r="P30" s="3" t="str">
        <f>CONCATENATE(B30,Tabla8[[#This Row],[tipoLugar]],B30)</f>
        <v>'p'</v>
      </c>
      <c r="Q30" s="5" t="s">
        <v>28</v>
      </c>
      <c r="R30" s="5" t="str">
        <f t="shared" si="0"/>
        <v>null</v>
      </c>
      <c r="S30" s="5" t="s">
        <v>28</v>
      </c>
      <c r="T30" s="1" t="str">
        <f>(Tabla8[[#This Row],[fkLugar]])</f>
        <v>null</v>
      </c>
      <c r="U30" s="5" t="s">
        <v>29</v>
      </c>
    </row>
    <row r="31" spans="2:21">
      <c r="B31" s="6" t="s">
        <v>30</v>
      </c>
      <c r="C31" s="6"/>
      <c r="D31" s="6"/>
      <c r="E31" s="1">
        <v>28</v>
      </c>
      <c r="F31" s="2" t="s">
        <v>80</v>
      </c>
      <c r="G31" s="1" t="s">
        <v>233</v>
      </c>
      <c r="H31" s="62" t="s">
        <v>33</v>
      </c>
      <c r="I31" s="1" t="s">
        <v>33</v>
      </c>
      <c r="K31" s="4" t="s">
        <v>372</v>
      </c>
      <c r="L31" s="1" t="s">
        <v>413</v>
      </c>
      <c r="M31" s="5" t="s">
        <v>28</v>
      </c>
      <c r="N31" s="2" t="str">
        <f>CONCATENATE(B31,Tabla8[[#This Row],[nombreLugar]],B31)</f>
        <v>'bulgaria'</v>
      </c>
      <c r="O31" s="5" t="s">
        <v>28</v>
      </c>
      <c r="P31" s="3" t="str">
        <f>CONCATENATE(B31,Tabla8[[#This Row],[tipoLugar]],B31)</f>
        <v>'p'</v>
      </c>
      <c r="Q31" s="5" t="s">
        <v>28</v>
      </c>
      <c r="R31" s="5" t="str">
        <f t="shared" si="0"/>
        <v>null</v>
      </c>
      <c r="S31" s="5" t="s">
        <v>28</v>
      </c>
      <c r="T31" s="1" t="str">
        <f>(Tabla8[[#This Row],[fkLugar]])</f>
        <v>null</v>
      </c>
      <c r="U31" s="5" t="s">
        <v>29</v>
      </c>
    </row>
    <row r="32" spans="2:21">
      <c r="B32" s="6" t="s">
        <v>30</v>
      </c>
      <c r="C32" s="6"/>
      <c r="D32" s="6"/>
      <c r="E32" s="1">
        <v>29</v>
      </c>
      <c r="F32" s="2" t="s">
        <v>81</v>
      </c>
      <c r="G32" s="1" t="s">
        <v>233</v>
      </c>
      <c r="H32" s="62" t="s">
        <v>33</v>
      </c>
      <c r="I32" s="1" t="s">
        <v>33</v>
      </c>
      <c r="K32" s="4" t="s">
        <v>372</v>
      </c>
      <c r="L32" s="1" t="s">
        <v>413</v>
      </c>
      <c r="M32" s="5" t="s">
        <v>28</v>
      </c>
      <c r="N32" s="2" t="str">
        <f>CONCATENATE(B32,Tabla8[[#This Row],[nombreLugar]],B32)</f>
        <v>'cabo verde'</v>
      </c>
      <c r="O32" s="5" t="s">
        <v>28</v>
      </c>
      <c r="P32" s="3" t="str">
        <f>CONCATENATE(B32,Tabla8[[#This Row],[tipoLugar]],B32)</f>
        <v>'p'</v>
      </c>
      <c r="Q32" s="5" t="s">
        <v>28</v>
      </c>
      <c r="R32" s="5" t="str">
        <f t="shared" si="0"/>
        <v>null</v>
      </c>
      <c r="S32" s="5" t="s">
        <v>28</v>
      </c>
      <c r="T32" s="1" t="str">
        <f>(Tabla8[[#This Row],[fkLugar]])</f>
        <v>null</v>
      </c>
      <c r="U32" s="5" t="s">
        <v>29</v>
      </c>
    </row>
    <row r="33" spans="2:21">
      <c r="B33" s="6" t="s">
        <v>30</v>
      </c>
      <c r="C33" s="6"/>
      <c r="D33" s="6"/>
      <c r="E33" s="1">
        <v>30</v>
      </c>
      <c r="F33" s="2" t="s">
        <v>82</v>
      </c>
      <c r="G33" s="1" t="s">
        <v>233</v>
      </c>
      <c r="H33" s="62" t="s">
        <v>33</v>
      </c>
      <c r="I33" s="1" t="s">
        <v>33</v>
      </c>
      <c r="K33" s="4" t="s">
        <v>372</v>
      </c>
      <c r="L33" s="1" t="s">
        <v>413</v>
      </c>
      <c r="M33" s="5" t="s">
        <v>28</v>
      </c>
      <c r="N33" s="2" t="str">
        <f>CONCATENATE(B33,Tabla8[[#This Row],[nombreLugar]],B33)</f>
        <v>'camboya'</v>
      </c>
      <c r="O33" s="5" t="s">
        <v>28</v>
      </c>
      <c r="P33" s="3" t="str">
        <f>CONCATENATE(B33,Tabla8[[#This Row],[tipoLugar]],B33)</f>
        <v>'p'</v>
      </c>
      <c r="Q33" s="5" t="s">
        <v>28</v>
      </c>
      <c r="R33" s="5" t="str">
        <f t="shared" si="0"/>
        <v>null</v>
      </c>
      <c r="S33" s="5" t="s">
        <v>28</v>
      </c>
      <c r="T33" s="1" t="str">
        <f>(Tabla8[[#This Row],[fkLugar]])</f>
        <v>null</v>
      </c>
      <c r="U33" s="5" t="s">
        <v>29</v>
      </c>
    </row>
    <row r="34" spans="2:21">
      <c r="B34" s="6" t="s">
        <v>30</v>
      </c>
      <c r="C34" s="6"/>
      <c r="D34" s="6"/>
      <c r="E34" s="1">
        <v>31</v>
      </c>
      <c r="F34" s="2" t="s">
        <v>83</v>
      </c>
      <c r="G34" s="1" t="s">
        <v>233</v>
      </c>
      <c r="H34" s="62" t="s">
        <v>33</v>
      </c>
      <c r="I34" s="1" t="s">
        <v>33</v>
      </c>
      <c r="K34" s="4" t="s">
        <v>372</v>
      </c>
      <c r="L34" s="1" t="s">
        <v>413</v>
      </c>
      <c r="M34" s="5" t="s">
        <v>28</v>
      </c>
      <c r="N34" s="2" t="str">
        <f>CONCATENATE(B34,Tabla8[[#This Row],[nombreLugar]],B34)</f>
        <v>'chile'</v>
      </c>
      <c r="O34" s="5" t="s">
        <v>28</v>
      </c>
      <c r="P34" s="3" t="str">
        <f>CONCATENATE(B34,Tabla8[[#This Row],[tipoLugar]],B34)</f>
        <v>'p'</v>
      </c>
      <c r="Q34" s="5" t="s">
        <v>28</v>
      </c>
      <c r="R34" s="5" t="str">
        <f t="shared" si="0"/>
        <v>null</v>
      </c>
      <c r="S34" s="5" t="s">
        <v>28</v>
      </c>
      <c r="T34" s="1" t="str">
        <f>(Tabla8[[#This Row],[fkLugar]])</f>
        <v>null</v>
      </c>
      <c r="U34" s="5" t="s">
        <v>29</v>
      </c>
    </row>
    <row r="35" spans="2:21">
      <c r="B35" s="6" t="s">
        <v>30</v>
      </c>
      <c r="C35" s="6"/>
      <c r="D35" s="6"/>
      <c r="E35" s="1">
        <v>32</v>
      </c>
      <c r="F35" s="2" t="s">
        <v>84</v>
      </c>
      <c r="G35" s="1" t="s">
        <v>233</v>
      </c>
      <c r="H35" s="62" t="s">
        <v>33</v>
      </c>
      <c r="I35" s="1" t="s">
        <v>33</v>
      </c>
      <c r="K35" s="4" t="s">
        <v>372</v>
      </c>
      <c r="L35" s="1" t="s">
        <v>413</v>
      </c>
      <c r="M35" s="5" t="s">
        <v>28</v>
      </c>
      <c r="N35" s="2" t="str">
        <f>CONCATENATE(B35,Tabla8[[#This Row],[nombreLugar]],B35)</f>
        <v>'china'</v>
      </c>
      <c r="O35" s="5" t="s">
        <v>28</v>
      </c>
      <c r="P35" s="3" t="str">
        <f>CONCATENATE(B35,Tabla8[[#This Row],[tipoLugar]],B35)</f>
        <v>'p'</v>
      </c>
      <c r="Q35" s="5" t="s">
        <v>28</v>
      </c>
      <c r="R35" s="5" t="str">
        <f t="shared" si="0"/>
        <v>null</v>
      </c>
      <c r="S35" s="5" t="s">
        <v>28</v>
      </c>
      <c r="T35" s="1" t="str">
        <f>(Tabla8[[#This Row],[fkLugar]])</f>
        <v>null</v>
      </c>
      <c r="U35" s="5" t="s">
        <v>29</v>
      </c>
    </row>
    <row r="36" spans="2:21">
      <c r="B36" s="6" t="s">
        <v>30</v>
      </c>
      <c r="C36" s="6"/>
      <c r="D36" s="6"/>
      <c r="E36" s="1">
        <v>33</v>
      </c>
      <c r="F36" s="2" t="s">
        <v>85</v>
      </c>
      <c r="G36" s="1" t="s">
        <v>233</v>
      </c>
      <c r="H36" s="62" t="s">
        <v>33</v>
      </c>
      <c r="I36" s="1" t="s">
        <v>33</v>
      </c>
      <c r="K36" s="4" t="s">
        <v>372</v>
      </c>
      <c r="L36" s="1" t="s">
        <v>413</v>
      </c>
      <c r="M36" s="5" t="s">
        <v>28</v>
      </c>
      <c r="N36" s="2" t="str">
        <f>CONCATENATE(B36,Tabla8[[#This Row],[nombreLugar]],B36)</f>
        <v>'chipre'</v>
      </c>
      <c r="O36" s="5" t="s">
        <v>28</v>
      </c>
      <c r="P36" s="3" t="str">
        <f>CONCATENATE(B36,Tabla8[[#This Row],[tipoLugar]],B36)</f>
        <v>'p'</v>
      </c>
      <c r="Q36" s="5" t="s">
        <v>28</v>
      </c>
      <c r="R36" s="5" t="str">
        <f t="shared" si="0"/>
        <v>null</v>
      </c>
      <c r="S36" s="5" t="s">
        <v>28</v>
      </c>
      <c r="T36" s="1" t="str">
        <f>(Tabla8[[#This Row],[fkLugar]])</f>
        <v>null</v>
      </c>
      <c r="U36" s="5" t="s">
        <v>29</v>
      </c>
    </row>
    <row r="37" spans="2:21">
      <c r="B37" s="6" t="s">
        <v>30</v>
      </c>
      <c r="C37" s="6"/>
      <c r="D37" s="6"/>
      <c r="E37" s="1">
        <v>34</v>
      </c>
      <c r="F37" s="2" t="s">
        <v>86</v>
      </c>
      <c r="G37" s="1" t="s">
        <v>233</v>
      </c>
      <c r="H37" s="62" t="s">
        <v>33</v>
      </c>
      <c r="I37" s="1" t="s">
        <v>33</v>
      </c>
      <c r="K37" s="4" t="s">
        <v>372</v>
      </c>
      <c r="L37" s="1" t="s">
        <v>413</v>
      </c>
      <c r="M37" s="5" t="s">
        <v>28</v>
      </c>
      <c r="N37" s="2" t="str">
        <f>CONCATENATE(B37,Tabla8[[#This Row],[nombreLugar]],B37)</f>
        <v>'colombia'</v>
      </c>
      <c r="O37" s="5" t="s">
        <v>28</v>
      </c>
      <c r="P37" s="3" t="str">
        <f>CONCATENATE(B37,Tabla8[[#This Row],[tipoLugar]],B37)</f>
        <v>'p'</v>
      </c>
      <c r="Q37" s="5" t="s">
        <v>28</v>
      </c>
      <c r="R37" s="5" t="str">
        <f t="shared" si="0"/>
        <v>null</v>
      </c>
      <c r="S37" s="5" t="s">
        <v>28</v>
      </c>
      <c r="T37" s="1" t="str">
        <f>(Tabla8[[#This Row],[fkLugar]])</f>
        <v>null</v>
      </c>
      <c r="U37" s="5" t="s">
        <v>29</v>
      </c>
    </row>
    <row r="38" spans="2:21">
      <c r="B38" s="6" t="s">
        <v>30</v>
      </c>
      <c r="C38" s="6"/>
      <c r="D38" s="6"/>
      <c r="E38" s="1">
        <v>35</v>
      </c>
      <c r="F38" s="2" t="s">
        <v>87</v>
      </c>
      <c r="G38" s="1" t="s">
        <v>233</v>
      </c>
      <c r="H38" s="62" t="s">
        <v>33</v>
      </c>
      <c r="I38" s="1" t="s">
        <v>33</v>
      </c>
      <c r="K38" s="4" t="s">
        <v>372</v>
      </c>
      <c r="L38" s="1" t="s">
        <v>413</v>
      </c>
      <c r="M38" s="5" t="s">
        <v>28</v>
      </c>
      <c r="N38" s="2" t="str">
        <f>CONCATENATE(B38,Tabla8[[#This Row],[nombreLugar]],B38)</f>
        <v>'comores'</v>
      </c>
      <c r="O38" s="5" t="s">
        <v>28</v>
      </c>
      <c r="P38" s="3" t="str">
        <f>CONCATENATE(B38,Tabla8[[#This Row],[tipoLugar]],B38)</f>
        <v>'p'</v>
      </c>
      <c r="Q38" s="5" t="s">
        <v>28</v>
      </c>
      <c r="R38" s="5" t="str">
        <f t="shared" si="0"/>
        <v>null</v>
      </c>
      <c r="S38" s="5" t="s">
        <v>28</v>
      </c>
      <c r="T38" s="1" t="str">
        <f>(Tabla8[[#This Row],[fkLugar]])</f>
        <v>null</v>
      </c>
      <c r="U38" s="5" t="s">
        <v>29</v>
      </c>
    </row>
    <row r="39" spans="2:21">
      <c r="B39" s="6" t="s">
        <v>30</v>
      </c>
      <c r="C39" s="6"/>
      <c r="D39" s="6"/>
      <c r="E39" s="1">
        <v>36</v>
      </c>
      <c r="F39" s="2" t="s">
        <v>90</v>
      </c>
      <c r="G39" s="1" t="s">
        <v>233</v>
      </c>
      <c r="H39" s="62" t="s">
        <v>33</v>
      </c>
      <c r="I39" s="1" t="s">
        <v>33</v>
      </c>
      <c r="K39" s="4" t="s">
        <v>372</v>
      </c>
      <c r="L39" s="1" t="s">
        <v>413</v>
      </c>
      <c r="M39" s="5" t="s">
        <v>28</v>
      </c>
      <c r="N39" s="2" t="str">
        <f>CONCATENATE(B39,Tabla8[[#This Row],[nombreLugar]],B39)</f>
        <v>'corea del norte'</v>
      </c>
      <c r="O39" s="5" t="s">
        <v>28</v>
      </c>
      <c r="P39" s="3" t="str">
        <f>CONCATENATE(B39,Tabla8[[#This Row],[tipoLugar]],B39)</f>
        <v>'p'</v>
      </c>
      <c r="Q39" s="5" t="s">
        <v>28</v>
      </c>
      <c r="R39" s="5" t="str">
        <f t="shared" si="0"/>
        <v>null</v>
      </c>
      <c r="S39" s="5" t="s">
        <v>28</v>
      </c>
      <c r="T39" s="1" t="str">
        <f>(Tabla8[[#This Row],[fkLugar]])</f>
        <v>null</v>
      </c>
      <c r="U39" s="5" t="s">
        <v>29</v>
      </c>
    </row>
    <row r="40" spans="2:21">
      <c r="B40" s="6" t="s">
        <v>30</v>
      </c>
      <c r="C40" s="6"/>
      <c r="D40" s="6"/>
      <c r="E40" s="1">
        <v>37</v>
      </c>
      <c r="F40" s="2" t="s">
        <v>91</v>
      </c>
      <c r="G40" s="1" t="s">
        <v>233</v>
      </c>
      <c r="H40" s="62" t="s">
        <v>33</v>
      </c>
      <c r="I40" s="1" t="s">
        <v>33</v>
      </c>
      <c r="K40" s="4" t="s">
        <v>372</v>
      </c>
      <c r="L40" s="1" t="s">
        <v>413</v>
      </c>
      <c r="M40" s="5" t="s">
        <v>28</v>
      </c>
      <c r="N40" s="2" t="str">
        <f>CONCATENATE(B40,Tabla8[[#This Row],[nombreLugar]],B40)</f>
        <v>'corea del sur'</v>
      </c>
      <c r="O40" s="5" t="s">
        <v>28</v>
      </c>
      <c r="P40" s="3" t="str">
        <f>CONCATENATE(B40,Tabla8[[#This Row],[tipoLugar]],B40)</f>
        <v>'p'</v>
      </c>
      <c r="Q40" s="5" t="s">
        <v>28</v>
      </c>
      <c r="R40" s="5" t="str">
        <f t="shared" si="0"/>
        <v>null</v>
      </c>
      <c r="S40" s="5" t="s">
        <v>28</v>
      </c>
      <c r="T40" s="1" t="str">
        <f>(Tabla8[[#This Row],[fkLugar]])</f>
        <v>null</v>
      </c>
      <c r="U40" s="5" t="s">
        <v>29</v>
      </c>
    </row>
    <row r="41" spans="2:21">
      <c r="B41" s="6" t="s">
        <v>30</v>
      </c>
      <c r="C41" s="6"/>
      <c r="D41" s="6"/>
      <c r="E41" s="1">
        <v>38</v>
      </c>
      <c r="F41" s="2" t="s">
        <v>92</v>
      </c>
      <c r="G41" s="1" t="s">
        <v>233</v>
      </c>
      <c r="H41" s="62" t="s">
        <v>33</v>
      </c>
      <c r="I41" s="1" t="s">
        <v>33</v>
      </c>
      <c r="K41" s="4" t="s">
        <v>372</v>
      </c>
      <c r="L41" s="1" t="s">
        <v>413</v>
      </c>
      <c r="M41" s="5" t="s">
        <v>28</v>
      </c>
      <c r="N41" s="2" t="str">
        <f>CONCATENATE(B41,Tabla8[[#This Row],[nombreLugar]],B41)</f>
        <v>'costa de marfil'</v>
      </c>
      <c r="O41" s="5" t="s">
        <v>28</v>
      </c>
      <c r="P41" s="3" t="str">
        <f>CONCATENATE(B41,Tabla8[[#This Row],[tipoLugar]],B41)</f>
        <v>'p'</v>
      </c>
      <c r="Q41" s="5" t="s">
        <v>28</v>
      </c>
      <c r="R41" s="5" t="str">
        <f t="shared" si="0"/>
        <v>null</v>
      </c>
      <c r="S41" s="5" t="s">
        <v>28</v>
      </c>
      <c r="T41" s="1" t="str">
        <f>(Tabla8[[#This Row],[fkLugar]])</f>
        <v>null</v>
      </c>
      <c r="U41" s="5" t="s">
        <v>29</v>
      </c>
    </row>
    <row r="42" spans="2:21">
      <c r="B42" s="6" t="s">
        <v>30</v>
      </c>
      <c r="C42" s="6"/>
      <c r="D42" s="6"/>
      <c r="E42" s="1">
        <v>39</v>
      </c>
      <c r="F42" s="2" t="s">
        <v>93</v>
      </c>
      <c r="G42" s="1" t="s">
        <v>233</v>
      </c>
      <c r="H42" s="62" t="s">
        <v>33</v>
      </c>
      <c r="I42" s="1" t="s">
        <v>33</v>
      </c>
      <c r="K42" s="4" t="s">
        <v>372</v>
      </c>
      <c r="L42" s="1" t="s">
        <v>413</v>
      </c>
      <c r="M42" s="5" t="s">
        <v>28</v>
      </c>
      <c r="N42" s="2" t="str">
        <f>CONCATENATE(B42,Tabla8[[#This Row],[nombreLugar]],B42)</f>
        <v>'costa rica'</v>
      </c>
      <c r="O42" s="5" t="s">
        <v>28</v>
      </c>
      <c r="P42" s="3" t="str">
        <f>CONCATENATE(B42,Tabla8[[#This Row],[tipoLugar]],B42)</f>
        <v>'p'</v>
      </c>
      <c r="Q42" s="5" t="s">
        <v>28</v>
      </c>
      <c r="R42" s="5" t="str">
        <f t="shared" si="0"/>
        <v>null</v>
      </c>
      <c r="S42" s="5" t="s">
        <v>28</v>
      </c>
      <c r="T42" s="1" t="str">
        <f>(Tabla8[[#This Row],[fkLugar]])</f>
        <v>null</v>
      </c>
      <c r="U42" s="5" t="s">
        <v>29</v>
      </c>
    </row>
    <row r="43" spans="2:21">
      <c r="B43" s="6" t="s">
        <v>30</v>
      </c>
      <c r="C43" s="6"/>
      <c r="D43" s="6"/>
      <c r="E43" s="1">
        <v>40</v>
      </c>
      <c r="F43" s="2" t="s">
        <v>94</v>
      </c>
      <c r="G43" s="1" t="s">
        <v>233</v>
      </c>
      <c r="H43" s="62" t="s">
        <v>33</v>
      </c>
      <c r="I43" s="1" t="s">
        <v>33</v>
      </c>
      <c r="K43" s="4" t="s">
        <v>372</v>
      </c>
      <c r="L43" s="1" t="s">
        <v>413</v>
      </c>
      <c r="M43" s="5" t="s">
        <v>28</v>
      </c>
      <c r="N43" s="2" t="str">
        <f>CONCATENATE(B43,Tabla8[[#This Row],[nombreLugar]],B43)</f>
        <v>'croacia'</v>
      </c>
      <c r="O43" s="5" t="s">
        <v>28</v>
      </c>
      <c r="P43" s="3" t="str">
        <f>CONCATENATE(B43,Tabla8[[#This Row],[tipoLugar]],B43)</f>
        <v>'p'</v>
      </c>
      <c r="Q43" s="5" t="s">
        <v>28</v>
      </c>
      <c r="R43" s="5" t="str">
        <f t="shared" si="0"/>
        <v>null</v>
      </c>
      <c r="S43" s="5" t="s">
        <v>28</v>
      </c>
      <c r="T43" s="1" t="str">
        <f>(Tabla8[[#This Row],[fkLugar]])</f>
        <v>null</v>
      </c>
      <c r="U43" s="5" t="s">
        <v>29</v>
      </c>
    </row>
    <row r="44" spans="2:21">
      <c r="B44" s="6" t="s">
        <v>30</v>
      </c>
      <c r="C44" s="6"/>
      <c r="D44" s="6"/>
      <c r="E44" s="1">
        <v>41</v>
      </c>
      <c r="F44" s="2" t="s">
        <v>95</v>
      </c>
      <c r="G44" s="1" t="s">
        <v>233</v>
      </c>
      <c r="H44" s="62" t="s">
        <v>33</v>
      </c>
      <c r="I44" s="1" t="s">
        <v>33</v>
      </c>
      <c r="K44" s="4" t="s">
        <v>372</v>
      </c>
      <c r="L44" s="1" t="s">
        <v>413</v>
      </c>
      <c r="M44" s="5" t="s">
        <v>28</v>
      </c>
      <c r="N44" s="2" t="str">
        <f>CONCATENATE(B44,Tabla8[[#This Row],[nombreLugar]],B44)</f>
        <v>'cuba'</v>
      </c>
      <c r="O44" s="5" t="s">
        <v>28</v>
      </c>
      <c r="P44" s="3" t="str">
        <f>CONCATENATE(B44,Tabla8[[#This Row],[tipoLugar]],B44)</f>
        <v>'p'</v>
      </c>
      <c r="Q44" s="5" t="s">
        <v>28</v>
      </c>
      <c r="R44" s="5" t="str">
        <f t="shared" si="0"/>
        <v>null</v>
      </c>
      <c r="S44" s="5" t="s">
        <v>28</v>
      </c>
      <c r="T44" s="1" t="str">
        <f>(Tabla8[[#This Row],[fkLugar]])</f>
        <v>null</v>
      </c>
      <c r="U44" s="5" t="s">
        <v>29</v>
      </c>
    </row>
    <row r="45" spans="2:21">
      <c r="B45" s="6" t="s">
        <v>30</v>
      </c>
      <c r="C45" s="6"/>
      <c r="D45" s="6"/>
      <c r="E45" s="1">
        <v>42</v>
      </c>
      <c r="F45" s="2" t="s">
        <v>96</v>
      </c>
      <c r="G45" s="1" t="s">
        <v>233</v>
      </c>
      <c r="H45" s="62" t="s">
        <v>33</v>
      </c>
      <c r="I45" s="1" t="s">
        <v>33</v>
      </c>
      <c r="K45" s="4" t="s">
        <v>372</v>
      </c>
      <c r="L45" s="1" t="s">
        <v>413</v>
      </c>
      <c r="M45" s="5" t="s">
        <v>28</v>
      </c>
      <c r="N45" s="2" t="str">
        <f>CONCATENATE(B45,Tabla8[[#This Row],[nombreLugar]],B45)</f>
        <v>'dinamarca'</v>
      </c>
      <c r="O45" s="5" t="s">
        <v>28</v>
      </c>
      <c r="P45" s="3" t="str">
        <f>CONCATENATE(B45,Tabla8[[#This Row],[tipoLugar]],B45)</f>
        <v>'p'</v>
      </c>
      <c r="Q45" s="5" t="s">
        <v>28</v>
      </c>
      <c r="R45" s="5" t="str">
        <f t="shared" si="0"/>
        <v>null</v>
      </c>
      <c r="S45" s="5" t="s">
        <v>28</v>
      </c>
      <c r="T45" s="1" t="str">
        <f>(Tabla8[[#This Row],[fkLugar]])</f>
        <v>null</v>
      </c>
      <c r="U45" s="5" t="s">
        <v>29</v>
      </c>
    </row>
    <row r="46" spans="2:21">
      <c r="B46" s="6" t="s">
        <v>30</v>
      </c>
      <c r="C46" s="6"/>
      <c r="D46" s="6"/>
      <c r="E46" s="1">
        <v>43</v>
      </c>
      <c r="F46" s="2" t="s">
        <v>97</v>
      </c>
      <c r="G46" s="1" t="s">
        <v>233</v>
      </c>
      <c r="H46" s="62" t="s">
        <v>33</v>
      </c>
      <c r="I46" s="1" t="s">
        <v>33</v>
      </c>
      <c r="K46" s="4" t="s">
        <v>372</v>
      </c>
      <c r="L46" s="1" t="s">
        <v>413</v>
      </c>
      <c r="M46" s="5" t="s">
        <v>28</v>
      </c>
      <c r="N46" s="2" t="str">
        <f>CONCATENATE(B46,Tabla8[[#This Row],[nombreLugar]],B46)</f>
        <v>'djibuti'</v>
      </c>
      <c r="O46" s="5" t="s">
        <v>28</v>
      </c>
      <c r="P46" s="3" t="str">
        <f>CONCATENATE(B46,Tabla8[[#This Row],[tipoLugar]],B46)</f>
        <v>'p'</v>
      </c>
      <c r="Q46" s="5" t="s">
        <v>28</v>
      </c>
      <c r="R46" s="5" t="str">
        <f t="shared" si="0"/>
        <v>null</v>
      </c>
      <c r="S46" s="5" t="s">
        <v>28</v>
      </c>
      <c r="T46" s="1" t="str">
        <f>(Tabla8[[#This Row],[fkLugar]])</f>
        <v>null</v>
      </c>
      <c r="U46" s="5" t="s">
        <v>29</v>
      </c>
    </row>
    <row r="47" spans="2:21">
      <c r="B47" s="6" t="s">
        <v>30</v>
      </c>
      <c r="C47" s="6"/>
      <c r="D47" s="6"/>
      <c r="E47" s="1">
        <v>44</v>
      </c>
      <c r="F47" s="2" t="s">
        <v>98</v>
      </c>
      <c r="G47" s="1" t="s">
        <v>233</v>
      </c>
      <c r="H47" s="62" t="s">
        <v>33</v>
      </c>
      <c r="I47" s="1" t="s">
        <v>33</v>
      </c>
      <c r="K47" s="4" t="s">
        <v>372</v>
      </c>
      <c r="L47" s="1" t="s">
        <v>413</v>
      </c>
      <c r="M47" s="5" t="s">
        <v>28</v>
      </c>
      <c r="N47" s="2" t="str">
        <f>CONCATENATE(B47,Tabla8[[#This Row],[nombreLugar]],B47)</f>
        <v>'dominica'</v>
      </c>
      <c r="O47" s="5" t="s">
        <v>28</v>
      </c>
      <c r="P47" s="3" t="str">
        <f>CONCATENATE(B47,Tabla8[[#This Row],[tipoLugar]],B47)</f>
        <v>'p'</v>
      </c>
      <c r="Q47" s="5" t="s">
        <v>28</v>
      </c>
      <c r="R47" s="5" t="str">
        <f t="shared" si="0"/>
        <v>null</v>
      </c>
      <c r="S47" s="5" t="s">
        <v>28</v>
      </c>
      <c r="T47" s="1" t="str">
        <f>(Tabla8[[#This Row],[fkLugar]])</f>
        <v>null</v>
      </c>
      <c r="U47" s="5" t="s">
        <v>29</v>
      </c>
    </row>
    <row r="48" spans="2:21">
      <c r="B48" s="6" t="s">
        <v>30</v>
      </c>
      <c r="C48" s="6"/>
      <c r="D48" s="6"/>
      <c r="E48" s="1">
        <v>45</v>
      </c>
      <c r="F48" s="2" t="s">
        <v>100</v>
      </c>
      <c r="G48" s="1" t="s">
        <v>233</v>
      </c>
      <c r="H48" s="62" t="s">
        <v>33</v>
      </c>
      <c r="I48" s="1" t="s">
        <v>33</v>
      </c>
      <c r="K48" s="4" t="s">
        <v>372</v>
      </c>
      <c r="L48" s="1" t="s">
        <v>413</v>
      </c>
      <c r="M48" s="5" t="s">
        <v>28</v>
      </c>
      <c r="N48" s="2" t="str">
        <f>CONCATENATE(B48,Tabla8[[#This Row],[nombreLugar]],B48)</f>
        <v>'ecuador'</v>
      </c>
      <c r="O48" s="5" t="s">
        <v>28</v>
      </c>
      <c r="P48" s="3" t="str">
        <f>CONCATENATE(B48,Tabla8[[#This Row],[tipoLugar]],B48)</f>
        <v>'p'</v>
      </c>
      <c r="Q48" s="5" t="s">
        <v>28</v>
      </c>
      <c r="R48" s="5" t="str">
        <f t="shared" si="0"/>
        <v>null</v>
      </c>
      <c r="S48" s="5" t="s">
        <v>28</v>
      </c>
      <c r="T48" s="1" t="str">
        <f>(Tabla8[[#This Row],[fkLugar]])</f>
        <v>null</v>
      </c>
      <c r="U48" s="5" t="s">
        <v>29</v>
      </c>
    </row>
    <row r="49" spans="2:21">
      <c r="B49" s="6" t="s">
        <v>30</v>
      </c>
      <c r="C49" s="6"/>
      <c r="D49" s="6"/>
      <c r="E49" s="1">
        <v>46</v>
      </c>
      <c r="F49" s="2" t="s">
        <v>101</v>
      </c>
      <c r="G49" s="1" t="s">
        <v>233</v>
      </c>
      <c r="H49" s="62" t="s">
        <v>33</v>
      </c>
      <c r="I49" s="1" t="s">
        <v>33</v>
      </c>
      <c r="K49" s="4" t="s">
        <v>372</v>
      </c>
      <c r="L49" s="1" t="s">
        <v>413</v>
      </c>
      <c r="M49" s="5" t="s">
        <v>28</v>
      </c>
      <c r="N49" s="2" t="str">
        <f>CONCATENATE(B49,Tabla8[[#This Row],[nombreLugar]],B49)</f>
        <v>'egipto'</v>
      </c>
      <c r="O49" s="5" t="s">
        <v>28</v>
      </c>
      <c r="P49" s="3" t="str">
        <f>CONCATENATE(B49,Tabla8[[#This Row],[tipoLugar]],B49)</f>
        <v>'p'</v>
      </c>
      <c r="Q49" s="5" t="s">
        <v>28</v>
      </c>
      <c r="R49" s="5" t="str">
        <f t="shared" si="0"/>
        <v>null</v>
      </c>
      <c r="S49" s="5" t="s">
        <v>28</v>
      </c>
      <c r="T49" s="1" t="str">
        <f>(Tabla8[[#This Row],[fkLugar]])</f>
        <v>null</v>
      </c>
      <c r="U49" s="5" t="s">
        <v>29</v>
      </c>
    </row>
    <row r="50" spans="2:21">
      <c r="B50" s="6" t="s">
        <v>30</v>
      </c>
      <c r="C50" s="6"/>
      <c r="D50" s="6"/>
      <c r="E50" s="1">
        <v>47</v>
      </c>
      <c r="F50" s="2" t="s">
        <v>190</v>
      </c>
      <c r="G50" s="1" t="s">
        <v>233</v>
      </c>
      <c r="H50" s="62" t="s">
        <v>33</v>
      </c>
      <c r="I50" s="1" t="s">
        <v>33</v>
      </c>
      <c r="K50" s="4" t="s">
        <v>372</v>
      </c>
      <c r="L50" s="1" t="s">
        <v>413</v>
      </c>
      <c r="M50" s="5" t="s">
        <v>28</v>
      </c>
      <c r="N50" s="2" t="str">
        <f>CONCATENATE(B50,Tabla8[[#This Row],[nombreLugar]],B50)</f>
        <v>'el salvador'</v>
      </c>
      <c r="O50" s="5" t="s">
        <v>28</v>
      </c>
      <c r="P50" s="3" t="str">
        <f>CONCATENATE(B50,Tabla8[[#This Row],[tipoLugar]],B50)</f>
        <v>'p'</v>
      </c>
      <c r="Q50" s="5" t="s">
        <v>28</v>
      </c>
      <c r="R50" s="5" t="str">
        <f t="shared" si="0"/>
        <v>null</v>
      </c>
      <c r="S50" s="5" t="s">
        <v>28</v>
      </c>
      <c r="T50" s="1" t="str">
        <f>(Tabla8[[#This Row],[fkLugar]])</f>
        <v>null</v>
      </c>
      <c r="U50" s="5" t="s">
        <v>29</v>
      </c>
    </row>
    <row r="51" spans="2:21">
      <c r="B51" s="6" t="s">
        <v>30</v>
      </c>
      <c r="C51" s="6"/>
      <c r="D51" s="6"/>
      <c r="E51" s="1">
        <v>48</v>
      </c>
      <c r="F51" s="2" t="s">
        <v>102</v>
      </c>
      <c r="G51" s="1" t="s">
        <v>233</v>
      </c>
      <c r="H51" s="62" t="s">
        <v>33</v>
      </c>
      <c r="I51" s="1" t="s">
        <v>33</v>
      </c>
      <c r="K51" s="4" t="s">
        <v>372</v>
      </c>
      <c r="L51" s="1" t="s">
        <v>413</v>
      </c>
      <c r="M51" s="5" t="s">
        <v>28</v>
      </c>
      <c r="N51" s="2" t="str">
        <f>CONCATENATE(B51,Tabla8[[#This Row],[nombreLugar]],B51)</f>
        <v>'emiratos arabes unidos'</v>
      </c>
      <c r="O51" s="5" t="s">
        <v>28</v>
      </c>
      <c r="P51" s="3" t="str">
        <f>CONCATENATE(B51,Tabla8[[#This Row],[tipoLugar]],B51)</f>
        <v>'p'</v>
      </c>
      <c r="Q51" s="5" t="s">
        <v>28</v>
      </c>
      <c r="R51" s="5" t="str">
        <f t="shared" si="0"/>
        <v>null</v>
      </c>
      <c r="S51" s="5" t="s">
        <v>28</v>
      </c>
      <c r="T51" s="1" t="str">
        <f>(Tabla8[[#This Row],[fkLugar]])</f>
        <v>null</v>
      </c>
      <c r="U51" s="5" t="s">
        <v>29</v>
      </c>
    </row>
    <row r="52" spans="2:21">
      <c r="B52" s="6" t="s">
        <v>30</v>
      </c>
      <c r="C52" s="6"/>
      <c r="D52" s="6"/>
      <c r="E52" s="1">
        <v>49</v>
      </c>
      <c r="F52" s="2" t="s">
        <v>103</v>
      </c>
      <c r="G52" s="1" t="s">
        <v>233</v>
      </c>
      <c r="H52" s="62" t="s">
        <v>33</v>
      </c>
      <c r="I52" s="1" t="s">
        <v>33</v>
      </c>
      <c r="K52" s="4" t="s">
        <v>372</v>
      </c>
      <c r="L52" s="1" t="s">
        <v>413</v>
      </c>
      <c r="M52" s="5" t="s">
        <v>28</v>
      </c>
      <c r="N52" s="2" t="str">
        <f>CONCATENATE(B52,Tabla8[[#This Row],[nombreLugar]],B52)</f>
        <v>'eritrea'</v>
      </c>
      <c r="O52" s="5" t="s">
        <v>28</v>
      </c>
      <c r="P52" s="3" t="str">
        <f>CONCATENATE(B52,Tabla8[[#This Row],[tipoLugar]],B52)</f>
        <v>'p'</v>
      </c>
      <c r="Q52" s="5" t="s">
        <v>28</v>
      </c>
      <c r="R52" s="5" t="str">
        <f t="shared" si="0"/>
        <v>null</v>
      </c>
      <c r="S52" s="5" t="s">
        <v>28</v>
      </c>
      <c r="T52" s="1" t="str">
        <f>(Tabla8[[#This Row],[fkLugar]])</f>
        <v>null</v>
      </c>
      <c r="U52" s="5" t="s">
        <v>29</v>
      </c>
    </row>
    <row r="53" spans="2:21">
      <c r="B53" s="6" t="s">
        <v>30</v>
      </c>
      <c r="C53" s="6"/>
      <c r="D53" s="6"/>
      <c r="E53" s="1">
        <v>50</v>
      </c>
      <c r="F53" s="2" t="s">
        <v>104</v>
      </c>
      <c r="G53" s="1" t="s">
        <v>233</v>
      </c>
      <c r="H53" s="62" t="s">
        <v>33</v>
      </c>
      <c r="I53" s="1" t="s">
        <v>33</v>
      </c>
      <c r="K53" s="4" t="s">
        <v>372</v>
      </c>
      <c r="L53" s="1" t="s">
        <v>413</v>
      </c>
      <c r="M53" s="5" t="s">
        <v>28</v>
      </c>
      <c r="N53" s="2" t="str">
        <f>CONCATENATE(B53,Tabla8[[#This Row],[nombreLugar]],B53)</f>
        <v>'eslovaquia'</v>
      </c>
      <c r="O53" s="5" t="s">
        <v>28</v>
      </c>
      <c r="P53" s="3" t="str">
        <f>CONCATENATE(B53,Tabla8[[#This Row],[tipoLugar]],B53)</f>
        <v>'p'</v>
      </c>
      <c r="Q53" s="5" t="s">
        <v>28</v>
      </c>
      <c r="R53" s="5" t="str">
        <f t="shared" si="0"/>
        <v>null</v>
      </c>
      <c r="S53" s="5" t="s">
        <v>28</v>
      </c>
      <c r="T53" s="1" t="str">
        <f>(Tabla8[[#This Row],[fkLugar]])</f>
        <v>null</v>
      </c>
      <c r="U53" s="5" t="s">
        <v>29</v>
      </c>
    </row>
    <row r="54" spans="2:21">
      <c r="B54" s="6" t="s">
        <v>30</v>
      </c>
      <c r="C54" s="6"/>
      <c r="D54" s="6"/>
      <c r="E54" s="1">
        <v>51</v>
      </c>
      <c r="F54" s="2" t="s">
        <v>105</v>
      </c>
      <c r="G54" s="1" t="s">
        <v>233</v>
      </c>
      <c r="H54" s="62" t="s">
        <v>33</v>
      </c>
      <c r="I54" s="1" t="s">
        <v>33</v>
      </c>
      <c r="K54" s="4" t="s">
        <v>372</v>
      </c>
      <c r="L54" s="1" t="s">
        <v>413</v>
      </c>
      <c r="M54" s="5" t="s">
        <v>28</v>
      </c>
      <c r="N54" s="2" t="str">
        <f>CONCATENATE(B54,Tabla8[[#This Row],[nombreLugar]],B54)</f>
        <v>'eslovenia'</v>
      </c>
      <c r="O54" s="5" t="s">
        <v>28</v>
      </c>
      <c r="P54" s="3" t="str">
        <f>CONCATENATE(B54,Tabla8[[#This Row],[tipoLugar]],B54)</f>
        <v>'p'</v>
      </c>
      <c r="Q54" s="5" t="s">
        <v>28</v>
      </c>
      <c r="R54" s="5" t="str">
        <f t="shared" si="0"/>
        <v>null</v>
      </c>
      <c r="S54" s="5" t="s">
        <v>28</v>
      </c>
      <c r="T54" s="1" t="str">
        <f>(Tabla8[[#This Row],[fkLugar]])</f>
        <v>null</v>
      </c>
      <c r="U54" s="5" t="s">
        <v>29</v>
      </c>
    </row>
    <row r="55" spans="2:21">
      <c r="B55" s="6" t="s">
        <v>30</v>
      </c>
      <c r="C55" s="6"/>
      <c r="D55" s="6"/>
      <c r="E55" s="1">
        <v>52</v>
      </c>
      <c r="F55" s="2" t="s">
        <v>106</v>
      </c>
      <c r="G55" s="1" t="s">
        <v>233</v>
      </c>
      <c r="H55" s="62" t="s">
        <v>33</v>
      </c>
      <c r="I55" s="1" t="s">
        <v>33</v>
      </c>
      <c r="K55" s="4" t="s">
        <v>372</v>
      </c>
      <c r="L55" s="1" t="s">
        <v>413</v>
      </c>
      <c r="M55" s="5" t="s">
        <v>28</v>
      </c>
      <c r="N55" s="2" t="str">
        <f>CONCATENATE(B55,Tabla8[[#This Row],[nombreLugar]],B55)</f>
        <v>'espana'</v>
      </c>
      <c r="O55" s="5" t="s">
        <v>28</v>
      </c>
      <c r="P55" s="3" t="str">
        <f>CONCATENATE(B55,Tabla8[[#This Row],[tipoLugar]],B55)</f>
        <v>'p'</v>
      </c>
      <c r="Q55" s="5" t="s">
        <v>28</v>
      </c>
      <c r="R55" s="5" t="str">
        <f t="shared" si="0"/>
        <v>null</v>
      </c>
      <c r="S55" s="5" t="s">
        <v>28</v>
      </c>
      <c r="T55" s="1" t="str">
        <f>(Tabla8[[#This Row],[fkLugar]])</f>
        <v>null</v>
      </c>
      <c r="U55" s="5" t="s">
        <v>29</v>
      </c>
    </row>
    <row r="56" spans="2:21">
      <c r="B56" s="6" t="s">
        <v>30</v>
      </c>
      <c r="C56" s="6"/>
      <c r="D56" s="6"/>
      <c r="E56" s="1">
        <v>53</v>
      </c>
      <c r="F56" s="2" t="s">
        <v>107</v>
      </c>
      <c r="G56" s="1" t="s">
        <v>233</v>
      </c>
      <c r="H56" s="62" t="s">
        <v>33</v>
      </c>
      <c r="I56" s="1" t="s">
        <v>33</v>
      </c>
      <c r="K56" s="4" t="s">
        <v>372</v>
      </c>
      <c r="L56" s="1" t="s">
        <v>413</v>
      </c>
      <c r="M56" s="5" t="s">
        <v>28</v>
      </c>
      <c r="N56" s="2" t="str">
        <f>CONCATENATE(B56,Tabla8[[#This Row],[nombreLugar]],B56)</f>
        <v>'estados unidos'</v>
      </c>
      <c r="O56" s="5" t="s">
        <v>28</v>
      </c>
      <c r="P56" s="3" t="str">
        <f>CONCATENATE(B56,Tabla8[[#This Row],[tipoLugar]],B56)</f>
        <v>'p'</v>
      </c>
      <c r="Q56" s="5" t="s">
        <v>28</v>
      </c>
      <c r="R56" s="5" t="str">
        <f t="shared" si="0"/>
        <v>null</v>
      </c>
      <c r="S56" s="5" t="s">
        <v>28</v>
      </c>
      <c r="T56" s="1" t="str">
        <f>(Tabla8[[#This Row],[fkLugar]])</f>
        <v>null</v>
      </c>
      <c r="U56" s="5" t="s">
        <v>29</v>
      </c>
    </row>
    <row r="57" spans="2:21">
      <c r="B57" s="6" t="s">
        <v>30</v>
      </c>
      <c r="C57" s="6"/>
      <c r="D57" s="6"/>
      <c r="E57" s="1">
        <v>54</v>
      </c>
      <c r="F57" s="2" t="s">
        <v>108</v>
      </c>
      <c r="G57" s="1" t="s">
        <v>233</v>
      </c>
      <c r="H57" s="62" t="s">
        <v>33</v>
      </c>
      <c r="I57" s="1" t="s">
        <v>33</v>
      </c>
      <c r="K57" s="4" t="s">
        <v>372</v>
      </c>
      <c r="L57" s="1" t="s">
        <v>413</v>
      </c>
      <c r="M57" s="5" t="s">
        <v>28</v>
      </c>
      <c r="N57" s="2" t="str">
        <f>CONCATENATE(B57,Tabla8[[#This Row],[nombreLugar]],B57)</f>
        <v>'estonia'</v>
      </c>
      <c r="O57" s="5" t="s">
        <v>28</v>
      </c>
      <c r="P57" s="3" t="str">
        <f>CONCATENATE(B57,Tabla8[[#This Row],[tipoLugar]],B57)</f>
        <v>'p'</v>
      </c>
      <c r="Q57" s="5" t="s">
        <v>28</v>
      </c>
      <c r="R57" s="5" t="str">
        <f t="shared" si="0"/>
        <v>null</v>
      </c>
      <c r="S57" s="5" t="s">
        <v>28</v>
      </c>
      <c r="T57" s="1" t="str">
        <f>(Tabla8[[#This Row],[fkLugar]])</f>
        <v>null</v>
      </c>
      <c r="U57" s="5" t="s">
        <v>29</v>
      </c>
    </row>
    <row r="58" spans="2:21">
      <c r="B58" s="6" t="s">
        <v>30</v>
      </c>
      <c r="C58" s="6"/>
      <c r="D58" s="6"/>
      <c r="E58" s="1">
        <v>55</v>
      </c>
      <c r="F58" s="2" t="s">
        <v>109</v>
      </c>
      <c r="G58" s="1" t="s">
        <v>233</v>
      </c>
      <c r="H58" s="62" t="s">
        <v>33</v>
      </c>
      <c r="I58" s="1" t="s">
        <v>33</v>
      </c>
      <c r="K58" s="4" t="s">
        <v>372</v>
      </c>
      <c r="L58" s="1" t="s">
        <v>413</v>
      </c>
      <c r="M58" s="5" t="s">
        <v>28</v>
      </c>
      <c r="N58" s="2" t="str">
        <f>CONCATENATE(B58,Tabla8[[#This Row],[nombreLugar]],B58)</f>
        <v>'etiopia'</v>
      </c>
      <c r="O58" s="5" t="s">
        <v>28</v>
      </c>
      <c r="P58" s="3" t="str">
        <f>CONCATENATE(B58,Tabla8[[#This Row],[tipoLugar]],B58)</f>
        <v>'p'</v>
      </c>
      <c r="Q58" s="5" t="s">
        <v>28</v>
      </c>
      <c r="R58" s="5" t="str">
        <f t="shared" si="0"/>
        <v>null</v>
      </c>
      <c r="S58" s="5" t="s">
        <v>28</v>
      </c>
      <c r="T58" s="1" t="str">
        <f>(Tabla8[[#This Row],[fkLugar]])</f>
        <v>null</v>
      </c>
      <c r="U58" s="5" t="s">
        <v>29</v>
      </c>
    </row>
    <row r="59" spans="2:21">
      <c r="B59" s="6" t="s">
        <v>30</v>
      </c>
      <c r="C59" s="6"/>
      <c r="D59" s="6"/>
      <c r="E59" s="1">
        <v>56</v>
      </c>
      <c r="F59" s="2" t="s">
        <v>110</v>
      </c>
      <c r="G59" s="1" t="s">
        <v>233</v>
      </c>
      <c r="H59" s="62" t="s">
        <v>33</v>
      </c>
      <c r="I59" s="1" t="s">
        <v>33</v>
      </c>
      <c r="K59" s="4" t="s">
        <v>372</v>
      </c>
      <c r="L59" s="1" t="s">
        <v>413</v>
      </c>
      <c r="M59" s="5" t="s">
        <v>28</v>
      </c>
      <c r="N59" s="2" t="str">
        <f>CONCATENATE(B59,Tabla8[[#This Row],[nombreLugar]],B59)</f>
        <v>'fidji'</v>
      </c>
      <c r="O59" s="5" t="s">
        <v>28</v>
      </c>
      <c r="P59" s="3" t="str">
        <f>CONCATENATE(B59,Tabla8[[#This Row],[tipoLugar]],B59)</f>
        <v>'p'</v>
      </c>
      <c r="Q59" s="5" t="s">
        <v>28</v>
      </c>
      <c r="R59" s="5" t="str">
        <f t="shared" si="0"/>
        <v>null</v>
      </c>
      <c r="S59" s="5" t="s">
        <v>28</v>
      </c>
      <c r="T59" s="1" t="str">
        <f>(Tabla8[[#This Row],[fkLugar]])</f>
        <v>null</v>
      </c>
      <c r="U59" s="5" t="s">
        <v>29</v>
      </c>
    </row>
    <row r="60" spans="2:21">
      <c r="B60" s="6" t="s">
        <v>30</v>
      </c>
      <c r="C60" s="6"/>
      <c r="D60" s="6"/>
      <c r="E60" s="1">
        <v>57</v>
      </c>
      <c r="F60" s="2" t="s">
        <v>111</v>
      </c>
      <c r="G60" s="1" t="s">
        <v>233</v>
      </c>
      <c r="H60" s="62" t="s">
        <v>33</v>
      </c>
      <c r="I60" s="1" t="s">
        <v>33</v>
      </c>
      <c r="K60" s="4" t="s">
        <v>372</v>
      </c>
      <c r="L60" s="1" t="s">
        <v>413</v>
      </c>
      <c r="M60" s="5" t="s">
        <v>28</v>
      </c>
      <c r="N60" s="2" t="str">
        <f>CONCATENATE(B60,Tabla8[[#This Row],[nombreLugar]],B60)</f>
        <v>'filipinas'</v>
      </c>
      <c r="O60" s="5" t="s">
        <v>28</v>
      </c>
      <c r="P60" s="3" t="str">
        <f>CONCATENATE(B60,Tabla8[[#This Row],[tipoLugar]],B60)</f>
        <v>'p'</v>
      </c>
      <c r="Q60" s="5" t="s">
        <v>28</v>
      </c>
      <c r="R60" s="5" t="str">
        <f t="shared" si="0"/>
        <v>null</v>
      </c>
      <c r="S60" s="5" t="s">
        <v>28</v>
      </c>
      <c r="T60" s="1" t="str">
        <f>(Tabla8[[#This Row],[fkLugar]])</f>
        <v>null</v>
      </c>
      <c r="U60" s="5" t="s">
        <v>29</v>
      </c>
    </row>
    <row r="61" spans="2:21">
      <c r="B61" s="6" t="s">
        <v>30</v>
      </c>
      <c r="C61" s="6"/>
      <c r="D61" s="6"/>
      <c r="E61" s="1">
        <v>58</v>
      </c>
      <c r="F61" s="2" t="s">
        <v>112</v>
      </c>
      <c r="G61" s="1" t="s">
        <v>233</v>
      </c>
      <c r="H61" s="62" t="s">
        <v>33</v>
      </c>
      <c r="I61" s="1" t="s">
        <v>33</v>
      </c>
      <c r="K61" s="4" t="s">
        <v>372</v>
      </c>
      <c r="L61" s="1" t="s">
        <v>413</v>
      </c>
      <c r="M61" s="5" t="s">
        <v>28</v>
      </c>
      <c r="N61" s="2" t="str">
        <f>CONCATENATE(B61,Tabla8[[#This Row],[nombreLugar]],B61)</f>
        <v>'finlandia'</v>
      </c>
      <c r="O61" s="5" t="s">
        <v>28</v>
      </c>
      <c r="P61" s="3" t="str">
        <f>CONCATENATE(B61,Tabla8[[#This Row],[tipoLugar]],B61)</f>
        <v>'p'</v>
      </c>
      <c r="Q61" s="5" t="s">
        <v>28</v>
      </c>
      <c r="R61" s="5" t="str">
        <f t="shared" si="0"/>
        <v>null</v>
      </c>
      <c r="S61" s="5" t="s">
        <v>28</v>
      </c>
      <c r="T61" s="1" t="str">
        <f>(Tabla8[[#This Row],[fkLugar]])</f>
        <v>null</v>
      </c>
      <c r="U61" s="5" t="s">
        <v>29</v>
      </c>
    </row>
    <row r="62" spans="2:21">
      <c r="B62" s="6" t="s">
        <v>30</v>
      </c>
      <c r="C62" s="6"/>
      <c r="D62" s="6"/>
      <c r="E62" s="1">
        <v>59</v>
      </c>
      <c r="F62" s="2" t="s">
        <v>113</v>
      </c>
      <c r="G62" s="1" t="s">
        <v>233</v>
      </c>
      <c r="H62" s="62" t="s">
        <v>33</v>
      </c>
      <c r="I62" s="1" t="s">
        <v>33</v>
      </c>
      <c r="K62" s="4" t="s">
        <v>372</v>
      </c>
      <c r="L62" s="1" t="s">
        <v>413</v>
      </c>
      <c r="M62" s="5" t="s">
        <v>28</v>
      </c>
      <c r="N62" s="2" t="str">
        <f>CONCATENATE(B62,Tabla8[[#This Row],[nombreLugar]],B62)</f>
        <v>'francia'</v>
      </c>
      <c r="O62" s="5" t="s">
        <v>28</v>
      </c>
      <c r="P62" s="3" t="str">
        <f>CONCATENATE(B62,Tabla8[[#This Row],[tipoLugar]],B62)</f>
        <v>'p'</v>
      </c>
      <c r="Q62" s="5" t="s">
        <v>28</v>
      </c>
      <c r="R62" s="5" t="str">
        <f t="shared" si="0"/>
        <v>null</v>
      </c>
      <c r="S62" s="5" t="s">
        <v>28</v>
      </c>
      <c r="T62" s="1" t="str">
        <f>(Tabla8[[#This Row],[fkLugar]])</f>
        <v>null</v>
      </c>
      <c r="U62" s="5" t="s">
        <v>29</v>
      </c>
    </row>
    <row r="63" spans="2:21">
      <c r="B63" s="6" t="s">
        <v>30</v>
      </c>
      <c r="C63" s="6"/>
      <c r="D63" s="6"/>
      <c r="E63" s="1">
        <v>60</v>
      </c>
      <c r="F63" s="2" t="s">
        <v>114</v>
      </c>
      <c r="G63" s="1" t="s">
        <v>233</v>
      </c>
      <c r="H63" s="62" t="s">
        <v>33</v>
      </c>
      <c r="I63" s="1" t="s">
        <v>33</v>
      </c>
      <c r="K63" s="4" t="s">
        <v>372</v>
      </c>
      <c r="L63" s="1" t="s">
        <v>413</v>
      </c>
      <c r="M63" s="5" t="s">
        <v>28</v>
      </c>
      <c r="N63" s="2" t="str">
        <f>CONCATENATE(B63,Tabla8[[#This Row],[nombreLugar]],B63)</f>
        <v>'gabon'</v>
      </c>
      <c r="O63" s="5" t="s">
        <v>28</v>
      </c>
      <c r="P63" s="3" t="str">
        <f>CONCATENATE(B63,Tabla8[[#This Row],[tipoLugar]],B63)</f>
        <v>'p'</v>
      </c>
      <c r="Q63" s="5" t="s">
        <v>28</v>
      </c>
      <c r="R63" s="5" t="str">
        <f t="shared" si="0"/>
        <v>null</v>
      </c>
      <c r="S63" s="5" t="s">
        <v>28</v>
      </c>
      <c r="T63" s="1" t="str">
        <f>(Tabla8[[#This Row],[fkLugar]])</f>
        <v>null</v>
      </c>
      <c r="U63" s="5" t="s">
        <v>29</v>
      </c>
    </row>
    <row r="64" spans="2:21">
      <c r="B64" s="6" t="s">
        <v>30</v>
      </c>
      <c r="C64" s="6"/>
      <c r="D64" s="6"/>
      <c r="E64" s="1">
        <v>61</v>
      </c>
      <c r="F64" s="2" t="s">
        <v>115</v>
      </c>
      <c r="G64" s="1" t="s">
        <v>233</v>
      </c>
      <c r="H64" s="62" t="s">
        <v>33</v>
      </c>
      <c r="I64" s="1" t="s">
        <v>33</v>
      </c>
      <c r="K64" s="4" t="s">
        <v>372</v>
      </c>
      <c r="L64" s="1" t="s">
        <v>413</v>
      </c>
      <c r="M64" s="5" t="s">
        <v>28</v>
      </c>
      <c r="N64" s="2" t="str">
        <f>CONCATENATE(B64,Tabla8[[#This Row],[nombreLugar]],B64)</f>
        <v>'gambia'</v>
      </c>
      <c r="O64" s="5" t="s">
        <v>28</v>
      </c>
      <c r="P64" s="3" t="str">
        <f>CONCATENATE(B64,Tabla8[[#This Row],[tipoLugar]],B64)</f>
        <v>'p'</v>
      </c>
      <c r="Q64" s="5" t="s">
        <v>28</v>
      </c>
      <c r="R64" s="5" t="str">
        <f t="shared" si="0"/>
        <v>null</v>
      </c>
      <c r="S64" s="5" t="s">
        <v>28</v>
      </c>
      <c r="T64" s="1" t="str">
        <f>(Tabla8[[#This Row],[fkLugar]])</f>
        <v>null</v>
      </c>
      <c r="U64" s="5" t="s">
        <v>29</v>
      </c>
    </row>
    <row r="65" spans="2:21">
      <c r="B65" s="6" t="s">
        <v>30</v>
      </c>
      <c r="C65" s="6"/>
      <c r="D65" s="6"/>
      <c r="E65" s="1">
        <v>62</v>
      </c>
      <c r="F65" s="2" t="s">
        <v>116</v>
      </c>
      <c r="G65" s="1" t="s">
        <v>233</v>
      </c>
      <c r="H65" s="62" t="s">
        <v>33</v>
      </c>
      <c r="I65" s="1" t="s">
        <v>33</v>
      </c>
      <c r="K65" s="4" t="s">
        <v>372</v>
      </c>
      <c r="L65" s="1" t="s">
        <v>413</v>
      </c>
      <c r="M65" s="5" t="s">
        <v>28</v>
      </c>
      <c r="N65" s="2" t="str">
        <f>CONCATENATE(B65,Tabla8[[#This Row],[nombreLugar]],B65)</f>
        <v>'georgia'</v>
      </c>
      <c r="O65" s="5" t="s">
        <v>28</v>
      </c>
      <c r="P65" s="3" t="str">
        <f>CONCATENATE(B65,Tabla8[[#This Row],[tipoLugar]],B65)</f>
        <v>'p'</v>
      </c>
      <c r="Q65" s="5" t="s">
        <v>28</v>
      </c>
      <c r="R65" s="5" t="str">
        <f t="shared" si="0"/>
        <v>null</v>
      </c>
      <c r="S65" s="5" t="s">
        <v>28</v>
      </c>
      <c r="T65" s="1" t="str">
        <f>(Tabla8[[#This Row],[fkLugar]])</f>
        <v>null</v>
      </c>
      <c r="U65" s="5" t="s">
        <v>29</v>
      </c>
    </row>
    <row r="66" spans="2:21">
      <c r="B66" s="6" t="s">
        <v>30</v>
      </c>
      <c r="C66" s="6"/>
      <c r="D66" s="6"/>
      <c r="E66" s="1">
        <v>63</v>
      </c>
      <c r="F66" s="2" t="s">
        <v>117</v>
      </c>
      <c r="G66" s="1" t="s">
        <v>233</v>
      </c>
      <c r="H66" s="62" t="s">
        <v>33</v>
      </c>
      <c r="I66" s="1" t="s">
        <v>33</v>
      </c>
      <c r="K66" s="4" t="s">
        <v>372</v>
      </c>
      <c r="L66" s="1" t="s">
        <v>413</v>
      </c>
      <c r="M66" s="5" t="s">
        <v>28</v>
      </c>
      <c r="N66" s="2" t="str">
        <f>CONCATENATE(B66,Tabla8[[#This Row],[nombreLugar]],B66)</f>
        <v>'ghana'</v>
      </c>
      <c r="O66" s="5" t="s">
        <v>28</v>
      </c>
      <c r="P66" s="3" t="str">
        <f>CONCATENATE(B66,Tabla8[[#This Row],[tipoLugar]],B66)</f>
        <v>'p'</v>
      </c>
      <c r="Q66" s="5" t="s">
        <v>28</v>
      </c>
      <c r="R66" s="5" t="str">
        <f t="shared" si="0"/>
        <v>null</v>
      </c>
      <c r="S66" s="5" t="s">
        <v>28</v>
      </c>
      <c r="T66" s="1" t="str">
        <f>(Tabla8[[#This Row],[fkLugar]])</f>
        <v>null</v>
      </c>
      <c r="U66" s="5" t="s">
        <v>29</v>
      </c>
    </row>
    <row r="67" spans="2:21">
      <c r="B67" s="6" t="s">
        <v>30</v>
      </c>
      <c r="C67" s="6"/>
      <c r="D67" s="6"/>
      <c r="E67" s="1">
        <v>64</v>
      </c>
      <c r="F67" s="2" t="s">
        <v>118</v>
      </c>
      <c r="G67" s="1" t="s">
        <v>233</v>
      </c>
      <c r="H67" s="62" t="s">
        <v>33</v>
      </c>
      <c r="I67" s="1" t="s">
        <v>33</v>
      </c>
      <c r="K67" s="4" t="s">
        <v>372</v>
      </c>
      <c r="L67" s="1" t="s">
        <v>413</v>
      </c>
      <c r="M67" s="5" t="s">
        <v>28</v>
      </c>
      <c r="N67" s="2" t="str">
        <f>CONCATENATE(B67,Tabla8[[#This Row],[nombreLugar]],B67)</f>
        <v>'gran bretana'</v>
      </c>
      <c r="O67" s="5" t="s">
        <v>28</v>
      </c>
      <c r="P67" s="3" t="str">
        <f>CONCATENATE(B67,Tabla8[[#This Row],[tipoLugar]],B67)</f>
        <v>'p'</v>
      </c>
      <c r="Q67" s="5" t="s">
        <v>28</v>
      </c>
      <c r="R67" s="5" t="str">
        <f t="shared" si="0"/>
        <v>null</v>
      </c>
      <c r="S67" s="5" t="s">
        <v>28</v>
      </c>
      <c r="T67" s="1" t="str">
        <f>(Tabla8[[#This Row],[fkLugar]])</f>
        <v>null</v>
      </c>
      <c r="U67" s="5" t="s">
        <v>29</v>
      </c>
    </row>
    <row r="68" spans="2:21">
      <c r="B68" s="6" t="s">
        <v>30</v>
      </c>
      <c r="C68" s="6"/>
      <c r="D68" s="6"/>
      <c r="E68" s="1">
        <v>65</v>
      </c>
      <c r="F68" s="2" t="s">
        <v>119</v>
      </c>
      <c r="G68" s="1" t="s">
        <v>233</v>
      </c>
      <c r="H68" s="62" t="s">
        <v>33</v>
      </c>
      <c r="I68" s="1" t="s">
        <v>33</v>
      </c>
      <c r="K68" s="4" t="s">
        <v>372</v>
      </c>
      <c r="L68" s="1" t="s">
        <v>413</v>
      </c>
      <c r="M68" s="5" t="s">
        <v>28</v>
      </c>
      <c r="N68" s="2" t="str">
        <f>CONCATENATE(B68,Tabla8[[#This Row],[nombreLugar]],B68)</f>
        <v>'granada'</v>
      </c>
      <c r="O68" s="5" t="s">
        <v>28</v>
      </c>
      <c r="P68" s="3" t="str">
        <f>CONCATENATE(B68,Tabla8[[#This Row],[tipoLugar]],B68)</f>
        <v>'p'</v>
      </c>
      <c r="Q68" s="5" t="s">
        <v>28</v>
      </c>
      <c r="R68" s="5" t="str">
        <f t="shared" si="0"/>
        <v>null</v>
      </c>
      <c r="S68" s="5" t="s">
        <v>28</v>
      </c>
      <c r="T68" s="1" t="str">
        <f>(Tabla8[[#This Row],[fkLugar]])</f>
        <v>null</v>
      </c>
      <c r="U68" s="5" t="s">
        <v>29</v>
      </c>
    </row>
    <row r="69" spans="2:21">
      <c r="B69" s="6" t="s">
        <v>30</v>
      </c>
      <c r="C69" s="6"/>
      <c r="D69" s="6"/>
      <c r="E69" s="1">
        <v>66</v>
      </c>
      <c r="F69" s="2" t="s">
        <v>120</v>
      </c>
      <c r="G69" s="1" t="s">
        <v>233</v>
      </c>
      <c r="H69" s="62" t="s">
        <v>33</v>
      </c>
      <c r="I69" s="1" t="s">
        <v>33</v>
      </c>
      <c r="K69" s="4" t="s">
        <v>372</v>
      </c>
      <c r="L69" s="1" t="s">
        <v>413</v>
      </c>
      <c r="M69" s="5" t="s">
        <v>28</v>
      </c>
      <c r="N69" s="2" t="str">
        <f>CONCATENATE(B69,Tabla8[[#This Row],[nombreLugar]],B69)</f>
        <v>'grecia'</v>
      </c>
      <c r="O69" s="5" t="s">
        <v>28</v>
      </c>
      <c r="P69" s="3" t="str">
        <f>CONCATENATE(B69,Tabla8[[#This Row],[tipoLugar]],B69)</f>
        <v>'p'</v>
      </c>
      <c r="Q69" s="5" t="s">
        <v>28</v>
      </c>
      <c r="R69" s="5" t="str">
        <f t="shared" ref="R69:R132" si="1">H69</f>
        <v>null</v>
      </c>
      <c r="S69" s="5" t="s">
        <v>28</v>
      </c>
      <c r="T69" s="1" t="str">
        <f>(Tabla8[[#This Row],[fkLugar]])</f>
        <v>null</v>
      </c>
      <c r="U69" s="5" t="s">
        <v>29</v>
      </c>
    </row>
    <row r="70" spans="2:21">
      <c r="B70" s="6" t="s">
        <v>30</v>
      </c>
      <c r="C70" s="6"/>
      <c r="D70" s="6"/>
      <c r="E70" s="1">
        <v>67</v>
      </c>
      <c r="F70" s="2" t="s">
        <v>121</v>
      </c>
      <c r="G70" s="1" t="s">
        <v>233</v>
      </c>
      <c r="H70" s="62" t="s">
        <v>33</v>
      </c>
      <c r="I70" s="1" t="s">
        <v>33</v>
      </c>
      <c r="K70" s="4" t="s">
        <v>372</v>
      </c>
      <c r="L70" s="1" t="s">
        <v>413</v>
      </c>
      <c r="M70" s="5" t="s">
        <v>28</v>
      </c>
      <c r="N70" s="2" t="str">
        <f>CONCATENATE(B70,Tabla8[[#This Row],[nombreLugar]],B70)</f>
        <v>'guatemala'</v>
      </c>
      <c r="O70" s="5" t="s">
        <v>28</v>
      </c>
      <c r="P70" s="3" t="str">
        <f>CONCATENATE(B70,Tabla8[[#This Row],[tipoLugar]],B70)</f>
        <v>'p'</v>
      </c>
      <c r="Q70" s="5" t="s">
        <v>28</v>
      </c>
      <c r="R70" s="5" t="str">
        <f t="shared" si="1"/>
        <v>null</v>
      </c>
      <c r="S70" s="5" t="s">
        <v>28</v>
      </c>
      <c r="T70" s="1" t="str">
        <f>(Tabla8[[#This Row],[fkLugar]])</f>
        <v>null</v>
      </c>
      <c r="U70" s="5" t="s">
        <v>29</v>
      </c>
    </row>
    <row r="71" spans="2:21">
      <c r="B71" s="6" t="s">
        <v>30</v>
      </c>
      <c r="C71" s="6"/>
      <c r="D71" s="6"/>
      <c r="E71" s="1">
        <v>68</v>
      </c>
      <c r="F71" s="2" t="s">
        <v>122</v>
      </c>
      <c r="G71" s="1" t="s">
        <v>233</v>
      </c>
      <c r="H71" s="62" t="s">
        <v>33</v>
      </c>
      <c r="I71" s="1" t="s">
        <v>33</v>
      </c>
      <c r="K71" s="4" t="s">
        <v>372</v>
      </c>
      <c r="L71" s="1" t="s">
        <v>413</v>
      </c>
      <c r="M71" s="5" t="s">
        <v>28</v>
      </c>
      <c r="N71" s="2" t="str">
        <f>CONCATENATE(B71,Tabla8[[#This Row],[nombreLugar]],B71)</f>
        <v>'guinea'</v>
      </c>
      <c r="O71" s="5" t="s">
        <v>28</v>
      </c>
      <c r="P71" s="3" t="str">
        <f>CONCATENATE(B71,Tabla8[[#This Row],[tipoLugar]],B71)</f>
        <v>'p'</v>
      </c>
      <c r="Q71" s="5" t="s">
        <v>28</v>
      </c>
      <c r="R71" s="5" t="str">
        <f t="shared" si="1"/>
        <v>null</v>
      </c>
      <c r="S71" s="5" t="s">
        <v>28</v>
      </c>
      <c r="T71" s="1" t="str">
        <f>(Tabla8[[#This Row],[fkLugar]])</f>
        <v>null</v>
      </c>
      <c r="U71" s="5" t="s">
        <v>29</v>
      </c>
    </row>
    <row r="72" spans="2:21">
      <c r="B72" s="6" t="s">
        <v>30</v>
      </c>
      <c r="C72" s="6"/>
      <c r="D72" s="6"/>
      <c r="E72" s="1">
        <v>69</v>
      </c>
      <c r="F72" s="2" t="s">
        <v>123</v>
      </c>
      <c r="G72" s="1" t="s">
        <v>233</v>
      </c>
      <c r="H72" s="62" t="s">
        <v>33</v>
      </c>
      <c r="I72" s="1" t="s">
        <v>33</v>
      </c>
      <c r="K72" s="4" t="s">
        <v>372</v>
      </c>
      <c r="L72" s="1" t="s">
        <v>413</v>
      </c>
      <c r="M72" s="5" t="s">
        <v>28</v>
      </c>
      <c r="N72" s="2" t="str">
        <f>CONCATENATE(B72,Tabla8[[#This Row],[nombreLugar]],B72)</f>
        <v>'guinea ecuatorial'</v>
      </c>
      <c r="O72" s="5" t="s">
        <v>28</v>
      </c>
      <c r="P72" s="3" t="str">
        <f>CONCATENATE(B72,Tabla8[[#This Row],[tipoLugar]],B72)</f>
        <v>'p'</v>
      </c>
      <c r="Q72" s="5" t="s">
        <v>28</v>
      </c>
      <c r="R72" s="5" t="str">
        <f t="shared" si="1"/>
        <v>null</v>
      </c>
      <c r="S72" s="5" t="s">
        <v>28</v>
      </c>
      <c r="T72" s="1" t="str">
        <f>(Tabla8[[#This Row],[fkLugar]])</f>
        <v>null</v>
      </c>
      <c r="U72" s="5" t="s">
        <v>29</v>
      </c>
    </row>
    <row r="73" spans="2:21">
      <c r="B73" s="6" t="s">
        <v>30</v>
      </c>
      <c r="C73" s="6"/>
      <c r="D73" s="6"/>
      <c r="E73" s="1">
        <v>70</v>
      </c>
      <c r="F73" s="2" t="s">
        <v>124</v>
      </c>
      <c r="G73" s="1" t="s">
        <v>233</v>
      </c>
      <c r="H73" s="62" t="s">
        <v>33</v>
      </c>
      <c r="I73" s="1" t="s">
        <v>33</v>
      </c>
      <c r="K73" s="4" t="s">
        <v>372</v>
      </c>
      <c r="L73" s="1" t="s">
        <v>413</v>
      </c>
      <c r="M73" s="5" t="s">
        <v>28</v>
      </c>
      <c r="N73" s="2" t="str">
        <f>CONCATENATE(B73,Tabla8[[#This Row],[nombreLugar]],B73)</f>
        <v>'guinea-bissau'</v>
      </c>
      <c r="O73" s="5" t="s">
        <v>28</v>
      </c>
      <c r="P73" s="3" t="str">
        <f>CONCATENATE(B73,Tabla8[[#This Row],[tipoLugar]],B73)</f>
        <v>'p'</v>
      </c>
      <c r="Q73" s="5" t="s">
        <v>28</v>
      </c>
      <c r="R73" s="5" t="str">
        <f t="shared" si="1"/>
        <v>null</v>
      </c>
      <c r="S73" s="5" t="s">
        <v>28</v>
      </c>
      <c r="T73" s="1" t="str">
        <f>(Tabla8[[#This Row],[fkLugar]])</f>
        <v>null</v>
      </c>
      <c r="U73" s="5" t="s">
        <v>29</v>
      </c>
    </row>
    <row r="74" spans="2:21">
      <c r="B74" s="6" t="s">
        <v>30</v>
      </c>
      <c r="C74" s="6"/>
      <c r="D74" s="6"/>
      <c r="E74" s="1">
        <v>71</v>
      </c>
      <c r="F74" s="2" t="s">
        <v>125</v>
      </c>
      <c r="G74" s="1" t="s">
        <v>233</v>
      </c>
      <c r="H74" s="62" t="s">
        <v>33</v>
      </c>
      <c r="I74" s="1" t="s">
        <v>33</v>
      </c>
      <c r="K74" s="4" t="s">
        <v>372</v>
      </c>
      <c r="L74" s="1" t="s">
        <v>413</v>
      </c>
      <c r="M74" s="5" t="s">
        <v>28</v>
      </c>
      <c r="N74" s="2" t="str">
        <f>CONCATENATE(B74,Tabla8[[#This Row],[nombreLugar]],B74)</f>
        <v>'guyana'</v>
      </c>
      <c r="O74" s="5" t="s">
        <v>28</v>
      </c>
      <c r="P74" s="3" t="str">
        <f>CONCATENATE(B74,Tabla8[[#This Row],[tipoLugar]],B74)</f>
        <v>'p'</v>
      </c>
      <c r="Q74" s="5" t="s">
        <v>28</v>
      </c>
      <c r="R74" s="5" t="str">
        <f t="shared" si="1"/>
        <v>null</v>
      </c>
      <c r="S74" s="5" t="s">
        <v>28</v>
      </c>
      <c r="T74" s="1" t="str">
        <f>(Tabla8[[#This Row],[fkLugar]])</f>
        <v>null</v>
      </c>
      <c r="U74" s="5" t="s">
        <v>29</v>
      </c>
    </row>
    <row r="75" spans="2:21">
      <c r="B75" s="6" t="s">
        <v>30</v>
      </c>
      <c r="C75" s="6"/>
      <c r="D75" s="6"/>
      <c r="E75" s="1">
        <v>72</v>
      </c>
      <c r="F75" s="2" t="s">
        <v>126</v>
      </c>
      <c r="G75" s="1" t="s">
        <v>233</v>
      </c>
      <c r="H75" s="62" t="s">
        <v>33</v>
      </c>
      <c r="I75" s="1" t="s">
        <v>33</v>
      </c>
      <c r="K75" s="4" t="s">
        <v>372</v>
      </c>
      <c r="L75" s="1" t="s">
        <v>413</v>
      </c>
      <c r="M75" s="5" t="s">
        <v>28</v>
      </c>
      <c r="N75" s="2" t="str">
        <f>CONCATENATE(B75,Tabla8[[#This Row],[nombreLugar]],B75)</f>
        <v>'haiti'</v>
      </c>
      <c r="O75" s="5" t="s">
        <v>28</v>
      </c>
      <c r="P75" s="3" t="str">
        <f>CONCATENATE(B75,Tabla8[[#This Row],[tipoLugar]],B75)</f>
        <v>'p'</v>
      </c>
      <c r="Q75" s="5" t="s">
        <v>28</v>
      </c>
      <c r="R75" s="5" t="str">
        <f t="shared" si="1"/>
        <v>null</v>
      </c>
      <c r="S75" s="5" t="s">
        <v>28</v>
      </c>
      <c r="T75" s="1" t="str">
        <f>(Tabla8[[#This Row],[fkLugar]])</f>
        <v>null</v>
      </c>
      <c r="U75" s="5" t="s">
        <v>29</v>
      </c>
    </row>
    <row r="76" spans="2:21">
      <c r="B76" s="6" t="s">
        <v>30</v>
      </c>
      <c r="C76" s="6"/>
      <c r="D76" s="6"/>
      <c r="E76" s="1">
        <v>73</v>
      </c>
      <c r="F76" s="2" t="s">
        <v>127</v>
      </c>
      <c r="G76" s="1" t="s">
        <v>233</v>
      </c>
      <c r="H76" s="62" t="s">
        <v>33</v>
      </c>
      <c r="I76" s="1" t="s">
        <v>33</v>
      </c>
      <c r="K76" s="4" t="s">
        <v>372</v>
      </c>
      <c r="L76" s="1" t="s">
        <v>413</v>
      </c>
      <c r="M76" s="5" t="s">
        <v>28</v>
      </c>
      <c r="N76" s="2" t="str">
        <f>CONCATENATE(B76,Tabla8[[#This Row],[nombreLugar]],B76)</f>
        <v>'honduras'</v>
      </c>
      <c r="O76" s="5" t="s">
        <v>28</v>
      </c>
      <c r="P76" s="3" t="str">
        <f>CONCATENATE(B76,Tabla8[[#This Row],[tipoLugar]],B76)</f>
        <v>'p'</v>
      </c>
      <c r="Q76" s="5" t="s">
        <v>28</v>
      </c>
      <c r="R76" s="5" t="str">
        <f t="shared" si="1"/>
        <v>null</v>
      </c>
      <c r="S76" s="5" t="s">
        <v>28</v>
      </c>
      <c r="T76" s="1" t="str">
        <f>(Tabla8[[#This Row],[fkLugar]])</f>
        <v>null</v>
      </c>
      <c r="U76" s="5" t="s">
        <v>29</v>
      </c>
    </row>
    <row r="77" spans="2:21">
      <c r="B77" s="6" t="s">
        <v>30</v>
      </c>
      <c r="C77" s="6"/>
      <c r="D77" s="6"/>
      <c r="E77" s="1">
        <v>74</v>
      </c>
      <c r="F77" s="2" t="s">
        <v>128</v>
      </c>
      <c r="G77" s="1" t="s">
        <v>233</v>
      </c>
      <c r="H77" s="62" t="s">
        <v>33</v>
      </c>
      <c r="I77" s="1" t="s">
        <v>33</v>
      </c>
      <c r="K77" s="4" t="s">
        <v>372</v>
      </c>
      <c r="L77" s="1" t="s">
        <v>413</v>
      </c>
      <c r="M77" s="5" t="s">
        <v>28</v>
      </c>
      <c r="N77" s="2" t="str">
        <f>CONCATENATE(B77,Tabla8[[#This Row],[nombreLugar]],B77)</f>
        <v>'hungria'</v>
      </c>
      <c r="O77" s="5" t="s">
        <v>28</v>
      </c>
      <c r="P77" s="3" t="str">
        <f>CONCATENATE(B77,Tabla8[[#This Row],[tipoLugar]],B77)</f>
        <v>'p'</v>
      </c>
      <c r="Q77" s="5" t="s">
        <v>28</v>
      </c>
      <c r="R77" s="5" t="str">
        <f t="shared" si="1"/>
        <v>null</v>
      </c>
      <c r="S77" s="5" t="s">
        <v>28</v>
      </c>
      <c r="T77" s="1" t="str">
        <f>(Tabla8[[#This Row],[fkLugar]])</f>
        <v>null</v>
      </c>
      <c r="U77" s="5" t="s">
        <v>29</v>
      </c>
    </row>
    <row r="78" spans="2:21">
      <c r="B78" s="6" t="s">
        <v>30</v>
      </c>
      <c r="C78" s="6"/>
      <c r="D78" s="6"/>
      <c r="E78" s="1">
        <v>75</v>
      </c>
      <c r="F78" s="2" t="s">
        <v>129</v>
      </c>
      <c r="G78" s="1" t="s">
        <v>233</v>
      </c>
      <c r="H78" s="62" t="s">
        <v>33</v>
      </c>
      <c r="I78" s="1" t="s">
        <v>33</v>
      </c>
      <c r="K78" s="4" t="s">
        <v>372</v>
      </c>
      <c r="L78" s="1" t="s">
        <v>413</v>
      </c>
      <c r="M78" s="5" t="s">
        <v>28</v>
      </c>
      <c r="N78" s="2" t="str">
        <f>CONCATENATE(B78,Tabla8[[#This Row],[nombreLugar]],B78)</f>
        <v>'india'</v>
      </c>
      <c r="O78" s="5" t="s">
        <v>28</v>
      </c>
      <c r="P78" s="3" t="str">
        <f>CONCATENATE(B78,Tabla8[[#This Row],[tipoLugar]],B78)</f>
        <v>'p'</v>
      </c>
      <c r="Q78" s="5" t="s">
        <v>28</v>
      </c>
      <c r="R78" s="5" t="str">
        <f t="shared" si="1"/>
        <v>null</v>
      </c>
      <c r="S78" s="5" t="s">
        <v>28</v>
      </c>
      <c r="T78" s="1" t="str">
        <f>(Tabla8[[#This Row],[fkLugar]])</f>
        <v>null</v>
      </c>
      <c r="U78" s="5" t="s">
        <v>29</v>
      </c>
    </row>
    <row r="79" spans="2:21">
      <c r="B79" s="6" t="s">
        <v>30</v>
      </c>
      <c r="C79" s="6"/>
      <c r="D79" s="6"/>
      <c r="E79" s="1">
        <v>76</v>
      </c>
      <c r="F79" s="2" t="s">
        <v>130</v>
      </c>
      <c r="G79" s="1" t="s">
        <v>233</v>
      </c>
      <c r="H79" s="62" t="s">
        <v>33</v>
      </c>
      <c r="I79" s="1" t="s">
        <v>33</v>
      </c>
      <c r="K79" s="4" t="s">
        <v>372</v>
      </c>
      <c r="L79" s="1" t="s">
        <v>413</v>
      </c>
      <c r="M79" s="5" t="s">
        <v>28</v>
      </c>
      <c r="N79" s="2" t="str">
        <f>CONCATENATE(B79,Tabla8[[#This Row],[nombreLugar]],B79)</f>
        <v>'indonesia'</v>
      </c>
      <c r="O79" s="5" t="s">
        <v>28</v>
      </c>
      <c r="P79" s="3" t="str">
        <f>CONCATENATE(B79,Tabla8[[#This Row],[tipoLugar]],B79)</f>
        <v>'p'</v>
      </c>
      <c r="Q79" s="5" t="s">
        <v>28</v>
      </c>
      <c r="R79" s="5" t="str">
        <f t="shared" si="1"/>
        <v>null</v>
      </c>
      <c r="S79" s="5" t="s">
        <v>28</v>
      </c>
      <c r="T79" s="1" t="str">
        <f>(Tabla8[[#This Row],[fkLugar]])</f>
        <v>null</v>
      </c>
      <c r="U79" s="5" t="s">
        <v>29</v>
      </c>
    </row>
    <row r="80" spans="2:21">
      <c r="B80" s="6" t="s">
        <v>30</v>
      </c>
      <c r="C80" s="6"/>
      <c r="D80" s="6"/>
      <c r="E80" s="1">
        <v>77</v>
      </c>
      <c r="F80" s="2" t="s">
        <v>232</v>
      </c>
      <c r="G80" s="1" t="s">
        <v>233</v>
      </c>
      <c r="H80" s="62" t="s">
        <v>33</v>
      </c>
      <c r="I80" s="1" t="s">
        <v>33</v>
      </c>
      <c r="K80" s="4" t="s">
        <v>372</v>
      </c>
      <c r="L80" s="1" t="s">
        <v>413</v>
      </c>
      <c r="M80" s="5" t="s">
        <v>28</v>
      </c>
      <c r="N80" s="2" t="str">
        <f>CONCATENATE(B80,Tabla8[[#This Row],[nombreLugar]],B80)</f>
        <v>'inglaterra'</v>
      </c>
      <c r="O80" s="5" t="s">
        <v>28</v>
      </c>
      <c r="P80" s="3" t="str">
        <f>CONCATENATE(B80,Tabla8[[#This Row],[tipoLugar]],B80)</f>
        <v>'p'</v>
      </c>
      <c r="Q80" s="5" t="s">
        <v>28</v>
      </c>
      <c r="R80" s="5" t="str">
        <f t="shared" si="1"/>
        <v>null</v>
      </c>
      <c r="S80" s="5" t="s">
        <v>28</v>
      </c>
      <c r="T80" s="1" t="str">
        <f>(Tabla8[[#This Row],[fkLugar]])</f>
        <v>null</v>
      </c>
      <c r="U80" s="5" t="s">
        <v>29</v>
      </c>
    </row>
    <row r="81" spans="2:21">
      <c r="B81" s="6" t="s">
        <v>30</v>
      </c>
      <c r="C81" s="6"/>
      <c r="D81" s="6"/>
      <c r="E81" s="1">
        <v>78</v>
      </c>
      <c r="F81" s="2" t="s">
        <v>131</v>
      </c>
      <c r="G81" s="1" t="s">
        <v>233</v>
      </c>
      <c r="H81" s="62" t="s">
        <v>33</v>
      </c>
      <c r="I81" s="1" t="s">
        <v>33</v>
      </c>
      <c r="K81" s="4" t="s">
        <v>372</v>
      </c>
      <c r="L81" s="1" t="s">
        <v>413</v>
      </c>
      <c r="M81" s="5" t="s">
        <v>28</v>
      </c>
      <c r="N81" s="2" t="str">
        <f>CONCATENATE(B81,Tabla8[[#This Row],[nombreLugar]],B81)</f>
        <v>'iran'</v>
      </c>
      <c r="O81" s="5" t="s">
        <v>28</v>
      </c>
      <c r="P81" s="3" t="str">
        <f>CONCATENATE(B81,Tabla8[[#This Row],[tipoLugar]],B81)</f>
        <v>'p'</v>
      </c>
      <c r="Q81" s="5" t="s">
        <v>28</v>
      </c>
      <c r="R81" s="5" t="str">
        <f t="shared" si="1"/>
        <v>null</v>
      </c>
      <c r="S81" s="5" t="s">
        <v>28</v>
      </c>
      <c r="T81" s="1" t="str">
        <f>(Tabla8[[#This Row],[fkLugar]])</f>
        <v>null</v>
      </c>
      <c r="U81" s="5" t="s">
        <v>29</v>
      </c>
    </row>
    <row r="82" spans="2:21">
      <c r="B82" s="6" t="s">
        <v>30</v>
      </c>
      <c r="C82" s="6"/>
      <c r="D82" s="6"/>
      <c r="E82" s="1">
        <v>79</v>
      </c>
      <c r="F82" s="2" t="s">
        <v>132</v>
      </c>
      <c r="G82" s="1" t="s">
        <v>233</v>
      </c>
      <c r="H82" s="62" t="s">
        <v>33</v>
      </c>
      <c r="I82" s="1" t="s">
        <v>33</v>
      </c>
      <c r="K82" s="4" t="s">
        <v>372</v>
      </c>
      <c r="L82" s="1" t="s">
        <v>413</v>
      </c>
      <c r="M82" s="5" t="s">
        <v>28</v>
      </c>
      <c r="N82" s="2" t="str">
        <f>CONCATENATE(B82,Tabla8[[#This Row],[nombreLugar]],B82)</f>
        <v>'iraq'</v>
      </c>
      <c r="O82" s="5" t="s">
        <v>28</v>
      </c>
      <c r="P82" s="3" t="str">
        <f>CONCATENATE(B82,Tabla8[[#This Row],[tipoLugar]],B82)</f>
        <v>'p'</v>
      </c>
      <c r="Q82" s="5" t="s">
        <v>28</v>
      </c>
      <c r="R82" s="5" t="str">
        <f t="shared" si="1"/>
        <v>null</v>
      </c>
      <c r="S82" s="5" t="s">
        <v>28</v>
      </c>
      <c r="T82" s="1" t="str">
        <f>(Tabla8[[#This Row],[fkLugar]])</f>
        <v>null</v>
      </c>
      <c r="U82" s="5" t="s">
        <v>29</v>
      </c>
    </row>
    <row r="83" spans="2:21">
      <c r="B83" s="6" t="s">
        <v>30</v>
      </c>
      <c r="C83" s="6"/>
      <c r="D83" s="6"/>
      <c r="E83" s="1">
        <v>80</v>
      </c>
      <c r="F83" s="2" t="s">
        <v>133</v>
      </c>
      <c r="G83" s="1" t="s">
        <v>233</v>
      </c>
      <c r="H83" s="62" t="s">
        <v>33</v>
      </c>
      <c r="I83" s="1" t="s">
        <v>33</v>
      </c>
      <c r="K83" s="4" t="s">
        <v>372</v>
      </c>
      <c r="L83" s="1" t="s">
        <v>413</v>
      </c>
      <c r="M83" s="5" t="s">
        <v>28</v>
      </c>
      <c r="N83" s="2" t="str">
        <f>CONCATENATE(B83,Tabla8[[#This Row],[nombreLugar]],B83)</f>
        <v>'irlanda'</v>
      </c>
      <c r="O83" s="5" t="s">
        <v>28</v>
      </c>
      <c r="P83" s="3" t="str">
        <f>CONCATENATE(B83,Tabla8[[#This Row],[tipoLugar]],B83)</f>
        <v>'p'</v>
      </c>
      <c r="Q83" s="5" t="s">
        <v>28</v>
      </c>
      <c r="R83" s="5" t="str">
        <f t="shared" si="1"/>
        <v>null</v>
      </c>
      <c r="S83" s="5" t="s">
        <v>28</v>
      </c>
      <c r="T83" s="1" t="str">
        <f>(Tabla8[[#This Row],[fkLugar]])</f>
        <v>null</v>
      </c>
      <c r="U83" s="5" t="s">
        <v>29</v>
      </c>
    </row>
    <row r="84" spans="2:21">
      <c r="B84" s="6" t="s">
        <v>30</v>
      </c>
      <c r="C84" s="6"/>
      <c r="D84" s="6"/>
      <c r="E84" s="1">
        <v>81</v>
      </c>
      <c r="F84" s="2" t="s">
        <v>134</v>
      </c>
      <c r="G84" s="1" t="s">
        <v>233</v>
      </c>
      <c r="H84" s="62" t="s">
        <v>33</v>
      </c>
      <c r="I84" s="1" t="s">
        <v>33</v>
      </c>
      <c r="K84" s="4" t="s">
        <v>372</v>
      </c>
      <c r="L84" s="1" t="s">
        <v>413</v>
      </c>
      <c r="M84" s="5" t="s">
        <v>28</v>
      </c>
      <c r="N84" s="2" t="str">
        <f>CONCATENATE(B84,Tabla8[[#This Row],[nombreLugar]],B84)</f>
        <v>'islandia'</v>
      </c>
      <c r="O84" s="5" t="s">
        <v>28</v>
      </c>
      <c r="P84" s="3" t="str">
        <f>CONCATENATE(B84,Tabla8[[#This Row],[tipoLugar]],B84)</f>
        <v>'p'</v>
      </c>
      <c r="Q84" s="5" t="s">
        <v>28</v>
      </c>
      <c r="R84" s="5" t="str">
        <f t="shared" si="1"/>
        <v>null</v>
      </c>
      <c r="S84" s="5" t="s">
        <v>28</v>
      </c>
      <c r="T84" s="1" t="str">
        <f>(Tabla8[[#This Row],[fkLugar]])</f>
        <v>null</v>
      </c>
      <c r="U84" s="5" t="s">
        <v>29</v>
      </c>
    </row>
    <row r="85" spans="2:21">
      <c r="B85" s="6" t="s">
        <v>30</v>
      </c>
      <c r="C85" s="6"/>
      <c r="D85" s="6"/>
      <c r="E85" s="1">
        <v>82</v>
      </c>
      <c r="F85" s="2" t="s">
        <v>156</v>
      </c>
      <c r="G85" s="1" t="s">
        <v>233</v>
      </c>
      <c r="H85" s="62" t="s">
        <v>33</v>
      </c>
      <c r="I85" s="1" t="s">
        <v>33</v>
      </c>
      <c r="K85" s="4" t="s">
        <v>372</v>
      </c>
      <c r="L85" s="1" t="s">
        <v>413</v>
      </c>
      <c r="M85" s="5" t="s">
        <v>28</v>
      </c>
      <c r="N85" s="2" t="str">
        <f>CONCATENATE(B85,Tabla8[[#This Row],[nombreLugar]],B85)</f>
        <v>'islas marshall'</v>
      </c>
      <c r="O85" s="5" t="s">
        <v>28</v>
      </c>
      <c r="P85" s="3" t="str">
        <f>CONCATENATE(B85,Tabla8[[#This Row],[tipoLugar]],B85)</f>
        <v>'p'</v>
      </c>
      <c r="Q85" s="5" t="s">
        <v>28</v>
      </c>
      <c r="R85" s="5" t="str">
        <f t="shared" si="1"/>
        <v>null</v>
      </c>
      <c r="S85" s="5" t="s">
        <v>28</v>
      </c>
      <c r="T85" s="1" t="str">
        <f>(Tabla8[[#This Row],[fkLugar]])</f>
        <v>null</v>
      </c>
      <c r="U85" s="5" t="s">
        <v>29</v>
      </c>
    </row>
    <row r="86" spans="2:21">
      <c r="B86" s="6" t="s">
        <v>30</v>
      </c>
      <c r="C86" s="6"/>
      <c r="D86" s="6"/>
      <c r="E86" s="1">
        <v>83</v>
      </c>
      <c r="F86" s="2" t="s">
        <v>189</v>
      </c>
      <c r="G86" s="1" t="s">
        <v>233</v>
      </c>
      <c r="H86" s="62" t="s">
        <v>33</v>
      </c>
      <c r="I86" s="1" t="s">
        <v>33</v>
      </c>
      <c r="K86" s="4" t="s">
        <v>372</v>
      </c>
      <c r="L86" s="1" t="s">
        <v>413</v>
      </c>
      <c r="M86" s="5" t="s">
        <v>28</v>
      </c>
      <c r="N86" s="2" t="str">
        <f>CONCATENATE(B86,Tabla8[[#This Row],[nombreLugar]],B86)</f>
        <v>'islas salomon'</v>
      </c>
      <c r="O86" s="5" t="s">
        <v>28</v>
      </c>
      <c r="P86" s="3" t="str">
        <f>CONCATENATE(B86,Tabla8[[#This Row],[tipoLugar]],B86)</f>
        <v>'p'</v>
      </c>
      <c r="Q86" s="5" t="s">
        <v>28</v>
      </c>
      <c r="R86" s="5" t="str">
        <f t="shared" si="1"/>
        <v>null</v>
      </c>
      <c r="S86" s="5" t="s">
        <v>28</v>
      </c>
      <c r="T86" s="1" t="str">
        <f>(Tabla8[[#This Row],[fkLugar]])</f>
        <v>null</v>
      </c>
      <c r="U86" s="5" t="s">
        <v>29</v>
      </c>
    </row>
    <row r="87" spans="2:21">
      <c r="B87" s="6" t="s">
        <v>30</v>
      </c>
      <c r="C87" s="6"/>
      <c r="D87" s="6"/>
      <c r="E87" s="1">
        <v>84</v>
      </c>
      <c r="F87" s="2" t="s">
        <v>135</v>
      </c>
      <c r="G87" s="1" t="s">
        <v>233</v>
      </c>
      <c r="H87" s="62" t="s">
        <v>33</v>
      </c>
      <c r="I87" s="1" t="s">
        <v>33</v>
      </c>
      <c r="K87" s="4" t="s">
        <v>372</v>
      </c>
      <c r="L87" s="1" t="s">
        <v>413</v>
      </c>
      <c r="M87" s="5" t="s">
        <v>28</v>
      </c>
      <c r="N87" s="2" t="str">
        <f>CONCATENATE(B87,Tabla8[[#This Row],[nombreLugar]],B87)</f>
        <v>'israel'</v>
      </c>
      <c r="O87" s="5" t="s">
        <v>28</v>
      </c>
      <c r="P87" s="3" t="str">
        <f>CONCATENATE(B87,Tabla8[[#This Row],[tipoLugar]],B87)</f>
        <v>'p'</v>
      </c>
      <c r="Q87" s="5" t="s">
        <v>28</v>
      </c>
      <c r="R87" s="5" t="str">
        <f t="shared" si="1"/>
        <v>null</v>
      </c>
      <c r="S87" s="5" t="s">
        <v>28</v>
      </c>
      <c r="T87" s="1" t="str">
        <f>(Tabla8[[#This Row],[fkLugar]])</f>
        <v>null</v>
      </c>
      <c r="U87" s="5" t="s">
        <v>29</v>
      </c>
    </row>
    <row r="88" spans="2:21">
      <c r="B88" s="6" t="s">
        <v>30</v>
      </c>
      <c r="C88" s="6"/>
      <c r="D88" s="6"/>
      <c r="E88" s="1">
        <v>85</v>
      </c>
      <c r="F88" s="2" t="s">
        <v>136</v>
      </c>
      <c r="G88" s="1" t="s">
        <v>233</v>
      </c>
      <c r="H88" s="62" t="s">
        <v>33</v>
      </c>
      <c r="I88" s="1" t="s">
        <v>33</v>
      </c>
      <c r="K88" s="4" t="s">
        <v>372</v>
      </c>
      <c r="L88" s="1" t="s">
        <v>413</v>
      </c>
      <c r="M88" s="5" t="s">
        <v>28</v>
      </c>
      <c r="N88" s="2" t="str">
        <f>CONCATENATE(B88,Tabla8[[#This Row],[nombreLugar]],B88)</f>
        <v>'italia'</v>
      </c>
      <c r="O88" s="5" t="s">
        <v>28</v>
      </c>
      <c r="P88" s="3" t="str">
        <f>CONCATENATE(B88,Tabla8[[#This Row],[tipoLugar]],B88)</f>
        <v>'p'</v>
      </c>
      <c r="Q88" s="5" t="s">
        <v>28</v>
      </c>
      <c r="R88" s="5" t="str">
        <f t="shared" si="1"/>
        <v>null</v>
      </c>
      <c r="S88" s="5" t="s">
        <v>28</v>
      </c>
      <c r="T88" s="1" t="str">
        <f>(Tabla8[[#This Row],[fkLugar]])</f>
        <v>null</v>
      </c>
      <c r="U88" s="5" t="s">
        <v>29</v>
      </c>
    </row>
    <row r="89" spans="2:21">
      <c r="B89" s="6" t="s">
        <v>30</v>
      </c>
      <c r="C89" s="6"/>
      <c r="D89" s="6"/>
      <c r="E89" s="1">
        <v>86</v>
      </c>
      <c r="F89" s="2" t="s">
        <v>137</v>
      </c>
      <c r="G89" s="1" t="s">
        <v>233</v>
      </c>
      <c r="H89" s="62" t="s">
        <v>33</v>
      </c>
      <c r="I89" s="1" t="s">
        <v>33</v>
      </c>
      <c r="K89" s="4" t="s">
        <v>372</v>
      </c>
      <c r="L89" s="1" t="s">
        <v>413</v>
      </c>
      <c r="M89" s="5" t="s">
        <v>28</v>
      </c>
      <c r="N89" s="2" t="str">
        <f>CONCATENATE(B89,Tabla8[[#This Row],[nombreLugar]],B89)</f>
        <v>'jamaica'</v>
      </c>
      <c r="O89" s="5" t="s">
        <v>28</v>
      </c>
      <c r="P89" s="3" t="str">
        <f>CONCATENATE(B89,Tabla8[[#This Row],[tipoLugar]],B89)</f>
        <v>'p'</v>
      </c>
      <c r="Q89" s="5" t="s">
        <v>28</v>
      </c>
      <c r="R89" s="5" t="str">
        <f t="shared" si="1"/>
        <v>null</v>
      </c>
      <c r="S89" s="5" t="s">
        <v>28</v>
      </c>
      <c r="T89" s="1" t="str">
        <f>(Tabla8[[#This Row],[fkLugar]])</f>
        <v>null</v>
      </c>
      <c r="U89" s="5" t="s">
        <v>29</v>
      </c>
    </row>
    <row r="90" spans="2:21">
      <c r="B90" s="6" t="s">
        <v>30</v>
      </c>
      <c r="C90" s="6"/>
      <c r="D90" s="6"/>
      <c r="E90" s="1">
        <v>87</v>
      </c>
      <c r="F90" s="2" t="s">
        <v>138</v>
      </c>
      <c r="G90" s="1" t="s">
        <v>233</v>
      </c>
      <c r="H90" s="62" t="s">
        <v>33</v>
      </c>
      <c r="I90" s="1" t="s">
        <v>33</v>
      </c>
      <c r="K90" s="4" t="s">
        <v>372</v>
      </c>
      <c r="L90" s="1" t="s">
        <v>413</v>
      </c>
      <c r="M90" s="5" t="s">
        <v>28</v>
      </c>
      <c r="N90" s="2" t="str">
        <f>CONCATENATE(B90,Tabla8[[#This Row],[nombreLugar]],B90)</f>
        <v>'japon'</v>
      </c>
      <c r="O90" s="5" t="s">
        <v>28</v>
      </c>
      <c r="P90" s="3" t="str">
        <f>CONCATENATE(B90,Tabla8[[#This Row],[tipoLugar]],B90)</f>
        <v>'p'</v>
      </c>
      <c r="Q90" s="5" t="s">
        <v>28</v>
      </c>
      <c r="R90" s="5" t="str">
        <f t="shared" si="1"/>
        <v>null</v>
      </c>
      <c r="S90" s="5" t="s">
        <v>28</v>
      </c>
      <c r="T90" s="1" t="str">
        <f>(Tabla8[[#This Row],[fkLugar]])</f>
        <v>null</v>
      </c>
      <c r="U90" s="5" t="s">
        <v>29</v>
      </c>
    </row>
    <row r="91" spans="2:21">
      <c r="B91" s="6" t="s">
        <v>30</v>
      </c>
      <c r="C91" s="6"/>
      <c r="D91" s="6"/>
      <c r="E91" s="1">
        <v>88</v>
      </c>
      <c r="F91" s="2" t="s">
        <v>139</v>
      </c>
      <c r="G91" s="1" t="s">
        <v>233</v>
      </c>
      <c r="H91" s="62" t="s">
        <v>33</v>
      </c>
      <c r="I91" s="1" t="s">
        <v>33</v>
      </c>
      <c r="K91" s="4" t="s">
        <v>372</v>
      </c>
      <c r="L91" s="1" t="s">
        <v>413</v>
      </c>
      <c r="M91" s="5" t="s">
        <v>28</v>
      </c>
      <c r="N91" s="2" t="str">
        <f>CONCATENATE(B91,Tabla8[[#This Row],[nombreLugar]],B91)</f>
        <v>'jordania'</v>
      </c>
      <c r="O91" s="5" t="s">
        <v>28</v>
      </c>
      <c r="P91" s="3" t="str">
        <f>CONCATENATE(B91,Tabla8[[#This Row],[tipoLugar]],B91)</f>
        <v>'p'</v>
      </c>
      <c r="Q91" s="5" t="s">
        <v>28</v>
      </c>
      <c r="R91" s="5" t="str">
        <f t="shared" si="1"/>
        <v>null</v>
      </c>
      <c r="S91" s="5" t="s">
        <v>28</v>
      </c>
      <c r="T91" s="1" t="str">
        <f>(Tabla8[[#This Row],[fkLugar]])</f>
        <v>null</v>
      </c>
      <c r="U91" s="5" t="s">
        <v>29</v>
      </c>
    </row>
    <row r="92" spans="2:21">
      <c r="B92" s="6" t="s">
        <v>30</v>
      </c>
      <c r="C92" s="6"/>
      <c r="D92" s="6"/>
      <c r="E92" s="1">
        <v>89</v>
      </c>
      <c r="F92" s="2" t="s">
        <v>140</v>
      </c>
      <c r="G92" s="1" t="s">
        <v>233</v>
      </c>
      <c r="H92" s="62" t="s">
        <v>33</v>
      </c>
      <c r="I92" s="1" t="s">
        <v>33</v>
      </c>
      <c r="K92" s="4" t="s">
        <v>372</v>
      </c>
      <c r="L92" s="1" t="s">
        <v>413</v>
      </c>
      <c r="M92" s="5" t="s">
        <v>28</v>
      </c>
      <c r="N92" s="2" t="str">
        <f>CONCATENATE(B92,Tabla8[[#This Row],[nombreLugar]],B92)</f>
        <v>'kazajstan'</v>
      </c>
      <c r="O92" s="5" t="s">
        <v>28</v>
      </c>
      <c r="P92" s="3" t="str">
        <f>CONCATENATE(B92,Tabla8[[#This Row],[tipoLugar]],B92)</f>
        <v>'p'</v>
      </c>
      <c r="Q92" s="5" t="s">
        <v>28</v>
      </c>
      <c r="R92" s="5" t="str">
        <f t="shared" si="1"/>
        <v>null</v>
      </c>
      <c r="S92" s="5" t="s">
        <v>28</v>
      </c>
      <c r="T92" s="1" t="str">
        <f>(Tabla8[[#This Row],[fkLugar]])</f>
        <v>null</v>
      </c>
      <c r="U92" s="5" t="s">
        <v>29</v>
      </c>
    </row>
    <row r="93" spans="2:21">
      <c r="B93" s="6" t="s">
        <v>30</v>
      </c>
      <c r="C93" s="6"/>
      <c r="D93" s="6"/>
      <c r="E93" s="1">
        <v>90</v>
      </c>
      <c r="F93" s="2" t="s">
        <v>141</v>
      </c>
      <c r="G93" s="1" t="s">
        <v>233</v>
      </c>
      <c r="H93" s="62" t="s">
        <v>33</v>
      </c>
      <c r="I93" s="1" t="s">
        <v>33</v>
      </c>
      <c r="K93" s="4" t="s">
        <v>372</v>
      </c>
      <c r="L93" s="1" t="s">
        <v>413</v>
      </c>
      <c r="M93" s="5" t="s">
        <v>28</v>
      </c>
      <c r="N93" s="2" t="str">
        <f>CONCATENATE(B93,Tabla8[[#This Row],[nombreLugar]],B93)</f>
        <v>'kenya'</v>
      </c>
      <c r="O93" s="5" t="s">
        <v>28</v>
      </c>
      <c r="P93" s="3" t="str">
        <f>CONCATENATE(B93,Tabla8[[#This Row],[tipoLugar]],B93)</f>
        <v>'p'</v>
      </c>
      <c r="Q93" s="5" t="s">
        <v>28</v>
      </c>
      <c r="R93" s="5" t="str">
        <f t="shared" si="1"/>
        <v>null</v>
      </c>
      <c r="S93" s="5" t="s">
        <v>28</v>
      </c>
      <c r="T93" s="1" t="str">
        <f>(Tabla8[[#This Row],[fkLugar]])</f>
        <v>null</v>
      </c>
      <c r="U93" s="5" t="s">
        <v>29</v>
      </c>
    </row>
    <row r="94" spans="2:21">
      <c r="B94" s="6" t="s">
        <v>30</v>
      </c>
      <c r="C94" s="6"/>
      <c r="D94" s="6"/>
      <c r="E94" s="1">
        <v>91</v>
      </c>
      <c r="F94" s="2" t="s">
        <v>142</v>
      </c>
      <c r="G94" s="1" t="s">
        <v>233</v>
      </c>
      <c r="H94" s="62" t="s">
        <v>33</v>
      </c>
      <c r="I94" s="1" t="s">
        <v>33</v>
      </c>
      <c r="K94" s="4" t="s">
        <v>372</v>
      </c>
      <c r="L94" s="1" t="s">
        <v>413</v>
      </c>
      <c r="M94" s="5" t="s">
        <v>28</v>
      </c>
      <c r="N94" s="2" t="str">
        <f>CONCATENATE(B94,Tabla8[[#This Row],[nombreLugar]],B94)</f>
        <v>'kirguisistan'</v>
      </c>
      <c r="O94" s="5" t="s">
        <v>28</v>
      </c>
      <c r="P94" s="3" t="str">
        <f>CONCATENATE(B94,Tabla8[[#This Row],[tipoLugar]],B94)</f>
        <v>'p'</v>
      </c>
      <c r="Q94" s="5" t="s">
        <v>28</v>
      </c>
      <c r="R94" s="5" t="str">
        <f t="shared" si="1"/>
        <v>null</v>
      </c>
      <c r="S94" s="5" t="s">
        <v>28</v>
      </c>
      <c r="T94" s="1" t="str">
        <f>(Tabla8[[#This Row],[fkLugar]])</f>
        <v>null</v>
      </c>
      <c r="U94" s="5" t="s">
        <v>29</v>
      </c>
    </row>
    <row r="95" spans="2:21">
      <c r="B95" s="6" t="s">
        <v>30</v>
      </c>
      <c r="C95" s="6"/>
      <c r="D95" s="6"/>
      <c r="E95" s="1">
        <v>92</v>
      </c>
      <c r="F95" s="2" t="s">
        <v>143</v>
      </c>
      <c r="G95" s="1" t="s">
        <v>233</v>
      </c>
      <c r="H95" s="62" t="s">
        <v>33</v>
      </c>
      <c r="I95" s="1" t="s">
        <v>33</v>
      </c>
      <c r="K95" s="4" t="s">
        <v>372</v>
      </c>
      <c r="L95" s="1" t="s">
        <v>413</v>
      </c>
      <c r="M95" s="5" t="s">
        <v>28</v>
      </c>
      <c r="N95" s="2" t="str">
        <f>CONCATENATE(B95,Tabla8[[#This Row],[nombreLugar]],B95)</f>
        <v>'kiribati'</v>
      </c>
      <c r="O95" s="5" t="s">
        <v>28</v>
      </c>
      <c r="P95" s="3" t="str">
        <f>CONCATENATE(B95,Tabla8[[#This Row],[tipoLugar]],B95)</f>
        <v>'p'</v>
      </c>
      <c r="Q95" s="5" t="s">
        <v>28</v>
      </c>
      <c r="R95" s="5" t="str">
        <f t="shared" si="1"/>
        <v>null</v>
      </c>
      <c r="S95" s="5" t="s">
        <v>28</v>
      </c>
      <c r="T95" s="1" t="str">
        <f>(Tabla8[[#This Row],[fkLugar]])</f>
        <v>null</v>
      </c>
      <c r="U95" s="5" t="s">
        <v>29</v>
      </c>
    </row>
    <row r="96" spans="2:21">
      <c r="B96" s="6" t="s">
        <v>30</v>
      </c>
      <c r="C96" s="6"/>
      <c r="D96" s="6"/>
      <c r="E96" s="1">
        <v>93</v>
      </c>
      <c r="F96" s="2" t="s">
        <v>144</v>
      </c>
      <c r="G96" s="1" t="s">
        <v>233</v>
      </c>
      <c r="H96" s="62" t="s">
        <v>33</v>
      </c>
      <c r="I96" s="1" t="s">
        <v>33</v>
      </c>
      <c r="K96" s="4" t="s">
        <v>372</v>
      </c>
      <c r="L96" s="1" t="s">
        <v>413</v>
      </c>
      <c r="M96" s="5" t="s">
        <v>28</v>
      </c>
      <c r="N96" s="2" t="str">
        <f>CONCATENATE(B96,Tabla8[[#This Row],[nombreLugar]],B96)</f>
        <v>'kuwait'</v>
      </c>
      <c r="O96" s="5" t="s">
        <v>28</v>
      </c>
      <c r="P96" s="3" t="str">
        <f>CONCATENATE(B96,Tabla8[[#This Row],[tipoLugar]],B96)</f>
        <v>'p'</v>
      </c>
      <c r="Q96" s="5" t="s">
        <v>28</v>
      </c>
      <c r="R96" s="5" t="str">
        <f t="shared" si="1"/>
        <v>null</v>
      </c>
      <c r="S96" s="5" t="s">
        <v>28</v>
      </c>
      <c r="T96" s="1" t="str">
        <f>(Tabla8[[#This Row],[fkLugar]])</f>
        <v>null</v>
      </c>
      <c r="U96" s="5" t="s">
        <v>29</v>
      </c>
    </row>
    <row r="97" spans="2:21">
      <c r="B97" s="6" t="s">
        <v>30</v>
      </c>
      <c r="C97" s="6"/>
      <c r="D97" s="6"/>
      <c r="E97" s="1">
        <v>94</v>
      </c>
      <c r="F97" s="2" t="s">
        <v>145</v>
      </c>
      <c r="G97" s="1" t="s">
        <v>233</v>
      </c>
      <c r="H97" s="62" t="s">
        <v>33</v>
      </c>
      <c r="I97" s="1" t="s">
        <v>33</v>
      </c>
      <c r="K97" s="4" t="s">
        <v>372</v>
      </c>
      <c r="L97" s="1" t="s">
        <v>413</v>
      </c>
      <c r="M97" s="5" t="s">
        <v>28</v>
      </c>
      <c r="N97" s="2" t="str">
        <f>CONCATENATE(B97,Tabla8[[#This Row],[nombreLugar]],B97)</f>
        <v>'laos'</v>
      </c>
      <c r="O97" s="5" t="s">
        <v>28</v>
      </c>
      <c r="P97" s="3" t="str">
        <f>CONCATENATE(B97,Tabla8[[#This Row],[tipoLugar]],B97)</f>
        <v>'p'</v>
      </c>
      <c r="Q97" s="5" t="s">
        <v>28</v>
      </c>
      <c r="R97" s="5" t="str">
        <f t="shared" si="1"/>
        <v>null</v>
      </c>
      <c r="S97" s="5" t="s">
        <v>28</v>
      </c>
      <c r="T97" s="1" t="str">
        <f>(Tabla8[[#This Row],[fkLugar]])</f>
        <v>null</v>
      </c>
      <c r="U97" s="5" t="s">
        <v>29</v>
      </c>
    </row>
    <row r="98" spans="2:21">
      <c r="B98" s="6" t="s">
        <v>30</v>
      </c>
      <c r="C98" s="6"/>
      <c r="D98" s="6"/>
      <c r="E98" s="1">
        <v>95</v>
      </c>
      <c r="F98" s="2" t="s">
        <v>146</v>
      </c>
      <c r="G98" s="1" t="s">
        <v>233</v>
      </c>
      <c r="H98" s="62" t="s">
        <v>33</v>
      </c>
      <c r="I98" s="1" t="s">
        <v>33</v>
      </c>
      <c r="K98" s="4" t="s">
        <v>372</v>
      </c>
      <c r="L98" s="1" t="s">
        <v>413</v>
      </c>
      <c r="M98" s="5" t="s">
        <v>28</v>
      </c>
      <c r="N98" s="2" t="str">
        <f>CONCATENATE(B98,Tabla8[[#This Row],[nombreLugar]],B98)</f>
        <v>'lesotho'</v>
      </c>
      <c r="O98" s="5" t="s">
        <v>28</v>
      </c>
      <c r="P98" s="3" t="str">
        <f>CONCATENATE(B98,Tabla8[[#This Row],[tipoLugar]],B98)</f>
        <v>'p'</v>
      </c>
      <c r="Q98" s="5" t="s">
        <v>28</v>
      </c>
      <c r="R98" s="5" t="str">
        <f t="shared" si="1"/>
        <v>null</v>
      </c>
      <c r="S98" s="5" t="s">
        <v>28</v>
      </c>
      <c r="T98" s="1" t="str">
        <f>(Tabla8[[#This Row],[fkLugar]])</f>
        <v>null</v>
      </c>
      <c r="U98" s="5" t="s">
        <v>29</v>
      </c>
    </row>
    <row r="99" spans="2:21">
      <c r="B99" s="6" t="s">
        <v>30</v>
      </c>
      <c r="C99" s="6"/>
      <c r="D99" s="6"/>
      <c r="E99" s="1">
        <v>96</v>
      </c>
      <c r="F99" s="2" t="s">
        <v>147</v>
      </c>
      <c r="G99" s="1" t="s">
        <v>233</v>
      </c>
      <c r="H99" s="62" t="s">
        <v>33</v>
      </c>
      <c r="I99" s="1" t="s">
        <v>33</v>
      </c>
      <c r="K99" s="4" t="s">
        <v>372</v>
      </c>
      <c r="L99" s="1" t="s">
        <v>413</v>
      </c>
      <c r="M99" s="5" t="s">
        <v>28</v>
      </c>
      <c r="N99" s="2" t="str">
        <f>CONCATENATE(B99,Tabla8[[#This Row],[nombreLugar]],B99)</f>
        <v>'letonia'</v>
      </c>
      <c r="O99" s="5" t="s">
        <v>28</v>
      </c>
      <c r="P99" s="3" t="str">
        <f>CONCATENATE(B99,Tabla8[[#This Row],[tipoLugar]],B99)</f>
        <v>'p'</v>
      </c>
      <c r="Q99" s="5" t="s">
        <v>28</v>
      </c>
      <c r="R99" s="5" t="str">
        <f t="shared" si="1"/>
        <v>null</v>
      </c>
      <c r="S99" s="5" t="s">
        <v>28</v>
      </c>
      <c r="T99" s="1" t="str">
        <f>(Tabla8[[#This Row],[fkLugar]])</f>
        <v>null</v>
      </c>
      <c r="U99" s="5" t="s">
        <v>29</v>
      </c>
    </row>
    <row r="100" spans="2:21">
      <c r="B100" s="6" t="s">
        <v>30</v>
      </c>
      <c r="C100" s="6"/>
      <c r="D100" s="6"/>
      <c r="E100" s="1">
        <v>97</v>
      </c>
      <c r="F100" s="2" t="s">
        <v>148</v>
      </c>
      <c r="G100" s="1" t="s">
        <v>233</v>
      </c>
      <c r="H100" s="62" t="s">
        <v>33</v>
      </c>
      <c r="I100" s="1" t="s">
        <v>33</v>
      </c>
      <c r="K100" s="4" t="s">
        <v>372</v>
      </c>
      <c r="L100" s="1" t="s">
        <v>413</v>
      </c>
      <c r="M100" s="5" t="s">
        <v>28</v>
      </c>
      <c r="N100" s="2" t="str">
        <f>CONCATENATE(B100,Tabla8[[#This Row],[nombreLugar]],B100)</f>
        <v>'libano'</v>
      </c>
      <c r="O100" s="5" t="s">
        <v>28</v>
      </c>
      <c r="P100" s="3" t="str">
        <f>CONCATENATE(B100,Tabla8[[#This Row],[tipoLugar]],B100)</f>
        <v>'p'</v>
      </c>
      <c r="Q100" s="5" t="s">
        <v>28</v>
      </c>
      <c r="R100" s="5" t="str">
        <f t="shared" si="1"/>
        <v>null</v>
      </c>
      <c r="S100" s="5" t="s">
        <v>28</v>
      </c>
      <c r="T100" s="1" t="str">
        <f>(Tabla8[[#This Row],[fkLugar]])</f>
        <v>null</v>
      </c>
      <c r="U100" s="5" t="s">
        <v>29</v>
      </c>
    </row>
    <row r="101" spans="2:21">
      <c r="B101" s="6" t="s">
        <v>30</v>
      </c>
      <c r="C101" s="6"/>
      <c r="D101" s="6"/>
      <c r="E101" s="1">
        <v>98</v>
      </c>
      <c r="F101" s="2" t="s">
        <v>149</v>
      </c>
      <c r="G101" s="1" t="s">
        <v>233</v>
      </c>
      <c r="H101" s="62" t="s">
        <v>33</v>
      </c>
      <c r="I101" s="1" t="s">
        <v>33</v>
      </c>
      <c r="K101" s="4" t="s">
        <v>372</v>
      </c>
      <c r="L101" s="1" t="s">
        <v>413</v>
      </c>
      <c r="M101" s="5" t="s">
        <v>28</v>
      </c>
      <c r="N101" s="2" t="str">
        <f>CONCATENATE(B101,Tabla8[[#This Row],[nombreLugar]],B101)</f>
        <v>'madagascar'</v>
      </c>
      <c r="O101" s="5" t="s">
        <v>28</v>
      </c>
      <c r="P101" s="3" t="str">
        <f>CONCATENATE(B101,Tabla8[[#This Row],[tipoLugar]],B101)</f>
        <v>'p'</v>
      </c>
      <c r="Q101" s="5" t="s">
        <v>28</v>
      </c>
      <c r="R101" s="5" t="str">
        <f t="shared" si="1"/>
        <v>null</v>
      </c>
      <c r="S101" s="5" t="s">
        <v>28</v>
      </c>
      <c r="T101" s="1" t="str">
        <f>(Tabla8[[#This Row],[fkLugar]])</f>
        <v>null</v>
      </c>
      <c r="U101" s="5" t="s">
        <v>29</v>
      </c>
    </row>
    <row r="102" spans="2:21">
      <c r="B102" s="6" t="s">
        <v>30</v>
      </c>
      <c r="C102" s="6"/>
      <c r="D102" s="6"/>
      <c r="E102" s="1">
        <v>99</v>
      </c>
      <c r="F102" s="2" t="s">
        <v>150</v>
      </c>
      <c r="G102" s="1" t="s">
        <v>233</v>
      </c>
      <c r="H102" s="62" t="s">
        <v>33</v>
      </c>
      <c r="I102" s="1" t="s">
        <v>33</v>
      </c>
      <c r="K102" s="4" t="s">
        <v>372</v>
      </c>
      <c r="L102" s="1" t="s">
        <v>413</v>
      </c>
      <c r="M102" s="5" t="s">
        <v>28</v>
      </c>
      <c r="N102" s="2" t="str">
        <f>CONCATENATE(B102,Tabla8[[#This Row],[nombreLugar]],B102)</f>
        <v>'malasia'</v>
      </c>
      <c r="O102" s="5" t="s">
        <v>28</v>
      </c>
      <c r="P102" s="3" t="str">
        <f>CONCATENATE(B102,Tabla8[[#This Row],[tipoLugar]],B102)</f>
        <v>'p'</v>
      </c>
      <c r="Q102" s="5" t="s">
        <v>28</v>
      </c>
      <c r="R102" s="5" t="str">
        <f t="shared" si="1"/>
        <v>null</v>
      </c>
      <c r="S102" s="5" t="s">
        <v>28</v>
      </c>
      <c r="T102" s="1" t="str">
        <f>(Tabla8[[#This Row],[fkLugar]])</f>
        <v>null</v>
      </c>
      <c r="U102" s="5" t="s">
        <v>29</v>
      </c>
    </row>
    <row r="103" spans="2:21">
      <c r="B103" s="6" t="s">
        <v>30</v>
      </c>
      <c r="C103" s="6"/>
      <c r="D103" s="6"/>
      <c r="E103" s="1">
        <v>100</v>
      </c>
      <c r="F103" s="2" t="s">
        <v>151</v>
      </c>
      <c r="G103" s="1" t="s">
        <v>233</v>
      </c>
      <c r="H103" s="62" t="s">
        <v>33</v>
      </c>
      <c r="I103" s="1" t="s">
        <v>33</v>
      </c>
      <c r="K103" s="4" t="s">
        <v>372</v>
      </c>
      <c r="L103" s="1" t="s">
        <v>413</v>
      </c>
      <c r="M103" s="5" t="s">
        <v>28</v>
      </c>
      <c r="N103" s="2" t="str">
        <f>CONCATENATE(B103,Tabla8[[#This Row],[nombreLugar]],B103)</f>
        <v>'malawi'</v>
      </c>
      <c r="O103" s="5" t="s">
        <v>28</v>
      </c>
      <c r="P103" s="3" t="str">
        <f>CONCATENATE(B103,Tabla8[[#This Row],[tipoLugar]],B103)</f>
        <v>'p'</v>
      </c>
      <c r="Q103" s="5" t="s">
        <v>28</v>
      </c>
      <c r="R103" s="5" t="str">
        <f t="shared" si="1"/>
        <v>null</v>
      </c>
      <c r="S103" s="5" t="s">
        <v>28</v>
      </c>
      <c r="T103" s="1" t="str">
        <f>(Tabla8[[#This Row],[fkLugar]])</f>
        <v>null</v>
      </c>
      <c r="U103" s="5" t="s">
        <v>29</v>
      </c>
    </row>
    <row r="104" spans="2:21">
      <c r="B104" s="6" t="s">
        <v>30</v>
      </c>
      <c r="C104" s="6"/>
      <c r="D104" s="6"/>
      <c r="E104" s="1">
        <v>101</v>
      </c>
      <c r="F104" s="2" t="s">
        <v>152</v>
      </c>
      <c r="G104" s="1" t="s">
        <v>233</v>
      </c>
      <c r="H104" s="62" t="s">
        <v>33</v>
      </c>
      <c r="I104" s="1" t="s">
        <v>33</v>
      </c>
      <c r="K104" s="4" t="s">
        <v>372</v>
      </c>
      <c r="L104" s="1" t="s">
        <v>413</v>
      </c>
      <c r="M104" s="5" t="s">
        <v>28</v>
      </c>
      <c r="N104" s="2" t="str">
        <f>CONCATENATE(B104,Tabla8[[#This Row],[nombreLugar]],B104)</f>
        <v>'maldivas'</v>
      </c>
      <c r="O104" s="5" t="s">
        <v>28</v>
      </c>
      <c r="P104" s="3" t="str">
        <f>CONCATENATE(B104,Tabla8[[#This Row],[tipoLugar]],B104)</f>
        <v>'p'</v>
      </c>
      <c r="Q104" s="5" t="s">
        <v>28</v>
      </c>
      <c r="R104" s="5" t="str">
        <f t="shared" si="1"/>
        <v>null</v>
      </c>
      <c r="S104" s="5" t="s">
        <v>28</v>
      </c>
      <c r="T104" s="1" t="str">
        <f>(Tabla8[[#This Row],[fkLugar]])</f>
        <v>null</v>
      </c>
      <c r="U104" s="5" t="s">
        <v>29</v>
      </c>
    </row>
    <row r="105" spans="2:21">
      <c r="B105" s="6" t="s">
        <v>30</v>
      </c>
      <c r="C105" s="6"/>
      <c r="D105" s="6"/>
      <c r="E105" s="1">
        <v>102</v>
      </c>
      <c r="F105" s="2" t="s">
        <v>153</v>
      </c>
      <c r="G105" s="1" t="s">
        <v>233</v>
      </c>
      <c r="H105" s="62" t="s">
        <v>33</v>
      </c>
      <c r="I105" s="1" t="s">
        <v>33</v>
      </c>
      <c r="K105" s="4" t="s">
        <v>372</v>
      </c>
      <c r="L105" s="1" t="s">
        <v>413</v>
      </c>
      <c r="M105" s="5" t="s">
        <v>28</v>
      </c>
      <c r="N105" s="2" t="str">
        <f>CONCATENATE(B105,Tabla8[[#This Row],[nombreLugar]],B105)</f>
        <v>'mali'</v>
      </c>
      <c r="O105" s="5" t="s">
        <v>28</v>
      </c>
      <c r="P105" s="3" t="str">
        <f>CONCATENATE(B105,Tabla8[[#This Row],[tipoLugar]],B105)</f>
        <v>'p'</v>
      </c>
      <c r="Q105" s="5" t="s">
        <v>28</v>
      </c>
      <c r="R105" s="5" t="str">
        <f t="shared" si="1"/>
        <v>null</v>
      </c>
      <c r="S105" s="5" t="s">
        <v>28</v>
      </c>
      <c r="T105" s="1" t="str">
        <f>(Tabla8[[#This Row],[fkLugar]])</f>
        <v>null</v>
      </c>
      <c r="U105" s="5" t="s">
        <v>29</v>
      </c>
    </row>
    <row r="106" spans="2:21">
      <c r="B106" s="6" t="s">
        <v>30</v>
      </c>
      <c r="C106" s="6"/>
      <c r="D106" s="6"/>
      <c r="E106" s="1">
        <v>103</v>
      </c>
      <c r="F106" s="2" t="s">
        <v>154</v>
      </c>
      <c r="G106" s="1" t="s">
        <v>233</v>
      </c>
      <c r="H106" s="62" t="s">
        <v>33</v>
      </c>
      <c r="I106" s="1" t="s">
        <v>33</v>
      </c>
      <c r="K106" s="4" t="s">
        <v>372</v>
      </c>
      <c r="L106" s="1" t="s">
        <v>413</v>
      </c>
      <c r="M106" s="5" t="s">
        <v>28</v>
      </c>
      <c r="N106" s="2" t="str">
        <f>CONCATENATE(B106,Tabla8[[#This Row],[nombreLugar]],B106)</f>
        <v>'malta'</v>
      </c>
      <c r="O106" s="5" t="s">
        <v>28</v>
      </c>
      <c r="P106" s="3" t="str">
        <f>CONCATENATE(B106,Tabla8[[#This Row],[tipoLugar]],B106)</f>
        <v>'p'</v>
      </c>
      <c r="Q106" s="5" t="s">
        <v>28</v>
      </c>
      <c r="R106" s="5" t="str">
        <f t="shared" si="1"/>
        <v>null</v>
      </c>
      <c r="S106" s="5" t="s">
        <v>28</v>
      </c>
      <c r="T106" s="1" t="str">
        <f>(Tabla8[[#This Row],[fkLugar]])</f>
        <v>null</v>
      </c>
      <c r="U106" s="5" t="s">
        <v>29</v>
      </c>
    </row>
    <row r="107" spans="2:21">
      <c r="B107" s="6" t="s">
        <v>30</v>
      </c>
      <c r="C107" s="6"/>
      <c r="D107" s="6"/>
      <c r="E107" s="1">
        <v>104</v>
      </c>
      <c r="F107" s="2" t="s">
        <v>155</v>
      </c>
      <c r="G107" s="1" t="s">
        <v>233</v>
      </c>
      <c r="H107" s="62" t="s">
        <v>33</v>
      </c>
      <c r="I107" s="1" t="s">
        <v>33</v>
      </c>
      <c r="K107" s="4" t="s">
        <v>372</v>
      </c>
      <c r="L107" s="1" t="s">
        <v>413</v>
      </c>
      <c r="M107" s="5" t="s">
        <v>28</v>
      </c>
      <c r="N107" s="2" t="str">
        <f>CONCATENATE(B107,Tabla8[[#This Row],[nombreLugar]],B107)</f>
        <v>'marruecos'</v>
      </c>
      <c r="O107" s="5" t="s">
        <v>28</v>
      </c>
      <c r="P107" s="3" t="str">
        <f>CONCATENATE(B107,Tabla8[[#This Row],[tipoLugar]],B107)</f>
        <v>'p'</v>
      </c>
      <c r="Q107" s="5" t="s">
        <v>28</v>
      </c>
      <c r="R107" s="5" t="str">
        <f t="shared" si="1"/>
        <v>null</v>
      </c>
      <c r="S107" s="5" t="s">
        <v>28</v>
      </c>
      <c r="T107" s="1" t="str">
        <f>(Tabla8[[#This Row],[fkLugar]])</f>
        <v>null</v>
      </c>
      <c r="U107" s="5" t="s">
        <v>29</v>
      </c>
    </row>
    <row r="108" spans="2:21">
      <c r="B108" s="6" t="s">
        <v>30</v>
      </c>
      <c r="C108" s="6"/>
      <c r="D108" s="6"/>
      <c r="E108" s="1">
        <v>105</v>
      </c>
      <c r="F108" s="2" t="s">
        <v>157</v>
      </c>
      <c r="G108" s="1" t="s">
        <v>233</v>
      </c>
      <c r="H108" s="62" t="s">
        <v>33</v>
      </c>
      <c r="I108" s="1" t="s">
        <v>33</v>
      </c>
      <c r="K108" s="4" t="s">
        <v>372</v>
      </c>
      <c r="L108" s="1" t="s">
        <v>413</v>
      </c>
      <c r="M108" s="5" t="s">
        <v>28</v>
      </c>
      <c r="N108" s="2" t="str">
        <f>CONCATENATE(B108,Tabla8[[#This Row],[nombreLugar]],B108)</f>
        <v>'mauricio'</v>
      </c>
      <c r="O108" s="5" t="s">
        <v>28</v>
      </c>
      <c r="P108" s="3" t="str">
        <f>CONCATENATE(B108,Tabla8[[#This Row],[tipoLugar]],B108)</f>
        <v>'p'</v>
      </c>
      <c r="Q108" s="5" t="s">
        <v>28</v>
      </c>
      <c r="R108" s="5" t="str">
        <f t="shared" si="1"/>
        <v>null</v>
      </c>
      <c r="S108" s="5" t="s">
        <v>28</v>
      </c>
      <c r="T108" s="1" t="str">
        <f>(Tabla8[[#This Row],[fkLugar]])</f>
        <v>null</v>
      </c>
      <c r="U108" s="5" t="s">
        <v>29</v>
      </c>
    </row>
    <row r="109" spans="2:21">
      <c r="B109" s="6" t="s">
        <v>30</v>
      </c>
      <c r="C109" s="6"/>
      <c r="D109" s="6"/>
      <c r="E109" s="1">
        <v>106</v>
      </c>
      <c r="F109" s="2" t="s">
        <v>158</v>
      </c>
      <c r="G109" s="1" t="s">
        <v>233</v>
      </c>
      <c r="H109" s="62" t="s">
        <v>33</v>
      </c>
      <c r="I109" s="1" t="s">
        <v>33</v>
      </c>
      <c r="K109" s="4" t="s">
        <v>372</v>
      </c>
      <c r="L109" s="1" t="s">
        <v>413</v>
      </c>
      <c r="M109" s="5" t="s">
        <v>28</v>
      </c>
      <c r="N109" s="2" t="str">
        <f>CONCATENATE(B109,Tabla8[[#This Row],[nombreLugar]],B109)</f>
        <v>'mauritania'</v>
      </c>
      <c r="O109" s="5" t="s">
        <v>28</v>
      </c>
      <c r="P109" s="3" t="str">
        <f>CONCATENATE(B109,Tabla8[[#This Row],[tipoLugar]],B109)</f>
        <v>'p'</v>
      </c>
      <c r="Q109" s="5" t="s">
        <v>28</v>
      </c>
      <c r="R109" s="5" t="str">
        <f t="shared" si="1"/>
        <v>null</v>
      </c>
      <c r="S109" s="5" t="s">
        <v>28</v>
      </c>
      <c r="T109" s="1" t="str">
        <f>(Tabla8[[#This Row],[fkLugar]])</f>
        <v>null</v>
      </c>
      <c r="U109" s="5" t="s">
        <v>29</v>
      </c>
    </row>
    <row r="110" spans="2:21">
      <c r="B110" s="6" t="s">
        <v>30</v>
      </c>
      <c r="C110" s="6"/>
      <c r="D110" s="6"/>
      <c r="E110" s="1">
        <v>107</v>
      </c>
      <c r="F110" s="2" t="s">
        <v>159</v>
      </c>
      <c r="G110" s="1" t="s">
        <v>233</v>
      </c>
      <c r="H110" s="62" t="s">
        <v>33</v>
      </c>
      <c r="I110" s="1" t="s">
        <v>33</v>
      </c>
      <c r="K110" s="4" t="s">
        <v>372</v>
      </c>
      <c r="L110" s="1" t="s">
        <v>413</v>
      </c>
      <c r="M110" s="5" t="s">
        <v>28</v>
      </c>
      <c r="N110" s="2" t="str">
        <f>CONCATENATE(B110,Tabla8[[#This Row],[nombreLugar]],B110)</f>
        <v>'mexico'</v>
      </c>
      <c r="O110" s="5" t="s">
        <v>28</v>
      </c>
      <c r="P110" s="3" t="str">
        <f>CONCATENATE(B110,Tabla8[[#This Row],[tipoLugar]],B110)</f>
        <v>'p'</v>
      </c>
      <c r="Q110" s="5" t="s">
        <v>28</v>
      </c>
      <c r="R110" s="5" t="str">
        <f t="shared" si="1"/>
        <v>null</v>
      </c>
      <c r="S110" s="5" t="s">
        <v>28</v>
      </c>
      <c r="T110" s="1" t="str">
        <f>(Tabla8[[#This Row],[fkLugar]])</f>
        <v>null</v>
      </c>
      <c r="U110" s="5" t="s">
        <v>29</v>
      </c>
    </row>
    <row r="111" spans="2:21">
      <c r="B111" s="6" t="s">
        <v>30</v>
      </c>
      <c r="C111" s="6"/>
      <c r="D111" s="6"/>
      <c r="E111" s="1">
        <v>108</v>
      </c>
      <c r="F111" s="2" t="s">
        <v>160</v>
      </c>
      <c r="G111" s="1" t="s">
        <v>233</v>
      </c>
      <c r="H111" s="62" t="s">
        <v>33</v>
      </c>
      <c r="I111" s="1" t="s">
        <v>33</v>
      </c>
      <c r="K111" s="4" t="s">
        <v>372</v>
      </c>
      <c r="L111" s="1" t="s">
        <v>413</v>
      </c>
      <c r="M111" s="5" t="s">
        <v>28</v>
      </c>
      <c r="N111" s="2" t="str">
        <f>CONCATENATE(B111,Tabla8[[#This Row],[nombreLugar]],B111)</f>
        <v>'micronesia'</v>
      </c>
      <c r="O111" s="5" t="s">
        <v>28</v>
      </c>
      <c r="P111" s="3" t="str">
        <f>CONCATENATE(B111,Tabla8[[#This Row],[tipoLugar]],B111)</f>
        <v>'p'</v>
      </c>
      <c r="Q111" s="5" t="s">
        <v>28</v>
      </c>
      <c r="R111" s="5" t="str">
        <f t="shared" si="1"/>
        <v>null</v>
      </c>
      <c r="S111" s="5" t="s">
        <v>28</v>
      </c>
      <c r="T111" s="1" t="str">
        <f>(Tabla8[[#This Row],[fkLugar]])</f>
        <v>null</v>
      </c>
      <c r="U111" s="5" t="s">
        <v>29</v>
      </c>
    </row>
    <row r="112" spans="2:21">
      <c r="B112" s="6" t="s">
        <v>30</v>
      </c>
      <c r="C112" s="6"/>
      <c r="D112" s="6"/>
      <c r="E112" s="1">
        <v>109</v>
      </c>
      <c r="F112" s="2" t="s">
        <v>161</v>
      </c>
      <c r="G112" s="1" t="s">
        <v>233</v>
      </c>
      <c r="H112" s="62" t="s">
        <v>33</v>
      </c>
      <c r="I112" s="1" t="s">
        <v>33</v>
      </c>
      <c r="K112" s="4" t="s">
        <v>372</v>
      </c>
      <c r="L112" s="1" t="s">
        <v>413</v>
      </c>
      <c r="M112" s="5" t="s">
        <v>28</v>
      </c>
      <c r="N112" s="2" t="str">
        <f>CONCATENATE(B112,Tabla8[[#This Row],[nombreLugar]],B112)</f>
        <v>'moldavia'</v>
      </c>
      <c r="O112" s="5" t="s">
        <v>28</v>
      </c>
      <c r="P112" s="3" t="str">
        <f>CONCATENATE(B112,Tabla8[[#This Row],[tipoLugar]],B112)</f>
        <v>'p'</v>
      </c>
      <c r="Q112" s="5" t="s">
        <v>28</v>
      </c>
      <c r="R112" s="5" t="str">
        <f t="shared" si="1"/>
        <v>null</v>
      </c>
      <c r="S112" s="5" t="s">
        <v>28</v>
      </c>
      <c r="T112" s="1" t="str">
        <f>(Tabla8[[#This Row],[fkLugar]])</f>
        <v>null</v>
      </c>
      <c r="U112" s="5" t="s">
        <v>29</v>
      </c>
    </row>
    <row r="113" spans="2:21">
      <c r="B113" s="6" t="s">
        <v>30</v>
      </c>
      <c r="C113" s="6"/>
      <c r="D113" s="6"/>
      <c r="E113" s="1">
        <v>110</v>
      </c>
      <c r="F113" s="2" t="s">
        <v>162</v>
      </c>
      <c r="G113" s="1" t="s">
        <v>233</v>
      </c>
      <c r="H113" s="62" t="s">
        <v>33</v>
      </c>
      <c r="I113" s="1" t="s">
        <v>33</v>
      </c>
      <c r="K113" s="4" t="s">
        <v>372</v>
      </c>
      <c r="L113" s="1" t="s">
        <v>413</v>
      </c>
      <c r="M113" s="5" t="s">
        <v>28</v>
      </c>
      <c r="N113" s="2" t="str">
        <f>CONCATENATE(B113,Tabla8[[#This Row],[nombreLugar]],B113)</f>
        <v>'monaco'</v>
      </c>
      <c r="O113" s="5" t="s">
        <v>28</v>
      </c>
      <c r="P113" s="3" t="str">
        <f>CONCATENATE(B113,Tabla8[[#This Row],[tipoLugar]],B113)</f>
        <v>'p'</v>
      </c>
      <c r="Q113" s="5" t="s">
        <v>28</v>
      </c>
      <c r="R113" s="5" t="str">
        <f t="shared" si="1"/>
        <v>null</v>
      </c>
      <c r="S113" s="5" t="s">
        <v>28</v>
      </c>
      <c r="T113" s="1" t="str">
        <f>(Tabla8[[#This Row],[fkLugar]])</f>
        <v>null</v>
      </c>
      <c r="U113" s="5" t="s">
        <v>29</v>
      </c>
    </row>
    <row r="114" spans="2:21">
      <c r="B114" s="6" t="s">
        <v>30</v>
      </c>
      <c r="C114" s="6"/>
      <c r="D114" s="6"/>
      <c r="E114" s="1">
        <v>111</v>
      </c>
      <c r="F114" s="2" t="s">
        <v>163</v>
      </c>
      <c r="G114" s="1" t="s">
        <v>233</v>
      </c>
      <c r="H114" s="62" t="s">
        <v>33</v>
      </c>
      <c r="I114" s="1" t="s">
        <v>33</v>
      </c>
      <c r="K114" s="4" t="s">
        <v>372</v>
      </c>
      <c r="L114" s="1" t="s">
        <v>413</v>
      </c>
      <c r="M114" s="5" t="s">
        <v>28</v>
      </c>
      <c r="N114" s="2" t="str">
        <f>CONCATENATE(B114,Tabla8[[#This Row],[nombreLugar]],B114)</f>
        <v>'mongolia'</v>
      </c>
      <c r="O114" s="5" t="s">
        <v>28</v>
      </c>
      <c r="P114" s="3" t="str">
        <f>CONCATENATE(B114,Tabla8[[#This Row],[tipoLugar]],B114)</f>
        <v>'p'</v>
      </c>
      <c r="Q114" s="5" t="s">
        <v>28</v>
      </c>
      <c r="R114" s="5" t="str">
        <f t="shared" si="1"/>
        <v>null</v>
      </c>
      <c r="S114" s="5" t="s">
        <v>28</v>
      </c>
      <c r="T114" s="1" t="str">
        <f>(Tabla8[[#This Row],[fkLugar]])</f>
        <v>null</v>
      </c>
      <c r="U114" s="5" t="s">
        <v>29</v>
      </c>
    </row>
    <row r="115" spans="2:21">
      <c r="B115" s="6" t="s">
        <v>30</v>
      </c>
      <c r="C115" s="6"/>
      <c r="D115" s="6"/>
      <c r="E115" s="1">
        <v>112</v>
      </c>
      <c r="F115" s="2" t="s">
        <v>164</v>
      </c>
      <c r="G115" s="1" t="s">
        <v>233</v>
      </c>
      <c r="H115" s="62" t="s">
        <v>33</v>
      </c>
      <c r="I115" s="1" t="s">
        <v>33</v>
      </c>
      <c r="K115" s="4" t="s">
        <v>372</v>
      </c>
      <c r="L115" s="1" t="s">
        <v>413</v>
      </c>
      <c r="M115" s="5" t="s">
        <v>28</v>
      </c>
      <c r="N115" s="2" t="str">
        <f>CONCATENATE(B115,Tabla8[[#This Row],[nombreLugar]],B115)</f>
        <v>'mozambique'</v>
      </c>
      <c r="O115" s="5" t="s">
        <v>28</v>
      </c>
      <c r="P115" s="3" t="str">
        <f>CONCATENATE(B115,Tabla8[[#This Row],[tipoLugar]],B115)</f>
        <v>'p'</v>
      </c>
      <c r="Q115" s="5" t="s">
        <v>28</v>
      </c>
      <c r="R115" s="5" t="str">
        <f t="shared" si="1"/>
        <v>null</v>
      </c>
      <c r="S115" s="5" t="s">
        <v>28</v>
      </c>
      <c r="T115" s="1" t="str">
        <f>(Tabla8[[#This Row],[fkLugar]])</f>
        <v>null</v>
      </c>
      <c r="U115" s="5" t="s">
        <v>29</v>
      </c>
    </row>
    <row r="116" spans="2:21">
      <c r="B116" s="6" t="s">
        <v>30</v>
      </c>
      <c r="C116" s="6"/>
      <c r="D116" s="6"/>
      <c r="E116" s="1">
        <v>113</v>
      </c>
      <c r="F116" s="2" t="s">
        <v>165</v>
      </c>
      <c r="G116" s="1" t="s">
        <v>233</v>
      </c>
      <c r="H116" s="62" t="s">
        <v>33</v>
      </c>
      <c r="I116" s="1" t="s">
        <v>33</v>
      </c>
      <c r="K116" s="4" t="s">
        <v>372</v>
      </c>
      <c r="L116" s="1" t="s">
        <v>413</v>
      </c>
      <c r="M116" s="5" t="s">
        <v>28</v>
      </c>
      <c r="N116" s="2" t="str">
        <f>CONCATENATE(B116,Tabla8[[#This Row],[nombreLugar]],B116)</f>
        <v>'myanmar'</v>
      </c>
      <c r="O116" s="5" t="s">
        <v>28</v>
      </c>
      <c r="P116" s="3" t="str">
        <f>CONCATENATE(B116,Tabla8[[#This Row],[tipoLugar]],B116)</f>
        <v>'p'</v>
      </c>
      <c r="Q116" s="5" t="s">
        <v>28</v>
      </c>
      <c r="R116" s="5" t="str">
        <f t="shared" si="1"/>
        <v>null</v>
      </c>
      <c r="S116" s="5" t="s">
        <v>28</v>
      </c>
      <c r="T116" s="1" t="str">
        <f>(Tabla8[[#This Row],[fkLugar]])</f>
        <v>null</v>
      </c>
      <c r="U116" s="5" t="s">
        <v>29</v>
      </c>
    </row>
    <row r="117" spans="2:21">
      <c r="B117" s="6" t="s">
        <v>30</v>
      </c>
      <c r="C117" s="6"/>
      <c r="D117" s="6"/>
      <c r="E117" s="1">
        <v>114</v>
      </c>
      <c r="F117" s="2" t="s">
        <v>166</v>
      </c>
      <c r="G117" s="1" t="s">
        <v>233</v>
      </c>
      <c r="H117" s="62" t="s">
        <v>33</v>
      </c>
      <c r="I117" s="1" t="s">
        <v>33</v>
      </c>
      <c r="K117" s="4" t="s">
        <v>372</v>
      </c>
      <c r="L117" s="1" t="s">
        <v>413</v>
      </c>
      <c r="M117" s="5" t="s">
        <v>28</v>
      </c>
      <c r="N117" s="2" t="str">
        <f>CONCATENATE(B117,Tabla8[[#This Row],[nombreLugar]],B117)</f>
        <v>'namibia'</v>
      </c>
      <c r="O117" s="5" t="s">
        <v>28</v>
      </c>
      <c r="P117" s="3" t="str">
        <f>CONCATENATE(B117,Tabla8[[#This Row],[tipoLugar]],B117)</f>
        <v>'p'</v>
      </c>
      <c r="Q117" s="5" t="s">
        <v>28</v>
      </c>
      <c r="R117" s="5" t="str">
        <f t="shared" si="1"/>
        <v>null</v>
      </c>
      <c r="S117" s="5" t="s">
        <v>28</v>
      </c>
      <c r="T117" s="1" t="str">
        <f>(Tabla8[[#This Row],[fkLugar]])</f>
        <v>null</v>
      </c>
      <c r="U117" s="5" t="s">
        <v>29</v>
      </c>
    </row>
    <row r="118" spans="2:21">
      <c r="B118" s="6" t="s">
        <v>30</v>
      </c>
      <c r="C118" s="6"/>
      <c r="D118" s="6"/>
      <c r="E118" s="1">
        <v>115</v>
      </c>
      <c r="F118" s="2" t="s">
        <v>167</v>
      </c>
      <c r="G118" s="1" t="s">
        <v>233</v>
      </c>
      <c r="H118" s="62" t="s">
        <v>33</v>
      </c>
      <c r="I118" s="1" t="s">
        <v>33</v>
      </c>
      <c r="K118" s="4" t="s">
        <v>372</v>
      </c>
      <c r="L118" s="1" t="s">
        <v>413</v>
      </c>
      <c r="M118" s="5" t="s">
        <v>28</v>
      </c>
      <c r="N118" s="2" t="str">
        <f>CONCATENATE(B118,Tabla8[[#This Row],[nombreLugar]],B118)</f>
        <v>'nauru'</v>
      </c>
      <c r="O118" s="5" t="s">
        <v>28</v>
      </c>
      <c r="P118" s="3" t="str">
        <f>CONCATENATE(B118,Tabla8[[#This Row],[tipoLugar]],B118)</f>
        <v>'p'</v>
      </c>
      <c r="Q118" s="5" t="s">
        <v>28</v>
      </c>
      <c r="R118" s="5" t="str">
        <f t="shared" si="1"/>
        <v>null</v>
      </c>
      <c r="S118" s="5" t="s">
        <v>28</v>
      </c>
      <c r="T118" s="1" t="str">
        <f>(Tabla8[[#This Row],[fkLugar]])</f>
        <v>null</v>
      </c>
      <c r="U118" s="5" t="s">
        <v>29</v>
      </c>
    </row>
    <row r="119" spans="2:21">
      <c r="B119" s="6" t="s">
        <v>30</v>
      </c>
      <c r="C119" s="6"/>
      <c r="D119" s="6"/>
      <c r="E119" s="1">
        <v>116</v>
      </c>
      <c r="F119" s="2" t="s">
        <v>168</v>
      </c>
      <c r="G119" s="1" t="s">
        <v>233</v>
      </c>
      <c r="H119" s="62" t="s">
        <v>33</v>
      </c>
      <c r="I119" s="1" t="s">
        <v>33</v>
      </c>
      <c r="K119" s="4" t="s">
        <v>372</v>
      </c>
      <c r="L119" s="1" t="s">
        <v>413</v>
      </c>
      <c r="M119" s="5" t="s">
        <v>28</v>
      </c>
      <c r="N119" s="2" t="str">
        <f>CONCATENATE(B119,Tabla8[[#This Row],[nombreLugar]],B119)</f>
        <v>'nepal'</v>
      </c>
      <c r="O119" s="5" t="s">
        <v>28</v>
      </c>
      <c r="P119" s="3" t="str">
        <f>CONCATENATE(B119,Tabla8[[#This Row],[tipoLugar]],B119)</f>
        <v>'p'</v>
      </c>
      <c r="Q119" s="5" t="s">
        <v>28</v>
      </c>
      <c r="R119" s="5" t="str">
        <f t="shared" si="1"/>
        <v>null</v>
      </c>
      <c r="S119" s="5" t="s">
        <v>28</v>
      </c>
      <c r="T119" s="1" t="str">
        <f>(Tabla8[[#This Row],[fkLugar]])</f>
        <v>null</v>
      </c>
      <c r="U119" s="5" t="s">
        <v>29</v>
      </c>
    </row>
    <row r="120" spans="2:21">
      <c r="B120" s="6" t="s">
        <v>30</v>
      </c>
      <c r="C120" s="6"/>
      <c r="D120" s="6"/>
      <c r="E120" s="1">
        <v>117</v>
      </c>
      <c r="F120" s="2" t="s">
        <v>169</v>
      </c>
      <c r="G120" s="1" t="s">
        <v>233</v>
      </c>
      <c r="H120" s="62" t="s">
        <v>33</v>
      </c>
      <c r="I120" s="1" t="s">
        <v>33</v>
      </c>
      <c r="K120" s="4" t="s">
        <v>372</v>
      </c>
      <c r="L120" s="1" t="s">
        <v>413</v>
      </c>
      <c r="M120" s="5" t="s">
        <v>28</v>
      </c>
      <c r="N120" s="2" t="str">
        <f>CONCATENATE(B120,Tabla8[[#This Row],[nombreLugar]],B120)</f>
        <v>'nicaragua'</v>
      </c>
      <c r="O120" s="5" t="s">
        <v>28</v>
      </c>
      <c r="P120" s="3" t="str">
        <f>CONCATENATE(B120,Tabla8[[#This Row],[tipoLugar]],B120)</f>
        <v>'p'</v>
      </c>
      <c r="Q120" s="5" t="s">
        <v>28</v>
      </c>
      <c r="R120" s="5" t="str">
        <f t="shared" si="1"/>
        <v>null</v>
      </c>
      <c r="S120" s="5" t="s">
        <v>28</v>
      </c>
      <c r="T120" s="1" t="str">
        <f>(Tabla8[[#This Row],[fkLugar]])</f>
        <v>null</v>
      </c>
      <c r="U120" s="5" t="s">
        <v>29</v>
      </c>
    </row>
    <row r="121" spans="2:21">
      <c r="B121" s="6" t="s">
        <v>30</v>
      </c>
      <c r="C121" s="6"/>
      <c r="D121" s="6"/>
      <c r="E121" s="1">
        <v>118</v>
      </c>
      <c r="F121" s="2" t="s">
        <v>170</v>
      </c>
      <c r="G121" s="1" t="s">
        <v>233</v>
      </c>
      <c r="H121" s="62" t="s">
        <v>33</v>
      </c>
      <c r="I121" s="1" t="s">
        <v>33</v>
      </c>
      <c r="K121" s="4" t="s">
        <v>372</v>
      </c>
      <c r="L121" s="1" t="s">
        <v>413</v>
      </c>
      <c r="M121" s="5" t="s">
        <v>28</v>
      </c>
      <c r="N121" s="2" t="str">
        <f>CONCATENATE(B121,Tabla8[[#This Row],[nombreLugar]],B121)</f>
        <v>'niger'</v>
      </c>
      <c r="O121" s="5" t="s">
        <v>28</v>
      </c>
      <c r="P121" s="3" t="str">
        <f>CONCATENATE(B121,Tabla8[[#This Row],[tipoLugar]],B121)</f>
        <v>'p'</v>
      </c>
      <c r="Q121" s="5" t="s">
        <v>28</v>
      </c>
      <c r="R121" s="5" t="str">
        <f t="shared" si="1"/>
        <v>null</v>
      </c>
      <c r="S121" s="5" t="s">
        <v>28</v>
      </c>
      <c r="T121" s="1" t="str">
        <f>(Tabla8[[#This Row],[fkLugar]])</f>
        <v>null</v>
      </c>
      <c r="U121" s="5" t="s">
        <v>29</v>
      </c>
    </row>
    <row r="122" spans="2:21">
      <c r="B122" s="6" t="s">
        <v>30</v>
      </c>
      <c r="C122" s="6"/>
      <c r="D122" s="6"/>
      <c r="E122" s="1">
        <v>119</v>
      </c>
      <c r="F122" s="2" t="s">
        <v>171</v>
      </c>
      <c r="G122" s="1" t="s">
        <v>233</v>
      </c>
      <c r="H122" s="62" t="s">
        <v>33</v>
      </c>
      <c r="I122" s="1" t="s">
        <v>33</v>
      </c>
      <c r="K122" s="4" t="s">
        <v>372</v>
      </c>
      <c r="L122" s="1" t="s">
        <v>413</v>
      </c>
      <c r="M122" s="5" t="s">
        <v>28</v>
      </c>
      <c r="N122" s="2" t="str">
        <f>CONCATENATE(B122,Tabla8[[#This Row],[nombreLugar]],B122)</f>
        <v>'nigeria'</v>
      </c>
      <c r="O122" s="5" t="s">
        <v>28</v>
      </c>
      <c r="P122" s="3" t="str">
        <f>CONCATENATE(B122,Tabla8[[#This Row],[tipoLugar]],B122)</f>
        <v>'p'</v>
      </c>
      <c r="Q122" s="5" t="s">
        <v>28</v>
      </c>
      <c r="R122" s="5" t="str">
        <f t="shared" si="1"/>
        <v>null</v>
      </c>
      <c r="S122" s="5" t="s">
        <v>28</v>
      </c>
      <c r="T122" s="1" t="str">
        <f>(Tabla8[[#This Row],[fkLugar]])</f>
        <v>null</v>
      </c>
      <c r="U122" s="5" t="s">
        <v>29</v>
      </c>
    </row>
    <row r="123" spans="2:21">
      <c r="B123" s="6" t="s">
        <v>30</v>
      </c>
      <c r="C123" s="6"/>
      <c r="D123" s="6"/>
      <c r="E123" s="1">
        <v>120</v>
      </c>
      <c r="F123" s="2" t="s">
        <v>172</v>
      </c>
      <c r="G123" s="1" t="s">
        <v>233</v>
      </c>
      <c r="H123" s="62" t="s">
        <v>33</v>
      </c>
      <c r="I123" s="1" t="s">
        <v>33</v>
      </c>
      <c r="K123" s="4" t="s">
        <v>372</v>
      </c>
      <c r="L123" s="1" t="s">
        <v>413</v>
      </c>
      <c r="M123" s="5" t="s">
        <v>28</v>
      </c>
      <c r="N123" s="2" t="str">
        <f>CONCATENATE(B123,Tabla8[[#This Row],[nombreLugar]],B123)</f>
        <v>'noruega'</v>
      </c>
      <c r="O123" s="5" t="s">
        <v>28</v>
      </c>
      <c r="P123" s="3" t="str">
        <f>CONCATENATE(B123,Tabla8[[#This Row],[tipoLugar]],B123)</f>
        <v>'p'</v>
      </c>
      <c r="Q123" s="5" t="s">
        <v>28</v>
      </c>
      <c r="R123" s="5" t="str">
        <f t="shared" si="1"/>
        <v>null</v>
      </c>
      <c r="S123" s="5" t="s">
        <v>28</v>
      </c>
      <c r="T123" s="1" t="str">
        <f>(Tabla8[[#This Row],[fkLugar]])</f>
        <v>null</v>
      </c>
      <c r="U123" s="5" t="s">
        <v>29</v>
      </c>
    </row>
    <row r="124" spans="2:21">
      <c r="B124" s="6" t="s">
        <v>30</v>
      </c>
      <c r="C124" s="6"/>
      <c r="D124" s="6"/>
      <c r="E124" s="1">
        <v>121</v>
      </c>
      <c r="F124" s="2" t="s">
        <v>173</v>
      </c>
      <c r="G124" s="1" t="s">
        <v>233</v>
      </c>
      <c r="H124" s="62" t="s">
        <v>33</v>
      </c>
      <c r="I124" s="1" t="s">
        <v>33</v>
      </c>
      <c r="K124" s="4" t="s">
        <v>372</v>
      </c>
      <c r="L124" s="1" t="s">
        <v>413</v>
      </c>
      <c r="M124" s="5" t="s">
        <v>28</v>
      </c>
      <c r="N124" s="2" t="str">
        <f>CONCATENATE(B124,Tabla8[[#This Row],[nombreLugar]],B124)</f>
        <v>'nueva zelanda'</v>
      </c>
      <c r="O124" s="5" t="s">
        <v>28</v>
      </c>
      <c r="P124" s="3" t="str">
        <f>CONCATENATE(B124,Tabla8[[#This Row],[tipoLugar]],B124)</f>
        <v>'p'</v>
      </c>
      <c r="Q124" s="5" t="s">
        <v>28</v>
      </c>
      <c r="R124" s="5" t="str">
        <f t="shared" si="1"/>
        <v>null</v>
      </c>
      <c r="S124" s="5" t="s">
        <v>28</v>
      </c>
      <c r="T124" s="1" t="str">
        <f>(Tabla8[[#This Row],[fkLugar]])</f>
        <v>null</v>
      </c>
      <c r="U124" s="5" t="s">
        <v>29</v>
      </c>
    </row>
    <row r="125" spans="2:21">
      <c r="B125" s="6" t="s">
        <v>30</v>
      </c>
      <c r="C125" s="6"/>
      <c r="D125" s="6"/>
      <c r="E125" s="1">
        <v>122</v>
      </c>
      <c r="F125" s="2" t="s">
        <v>174</v>
      </c>
      <c r="G125" s="1" t="s">
        <v>233</v>
      </c>
      <c r="H125" s="62" t="s">
        <v>33</v>
      </c>
      <c r="I125" s="1" t="s">
        <v>33</v>
      </c>
      <c r="K125" s="4" t="s">
        <v>372</v>
      </c>
      <c r="L125" s="1" t="s">
        <v>413</v>
      </c>
      <c r="M125" s="5" t="s">
        <v>28</v>
      </c>
      <c r="N125" s="2" t="str">
        <f>CONCATENATE(B125,Tabla8[[#This Row],[nombreLugar]],B125)</f>
        <v>'oman'</v>
      </c>
      <c r="O125" s="5" t="s">
        <v>28</v>
      </c>
      <c r="P125" s="3" t="str">
        <f>CONCATENATE(B125,Tabla8[[#This Row],[tipoLugar]],B125)</f>
        <v>'p'</v>
      </c>
      <c r="Q125" s="5" t="s">
        <v>28</v>
      </c>
      <c r="R125" s="5" t="str">
        <f t="shared" si="1"/>
        <v>null</v>
      </c>
      <c r="S125" s="5" t="s">
        <v>28</v>
      </c>
      <c r="T125" s="1" t="str">
        <f>(Tabla8[[#This Row],[fkLugar]])</f>
        <v>null</v>
      </c>
      <c r="U125" s="5" t="s">
        <v>29</v>
      </c>
    </row>
    <row r="126" spans="2:21">
      <c r="B126" s="6" t="s">
        <v>30</v>
      </c>
      <c r="C126" s="6"/>
      <c r="D126" s="6"/>
      <c r="E126" s="1">
        <v>123</v>
      </c>
      <c r="F126" s="2" t="s">
        <v>175</v>
      </c>
      <c r="G126" s="1" t="s">
        <v>233</v>
      </c>
      <c r="H126" s="62" t="s">
        <v>33</v>
      </c>
      <c r="I126" s="1" t="s">
        <v>33</v>
      </c>
      <c r="K126" s="4" t="s">
        <v>372</v>
      </c>
      <c r="L126" s="1" t="s">
        <v>413</v>
      </c>
      <c r="M126" s="5" t="s">
        <v>28</v>
      </c>
      <c r="N126" s="2" t="str">
        <f>CONCATENATE(B126,Tabla8[[#This Row],[nombreLugar]],B126)</f>
        <v>'paises bajos'</v>
      </c>
      <c r="O126" s="5" t="s">
        <v>28</v>
      </c>
      <c r="P126" s="3" t="str">
        <f>CONCATENATE(B126,Tabla8[[#This Row],[tipoLugar]],B126)</f>
        <v>'p'</v>
      </c>
      <c r="Q126" s="5" t="s">
        <v>28</v>
      </c>
      <c r="R126" s="5" t="str">
        <f t="shared" si="1"/>
        <v>null</v>
      </c>
      <c r="S126" s="5" t="s">
        <v>28</v>
      </c>
      <c r="T126" s="1" t="str">
        <f>(Tabla8[[#This Row],[fkLugar]])</f>
        <v>null</v>
      </c>
      <c r="U126" s="5" t="s">
        <v>29</v>
      </c>
    </row>
    <row r="127" spans="2:21">
      <c r="B127" s="6" t="s">
        <v>30</v>
      </c>
      <c r="C127" s="6"/>
      <c r="D127" s="6"/>
      <c r="E127" s="1">
        <v>124</v>
      </c>
      <c r="F127" s="2" t="s">
        <v>176</v>
      </c>
      <c r="G127" s="1" t="s">
        <v>233</v>
      </c>
      <c r="H127" s="62" t="s">
        <v>33</v>
      </c>
      <c r="I127" s="1" t="s">
        <v>33</v>
      </c>
      <c r="K127" s="4" t="s">
        <v>372</v>
      </c>
      <c r="L127" s="1" t="s">
        <v>413</v>
      </c>
      <c r="M127" s="5" t="s">
        <v>28</v>
      </c>
      <c r="N127" s="2" t="str">
        <f>CONCATENATE(B127,Tabla8[[#This Row],[nombreLugar]],B127)</f>
        <v>'pakistan'</v>
      </c>
      <c r="O127" s="5" t="s">
        <v>28</v>
      </c>
      <c r="P127" s="3" t="str">
        <f>CONCATENATE(B127,Tabla8[[#This Row],[tipoLugar]],B127)</f>
        <v>'p'</v>
      </c>
      <c r="Q127" s="5" t="s">
        <v>28</v>
      </c>
      <c r="R127" s="5" t="str">
        <f t="shared" si="1"/>
        <v>null</v>
      </c>
      <c r="S127" s="5" t="s">
        <v>28</v>
      </c>
      <c r="T127" s="1" t="str">
        <f>(Tabla8[[#This Row],[fkLugar]])</f>
        <v>null</v>
      </c>
      <c r="U127" s="5" t="s">
        <v>29</v>
      </c>
    </row>
    <row r="128" spans="2:21">
      <c r="B128" s="6" t="s">
        <v>30</v>
      </c>
      <c r="C128" s="6"/>
      <c r="D128" s="6"/>
      <c r="E128" s="1">
        <v>125</v>
      </c>
      <c r="F128" s="2" t="s">
        <v>177</v>
      </c>
      <c r="G128" s="1" t="s">
        <v>233</v>
      </c>
      <c r="H128" s="62" t="s">
        <v>33</v>
      </c>
      <c r="I128" s="1" t="s">
        <v>33</v>
      </c>
      <c r="K128" s="4" t="s">
        <v>372</v>
      </c>
      <c r="L128" s="1" t="s">
        <v>413</v>
      </c>
      <c r="M128" s="5" t="s">
        <v>28</v>
      </c>
      <c r="N128" s="2" t="str">
        <f>CONCATENATE(B128,Tabla8[[#This Row],[nombreLugar]],B128)</f>
        <v>'palau'</v>
      </c>
      <c r="O128" s="5" t="s">
        <v>28</v>
      </c>
      <c r="P128" s="3" t="str">
        <f>CONCATENATE(B128,Tabla8[[#This Row],[tipoLugar]],B128)</f>
        <v>'p'</v>
      </c>
      <c r="Q128" s="5" t="s">
        <v>28</v>
      </c>
      <c r="R128" s="5" t="str">
        <f t="shared" si="1"/>
        <v>null</v>
      </c>
      <c r="S128" s="5" t="s">
        <v>28</v>
      </c>
      <c r="T128" s="1" t="str">
        <f>(Tabla8[[#This Row],[fkLugar]])</f>
        <v>null</v>
      </c>
      <c r="U128" s="5" t="s">
        <v>29</v>
      </c>
    </row>
    <row r="129" spans="2:21">
      <c r="B129" s="6" t="s">
        <v>30</v>
      </c>
      <c r="C129" s="6"/>
      <c r="D129" s="6"/>
      <c r="E129" s="1">
        <v>126</v>
      </c>
      <c r="F129" s="2" t="s">
        <v>178</v>
      </c>
      <c r="G129" s="1" t="s">
        <v>233</v>
      </c>
      <c r="H129" s="62" t="s">
        <v>33</v>
      </c>
      <c r="I129" s="1" t="s">
        <v>33</v>
      </c>
      <c r="K129" s="4" t="s">
        <v>372</v>
      </c>
      <c r="L129" s="1" t="s">
        <v>413</v>
      </c>
      <c r="M129" s="5" t="s">
        <v>28</v>
      </c>
      <c r="N129" s="2" t="str">
        <f>CONCATENATE(B129,Tabla8[[#This Row],[nombreLugar]],B129)</f>
        <v>'panama'</v>
      </c>
      <c r="O129" s="5" t="s">
        <v>28</v>
      </c>
      <c r="P129" s="3" t="str">
        <f>CONCATENATE(B129,Tabla8[[#This Row],[tipoLugar]],B129)</f>
        <v>'p'</v>
      </c>
      <c r="Q129" s="5" t="s">
        <v>28</v>
      </c>
      <c r="R129" s="5" t="str">
        <f t="shared" si="1"/>
        <v>null</v>
      </c>
      <c r="S129" s="5" t="s">
        <v>28</v>
      </c>
      <c r="T129" s="1" t="str">
        <f>(Tabla8[[#This Row],[fkLugar]])</f>
        <v>null</v>
      </c>
      <c r="U129" s="5" t="s">
        <v>29</v>
      </c>
    </row>
    <row r="130" spans="2:21">
      <c r="B130" s="6" t="s">
        <v>30</v>
      </c>
      <c r="C130" s="6"/>
      <c r="D130" s="6"/>
      <c r="E130" s="1">
        <v>127</v>
      </c>
      <c r="F130" s="2" t="s">
        <v>179</v>
      </c>
      <c r="G130" s="1" t="s">
        <v>233</v>
      </c>
      <c r="H130" s="62" t="s">
        <v>33</v>
      </c>
      <c r="I130" s="1" t="s">
        <v>33</v>
      </c>
      <c r="K130" s="4" t="s">
        <v>372</v>
      </c>
      <c r="L130" s="1" t="s">
        <v>413</v>
      </c>
      <c r="M130" s="5" t="s">
        <v>28</v>
      </c>
      <c r="N130" s="2" t="str">
        <f>CONCATENATE(B130,Tabla8[[#This Row],[nombreLugar]],B130)</f>
        <v>'papua nueva guinea'</v>
      </c>
      <c r="O130" s="5" t="s">
        <v>28</v>
      </c>
      <c r="P130" s="3" t="str">
        <f>CONCATENATE(B130,Tabla8[[#This Row],[tipoLugar]],B130)</f>
        <v>'p'</v>
      </c>
      <c r="Q130" s="5" t="s">
        <v>28</v>
      </c>
      <c r="R130" s="5" t="str">
        <f t="shared" si="1"/>
        <v>null</v>
      </c>
      <c r="S130" s="5" t="s">
        <v>28</v>
      </c>
      <c r="T130" s="1" t="str">
        <f>(Tabla8[[#This Row],[fkLugar]])</f>
        <v>null</v>
      </c>
      <c r="U130" s="5" t="s">
        <v>29</v>
      </c>
    </row>
    <row r="131" spans="2:21">
      <c r="B131" s="6" t="s">
        <v>30</v>
      </c>
      <c r="C131" s="6"/>
      <c r="D131" s="6"/>
      <c r="E131" s="1">
        <v>128</v>
      </c>
      <c r="F131" s="2" t="s">
        <v>180</v>
      </c>
      <c r="G131" s="1" t="s">
        <v>233</v>
      </c>
      <c r="H131" s="62" t="s">
        <v>33</v>
      </c>
      <c r="I131" s="1" t="s">
        <v>33</v>
      </c>
      <c r="K131" s="4" t="s">
        <v>372</v>
      </c>
      <c r="L131" s="1" t="s">
        <v>413</v>
      </c>
      <c r="M131" s="5" t="s">
        <v>28</v>
      </c>
      <c r="N131" s="2" t="str">
        <f>CONCATENATE(B131,Tabla8[[#This Row],[nombreLugar]],B131)</f>
        <v>'paraguay'</v>
      </c>
      <c r="O131" s="5" t="s">
        <v>28</v>
      </c>
      <c r="P131" s="3" t="str">
        <f>CONCATENATE(B131,Tabla8[[#This Row],[tipoLugar]],B131)</f>
        <v>'p'</v>
      </c>
      <c r="Q131" s="5" t="s">
        <v>28</v>
      </c>
      <c r="R131" s="5" t="str">
        <f t="shared" si="1"/>
        <v>null</v>
      </c>
      <c r="S131" s="5" t="s">
        <v>28</v>
      </c>
      <c r="T131" s="1" t="str">
        <f>(Tabla8[[#This Row],[fkLugar]])</f>
        <v>null</v>
      </c>
      <c r="U131" s="5" t="s">
        <v>29</v>
      </c>
    </row>
    <row r="132" spans="2:21">
      <c r="B132" s="6" t="s">
        <v>30</v>
      </c>
      <c r="C132" s="6"/>
      <c r="D132" s="6"/>
      <c r="E132" s="1">
        <v>129</v>
      </c>
      <c r="F132" s="2" t="s">
        <v>181</v>
      </c>
      <c r="G132" s="1" t="s">
        <v>233</v>
      </c>
      <c r="H132" s="62" t="s">
        <v>33</v>
      </c>
      <c r="I132" s="1" t="s">
        <v>33</v>
      </c>
      <c r="K132" s="4" t="s">
        <v>372</v>
      </c>
      <c r="L132" s="1" t="s">
        <v>413</v>
      </c>
      <c r="M132" s="5" t="s">
        <v>28</v>
      </c>
      <c r="N132" s="2" t="str">
        <f>CONCATENATE(B132,Tabla8[[#This Row],[nombreLugar]],B132)</f>
        <v>'peru'</v>
      </c>
      <c r="O132" s="5" t="s">
        <v>28</v>
      </c>
      <c r="P132" s="3" t="str">
        <f>CONCATENATE(B132,Tabla8[[#This Row],[tipoLugar]],B132)</f>
        <v>'p'</v>
      </c>
      <c r="Q132" s="5" t="s">
        <v>28</v>
      </c>
      <c r="R132" s="5" t="str">
        <f t="shared" si="1"/>
        <v>null</v>
      </c>
      <c r="S132" s="5" t="s">
        <v>28</v>
      </c>
      <c r="T132" s="1" t="str">
        <f>(Tabla8[[#This Row],[fkLugar]])</f>
        <v>null</v>
      </c>
      <c r="U132" s="5" t="s">
        <v>29</v>
      </c>
    </row>
    <row r="133" spans="2:21">
      <c r="B133" s="6" t="s">
        <v>30</v>
      </c>
      <c r="C133" s="6"/>
      <c r="D133" s="6"/>
      <c r="E133" s="1">
        <v>130</v>
      </c>
      <c r="F133" s="2" t="s">
        <v>182</v>
      </c>
      <c r="G133" s="1" t="s">
        <v>233</v>
      </c>
      <c r="H133" s="62" t="s">
        <v>33</v>
      </c>
      <c r="I133" s="1" t="s">
        <v>33</v>
      </c>
      <c r="K133" s="4" t="s">
        <v>372</v>
      </c>
      <c r="L133" s="1" t="s">
        <v>413</v>
      </c>
      <c r="M133" s="5" t="s">
        <v>28</v>
      </c>
      <c r="N133" s="2" t="str">
        <f>CONCATENATE(B133,Tabla8[[#This Row],[nombreLugar]],B133)</f>
        <v>'polonia'</v>
      </c>
      <c r="O133" s="5" t="s">
        <v>28</v>
      </c>
      <c r="P133" s="3" t="str">
        <f>CONCATENATE(B133,Tabla8[[#This Row],[tipoLugar]],B133)</f>
        <v>'p'</v>
      </c>
      <c r="Q133" s="5" t="s">
        <v>28</v>
      </c>
      <c r="R133" s="5" t="str">
        <f t="shared" ref="R133:R196" si="2">H133</f>
        <v>null</v>
      </c>
      <c r="S133" s="5" t="s">
        <v>28</v>
      </c>
      <c r="T133" s="1" t="str">
        <f>(Tabla8[[#This Row],[fkLugar]])</f>
        <v>null</v>
      </c>
      <c r="U133" s="5" t="s">
        <v>29</v>
      </c>
    </row>
    <row r="134" spans="2:21">
      <c r="B134" s="6" t="s">
        <v>30</v>
      </c>
      <c r="C134" s="6"/>
      <c r="D134" s="6"/>
      <c r="E134" s="1">
        <v>131</v>
      </c>
      <c r="F134" s="2" t="s">
        <v>183</v>
      </c>
      <c r="G134" s="1" t="s">
        <v>233</v>
      </c>
      <c r="H134" s="62" t="s">
        <v>33</v>
      </c>
      <c r="I134" s="1" t="s">
        <v>33</v>
      </c>
      <c r="K134" s="4" t="s">
        <v>372</v>
      </c>
      <c r="L134" s="1" t="s">
        <v>413</v>
      </c>
      <c r="M134" s="5" t="s">
        <v>28</v>
      </c>
      <c r="N134" s="2" t="str">
        <f>CONCATENATE(B134,Tabla8[[#This Row],[nombreLugar]],B134)</f>
        <v>'portugal'</v>
      </c>
      <c r="O134" s="5" t="s">
        <v>28</v>
      </c>
      <c r="P134" s="3" t="str">
        <f>CONCATENATE(B134,Tabla8[[#This Row],[tipoLugar]],B134)</f>
        <v>'p'</v>
      </c>
      <c r="Q134" s="5" t="s">
        <v>28</v>
      </c>
      <c r="R134" s="5" t="str">
        <f t="shared" si="2"/>
        <v>null</v>
      </c>
      <c r="S134" s="5" t="s">
        <v>28</v>
      </c>
      <c r="T134" s="1" t="str">
        <f>(Tabla8[[#This Row],[fkLugar]])</f>
        <v>null</v>
      </c>
      <c r="U134" s="5" t="s">
        <v>29</v>
      </c>
    </row>
    <row r="135" spans="2:21">
      <c r="B135" s="6" t="s">
        <v>30</v>
      </c>
      <c r="C135" s="6"/>
      <c r="D135" s="6"/>
      <c r="E135" s="1">
        <v>132</v>
      </c>
      <c r="F135" s="2" t="s">
        <v>184</v>
      </c>
      <c r="G135" s="1" t="s">
        <v>233</v>
      </c>
      <c r="H135" s="62" t="s">
        <v>33</v>
      </c>
      <c r="I135" s="1" t="s">
        <v>33</v>
      </c>
      <c r="K135" s="4" t="s">
        <v>372</v>
      </c>
      <c r="L135" s="1" t="s">
        <v>413</v>
      </c>
      <c r="M135" s="5" t="s">
        <v>28</v>
      </c>
      <c r="N135" s="2" t="str">
        <f>CONCATENATE(B135,Tabla8[[#This Row],[nombreLugar]],B135)</f>
        <v>'qatar'</v>
      </c>
      <c r="O135" s="5" t="s">
        <v>28</v>
      </c>
      <c r="P135" s="3" t="str">
        <f>CONCATENATE(B135,Tabla8[[#This Row],[tipoLugar]],B135)</f>
        <v>'p'</v>
      </c>
      <c r="Q135" s="5" t="s">
        <v>28</v>
      </c>
      <c r="R135" s="5" t="str">
        <f t="shared" si="2"/>
        <v>null</v>
      </c>
      <c r="S135" s="5" t="s">
        <v>28</v>
      </c>
      <c r="T135" s="1" t="str">
        <f>(Tabla8[[#This Row],[fkLugar]])</f>
        <v>null</v>
      </c>
      <c r="U135" s="5" t="s">
        <v>29</v>
      </c>
    </row>
    <row r="136" spans="2:21">
      <c r="B136" s="6" t="s">
        <v>30</v>
      </c>
      <c r="C136" s="6"/>
      <c r="D136" s="6"/>
      <c r="E136" s="1">
        <v>133</v>
      </c>
      <c r="F136" s="2" t="s">
        <v>88</v>
      </c>
      <c r="G136" s="1" t="s">
        <v>233</v>
      </c>
      <c r="H136" s="62" t="s">
        <v>33</v>
      </c>
      <c r="I136" s="1" t="s">
        <v>33</v>
      </c>
      <c r="K136" s="4" t="s">
        <v>372</v>
      </c>
      <c r="L136" s="1" t="s">
        <v>413</v>
      </c>
      <c r="M136" s="5" t="s">
        <v>28</v>
      </c>
      <c r="N136" s="2" t="str">
        <f>CONCATENATE(B136,Tabla8[[#This Row],[nombreLugar]],B136)</f>
        <v>'republica del congo'</v>
      </c>
      <c r="O136" s="5" t="s">
        <v>28</v>
      </c>
      <c r="P136" s="3" t="str">
        <f>CONCATENATE(B136,Tabla8[[#This Row],[tipoLugar]],B136)</f>
        <v>'p'</v>
      </c>
      <c r="Q136" s="5" t="s">
        <v>28</v>
      </c>
      <c r="R136" s="5" t="str">
        <f t="shared" si="2"/>
        <v>null</v>
      </c>
      <c r="S136" s="5" t="s">
        <v>28</v>
      </c>
      <c r="T136" s="1" t="str">
        <f>(Tabla8[[#This Row],[fkLugar]])</f>
        <v>null</v>
      </c>
      <c r="U136" s="5" t="s">
        <v>29</v>
      </c>
    </row>
    <row r="137" spans="2:21">
      <c r="B137" s="6" t="s">
        <v>30</v>
      </c>
      <c r="C137" s="6"/>
      <c r="D137" s="6"/>
      <c r="E137" s="1">
        <v>134</v>
      </c>
      <c r="F137" s="2" t="s">
        <v>89</v>
      </c>
      <c r="G137" s="1" t="s">
        <v>233</v>
      </c>
      <c r="H137" s="62" t="s">
        <v>33</v>
      </c>
      <c r="I137" s="1" t="s">
        <v>33</v>
      </c>
      <c r="K137" s="4" t="s">
        <v>372</v>
      </c>
      <c r="L137" s="1" t="s">
        <v>413</v>
      </c>
      <c r="M137" s="5" t="s">
        <v>28</v>
      </c>
      <c r="N137" s="2" t="str">
        <f>CONCATENATE(B137,Tabla8[[#This Row],[nombreLugar]],B137)</f>
        <v>'republica democratica del congo'</v>
      </c>
      <c r="O137" s="5" t="s">
        <v>28</v>
      </c>
      <c r="P137" s="3" t="str">
        <f>CONCATENATE(B137,Tabla8[[#This Row],[tipoLugar]],B137)</f>
        <v>'p'</v>
      </c>
      <c r="Q137" s="5" t="s">
        <v>28</v>
      </c>
      <c r="R137" s="5" t="str">
        <f t="shared" si="2"/>
        <v>null</v>
      </c>
      <c r="S137" s="5" t="s">
        <v>28</v>
      </c>
      <c r="T137" s="1" t="str">
        <f>(Tabla8[[#This Row],[fkLugar]])</f>
        <v>null</v>
      </c>
      <c r="U137" s="5" t="s">
        <v>29</v>
      </c>
    </row>
    <row r="138" spans="2:21">
      <c r="B138" s="6" t="s">
        <v>30</v>
      </c>
      <c r="C138" s="6"/>
      <c r="D138" s="6"/>
      <c r="E138" s="1">
        <v>135</v>
      </c>
      <c r="F138" s="2" t="s">
        <v>99</v>
      </c>
      <c r="G138" s="1" t="s">
        <v>233</v>
      </c>
      <c r="H138" s="62" t="s">
        <v>33</v>
      </c>
      <c r="I138" s="1" t="s">
        <v>33</v>
      </c>
      <c r="K138" s="4" t="s">
        <v>372</v>
      </c>
      <c r="L138" s="1" t="s">
        <v>413</v>
      </c>
      <c r="M138" s="5" t="s">
        <v>28</v>
      </c>
      <c r="N138" s="2" t="str">
        <f>CONCATENATE(B138,Tabla8[[#This Row],[nombreLugar]],B138)</f>
        <v>'republica dominicana'</v>
      </c>
      <c r="O138" s="5" t="s">
        <v>28</v>
      </c>
      <c r="P138" s="3" t="str">
        <f>CONCATENATE(B138,Tabla8[[#This Row],[tipoLugar]],B138)</f>
        <v>'p'</v>
      </c>
      <c r="Q138" s="5" t="s">
        <v>28</v>
      </c>
      <c r="R138" s="5" t="str">
        <f t="shared" si="2"/>
        <v>null</v>
      </c>
      <c r="S138" s="5" t="s">
        <v>28</v>
      </c>
      <c r="T138" s="1" t="str">
        <f>(Tabla8[[#This Row],[fkLugar]])</f>
        <v>null</v>
      </c>
      <c r="U138" s="5" t="s">
        <v>29</v>
      </c>
    </row>
    <row r="139" spans="2:21">
      <c r="B139" s="6" t="s">
        <v>30</v>
      </c>
      <c r="C139" s="6"/>
      <c r="D139" s="6"/>
      <c r="E139" s="1">
        <v>136</v>
      </c>
      <c r="F139" s="2" t="s">
        <v>185</v>
      </c>
      <c r="G139" s="1" t="s">
        <v>233</v>
      </c>
      <c r="H139" s="62" t="s">
        <v>33</v>
      </c>
      <c r="I139" s="1" t="s">
        <v>33</v>
      </c>
      <c r="K139" s="4" t="s">
        <v>372</v>
      </c>
      <c r="L139" s="1" t="s">
        <v>413</v>
      </c>
      <c r="M139" s="5" t="s">
        <v>28</v>
      </c>
      <c r="N139" s="2" t="str">
        <f>CONCATENATE(B139,Tabla8[[#This Row],[nombreLugar]],B139)</f>
        <v>'ruanda'</v>
      </c>
      <c r="O139" s="5" t="s">
        <v>28</v>
      </c>
      <c r="P139" s="3" t="str">
        <f>CONCATENATE(B139,Tabla8[[#This Row],[tipoLugar]],B139)</f>
        <v>'p'</v>
      </c>
      <c r="Q139" s="5" t="s">
        <v>28</v>
      </c>
      <c r="R139" s="5" t="str">
        <f t="shared" si="2"/>
        <v>null</v>
      </c>
      <c r="S139" s="5" t="s">
        <v>28</v>
      </c>
      <c r="T139" s="1" t="str">
        <f>(Tabla8[[#This Row],[fkLugar]])</f>
        <v>null</v>
      </c>
      <c r="U139" s="5" t="s">
        <v>29</v>
      </c>
    </row>
    <row r="140" spans="2:21">
      <c r="B140" s="6" t="s">
        <v>30</v>
      </c>
      <c r="C140" s="6"/>
      <c r="D140" s="6"/>
      <c r="E140" s="1">
        <v>137</v>
      </c>
      <c r="F140" s="2" t="s">
        <v>186</v>
      </c>
      <c r="G140" s="1" t="s">
        <v>233</v>
      </c>
      <c r="H140" s="62" t="s">
        <v>33</v>
      </c>
      <c r="I140" s="1" t="s">
        <v>33</v>
      </c>
      <c r="K140" s="4" t="s">
        <v>372</v>
      </c>
      <c r="L140" s="1" t="s">
        <v>413</v>
      </c>
      <c r="M140" s="5" t="s">
        <v>28</v>
      </c>
      <c r="N140" s="2" t="str">
        <f>CONCATENATE(B140,Tabla8[[#This Row],[nombreLugar]],B140)</f>
        <v>'rumania'</v>
      </c>
      <c r="O140" s="5" t="s">
        <v>28</v>
      </c>
      <c r="P140" s="3" t="str">
        <f>CONCATENATE(B140,Tabla8[[#This Row],[tipoLugar]],B140)</f>
        <v>'p'</v>
      </c>
      <c r="Q140" s="5" t="s">
        <v>28</v>
      </c>
      <c r="R140" s="5" t="str">
        <f t="shared" si="2"/>
        <v>null</v>
      </c>
      <c r="S140" s="5" t="s">
        <v>28</v>
      </c>
      <c r="T140" s="1" t="str">
        <f>(Tabla8[[#This Row],[fkLugar]])</f>
        <v>null</v>
      </c>
      <c r="U140" s="5" t="s">
        <v>29</v>
      </c>
    </row>
    <row r="141" spans="2:21">
      <c r="B141" s="6" t="s">
        <v>30</v>
      </c>
      <c r="C141" s="6"/>
      <c r="D141" s="6"/>
      <c r="E141" s="1">
        <v>138</v>
      </c>
      <c r="F141" s="2" t="s">
        <v>187</v>
      </c>
      <c r="G141" s="1" t="s">
        <v>233</v>
      </c>
      <c r="H141" s="62" t="s">
        <v>33</v>
      </c>
      <c r="I141" s="1" t="s">
        <v>33</v>
      </c>
      <c r="K141" s="4" t="s">
        <v>372</v>
      </c>
      <c r="L141" s="1" t="s">
        <v>413</v>
      </c>
      <c r="M141" s="5" t="s">
        <v>28</v>
      </c>
      <c r="N141" s="2" t="str">
        <f>CONCATENATE(B141,Tabla8[[#This Row],[nombreLugar]],B141)</f>
        <v>'rusia'</v>
      </c>
      <c r="O141" s="5" t="s">
        <v>28</v>
      </c>
      <c r="P141" s="3" t="str">
        <f>CONCATENATE(B141,Tabla8[[#This Row],[tipoLugar]],B141)</f>
        <v>'p'</v>
      </c>
      <c r="Q141" s="5" t="s">
        <v>28</v>
      </c>
      <c r="R141" s="5" t="str">
        <f t="shared" si="2"/>
        <v>null</v>
      </c>
      <c r="S141" s="5" t="s">
        <v>28</v>
      </c>
      <c r="T141" s="1" t="str">
        <f>(Tabla8[[#This Row],[fkLugar]])</f>
        <v>null</v>
      </c>
      <c r="U141" s="5" t="s">
        <v>29</v>
      </c>
    </row>
    <row r="142" spans="2:21">
      <c r="B142" s="6" t="s">
        <v>30</v>
      </c>
      <c r="C142" s="6"/>
      <c r="D142" s="6"/>
      <c r="E142" s="1">
        <v>139</v>
      </c>
      <c r="F142" s="2" t="s">
        <v>188</v>
      </c>
      <c r="G142" s="1" t="s">
        <v>233</v>
      </c>
      <c r="H142" s="62" t="s">
        <v>33</v>
      </c>
      <c r="I142" s="1" t="s">
        <v>33</v>
      </c>
      <c r="K142" s="4" t="s">
        <v>372</v>
      </c>
      <c r="L142" s="1" t="s">
        <v>413</v>
      </c>
      <c r="M142" s="5" t="s">
        <v>28</v>
      </c>
      <c r="N142" s="2" t="str">
        <f>CONCATENATE(B142,Tabla8[[#This Row],[nombreLugar]],B142)</f>
        <v>'saint kitts y nevis'</v>
      </c>
      <c r="O142" s="5" t="s">
        <v>28</v>
      </c>
      <c r="P142" s="3" t="str">
        <f>CONCATENATE(B142,Tabla8[[#This Row],[tipoLugar]],B142)</f>
        <v>'p'</v>
      </c>
      <c r="Q142" s="5" t="s">
        <v>28</v>
      </c>
      <c r="R142" s="5" t="str">
        <f t="shared" si="2"/>
        <v>null</v>
      </c>
      <c r="S142" s="5" t="s">
        <v>28</v>
      </c>
      <c r="T142" s="1" t="str">
        <f>(Tabla8[[#This Row],[fkLugar]])</f>
        <v>null</v>
      </c>
      <c r="U142" s="5" t="s">
        <v>29</v>
      </c>
    </row>
    <row r="143" spans="2:21">
      <c r="B143" s="6" t="s">
        <v>30</v>
      </c>
      <c r="C143" s="6"/>
      <c r="D143" s="6"/>
      <c r="E143" s="1">
        <v>140</v>
      </c>
      <c r="F143" s="2" t="s">
        <v>191</v>
      </c>
      <c r="G143" s="1" t="s">
        <v>233</v>
      </c>
      <c r="H143" s="62" t="s">
        <v>33</v>
      </c>
      <c r="I143" s="1" t="s">
        <v>33</v>
      </c>
      <c r="K143" s="4" t="s">
        <v>372</v>
      </c>
      <c r="L143" s="1" t="s">
        <v>413</v>
      </c>
      <c r="M143" s="5" t="s">
        <v>28</v>
      </c>
      <c r="N143" s="2" t="str">
        <f>CONCATENATE(B143,Tabla8[[#This Row],[nombreLugar]],B143)</f>
        <v>'samoa'</v>
      </c>
      <c r="O143" s="5" t="s">
        <v>28</v>
      </c>
      <c r="P143" s="3" t="str">
        <f>CONCATENATE(B143,Tabla8[[#This Row],[tipoLugar]],B143)</f>
        <v>'p'</v>
      </c>
      <c r="Q143" s="5" t="s">
        <v>28</v>
      </c>
      <c r="R143" s="5" t="str">
        <f t="shared" si="2"/>
        <v>null</v>
      </c>
      <c r="S143" s="5" t="s">
        <v>28</v>
      </c>
      <c r="T143" s="1" t="str">
        <f>(Tabla8[[#This Row],[fkLugar]])</f>
        <v>null</v>
      </c>
      <c r="U143" s="5" t="s">
        <v>29</v>
      </c>
    </row>
    <row r="144" spans="2:21">
      <c r="B144" s="6" t="s">
        <v>30</v>
      </c>
      <c r="C144" s="6"/>
      <c r="D144" s="6"/>
      <c r="E144" s="1">
        <v>141</v>
      </c>
      <c r="F144" s="2" t="s">
        <v>192</v>
      </c>
      <c r="G144" s="1" t="s">
        <v>233</v>
      </c>
      <c r="H144" s="62" t="s">
        <v>33</v>
      </c>
      <c r="I144" s="1" t="s">
        <v>33</v>
      </c>
      <c r="K144" s="4" t="s">
        <v>372</v>
      </c>
      <c r="L144" s="1" t="s">
        <v>413</v>
      </c>
      <c r="M144" s="5" t="s">
        <v>28</v>
      </c>
      <c r="N144" s="2" t="str">
        <f>CONCATENATE(B144,Tabla8[[#This Row],[nombreLugar]],B144)</f>
        <v>'san marino'</v>
      </c>
      <c r="O144" s="5" t="s">
        <v>28</v>
      </c>
      <c r="P144" s="3" t="str">
        <f>CONCATENATE(B144,Tabla8[[#This Row],[tipoLugar]],B144)</f>
        <v>'p'</v>
      </c>
      <c r="Q144" s="5" t="s">
        <v>28</v>
      </c>
      <c r="R144" s="5" t="str">
        <f t="shared" si="2"/>
        <v>null</v>
      </c>
      <c r="S144" s="5" t="s">
        <v>28</v>
      </c>
      <c r="T144" s="1" t="str">
        <f>(Tabla8[[#This Row],[fkLugar]])</f>
        <v>null</v>
      </c>
      <c r="U144" s="5" t="s">
        <v>29</v>
      </c>
    </row>
    <row r="145" spans="2:21">
      <c r="B145" s="6" t="s">
        <v>30</v>
      </c>
      <c r="C145" s="6"/>
      <c r="D145" s="6"/>
      <c r="E145" s="1">
        <v>142</v>
      </c>
      <c r="F145" s="2" t="s">
        <v>193</v>
      </c>
      <c r="G145" s="1" t="s">
        <v>233</v>
      </c>
      <c r="H145" s="62" t="s">
        <v>33</v>
      </c>
      <c r="I145" s="1" t="s">
        <v>33</v>
      </c>
      <c r="K145" s="4" t="s">
        <v>372</v>
      </c>
      <c r="L145" s="1" t="s">
        <v>413</v>
      </c>
      <c r="M145" s="5" t="s">
        <v>28</v>
      </c>
      <c r="N145" s="2" t="str">
        <f>CONCATENATE(B145,Tabla8[[#This Row],[nombreLugar]],B145)</f>
        <v>'santa lucia'</v>
      </c>
      <c r="O145" s="5" t="s">
        <v>28</v>
      </c>
      <c r="P145" s="3" t="str">
        <f>CONCATENATE(B145,Tabla8[[#This Row],[tipoLugar]],B145)</f>
        <v>'p'</v>
      </c>
      <c r="Q145" s="5" t="s">
        <v>28</v>
      </c>
      <c r="R145" s="5" t="str">
        <f t="shared" si="2"/>
        <v>null</v>
      </c>
      <c r="S145" s="5" t="s">
        <v>28</v>
      </c>
      <c r="T145" s="1" t="str">
        <f>(Tabla8[[#This Row],[fkLugar]])</f>
        <v>null</v>
      </c>
      <c r="U145" s="5" t="s">
        <v>29</v>
      </c>
    </row>
    <row r="146" spans="2:21">
      <c r="B146" s="6" t="s">
        <v>30</v>
      </c>
      <c r="C146" s="6"/>
      <c r="D146" s="6"/>
      <c r="E146" s="1">
        <v>143</v>
      </c>
      <c r="F146" s="2" t="s">
        <v>194</v>
      </c>
      <c r="G146" s="1" t="s">
        <v>233</v>
      </c>
      <c r="H146" s="62" t="s">
        <v>33</v>
      </c>
      <c r="I146" s="1" t="s">
        <v>33</v>
      </c>
      <c r="K146" s="4" t="s">
        <v>372</v>
      </c>
      <c r="L146" s="1" t="s">
        <v>413</v>
      </c>
      <c r="M146" s="5" t="s">
        <v>28</v>
      </c>
      <c r="N146" s="2" t="str">
        <f>CONCATENATE(B146,Tabla8[[#This Row],[nombreLugar]],B146)</f>
        <v>'santo tome y principe'</v>
      </c>
      <c r="O146" s="5" t="s">
        <v>28</v>
      </c>
      <c r="P146" s="3" t="str">
        <f>CONCATENATE(B146,Tabla8[[#This Row],[tipoLugar]],B146)</f>
        <v>'p'</v>
      </c>
      <c r="Q146" s="5" t="s">
        <v>28</v>
      </c>
      <c r="R146" s="5" t="str">
        <f t="shared" si="2"/>
        <v>null</v>
      </c>
      <c r="S146" s="5" t="s">
        <v>28</v>
      </c>
      <c r="T146" s="1" t="str">
        <f>(Tabla8[[#This Row],[fkLugar]])</f>
        <v>null</v>
      </c>
      <c r="U146" s="5" t="s">
        <v>29</v>
      </c>
    </row>
    <row r="147" spans="2:21">
      <c r="B147" s="6" t="s">
        <v>30</v>
      </c>
      <c r="C147" s="6"/>
      <c r="D147" s="6"/>
      <c r="E147" s="1">
        <v>144</v>
      </c>
      <c r="F147" s="2" t="s">
        <v>195</v>
      </c>
      <c r="G147" s="1" t="s">
        <v>233</v>
      </c>
      <c r="H147" s="62" t="s">
        <v>33</v>
      </c>
      <c r="I147" s="1" t="s">
        <v>33</v>
      </c>
      <c r="K147" s="4" t="s">
        <v>372</v>
      </c>
      <c r="L147" s="1" t="s">
        <v>413</v>
      </c>
      <c r="M147" s="5" t="s">
        <v>28</v>
      </c>
      <c r="N147" s="2" t="str">
        <f>CONCATENATE(B147,Tabla8[[#This Row],[nombreLugar]],B147)</f>
        <v>'senegal'</v>
      </c>
      <c r="O147" s="5" t="s">
        <v>28</v>
      </c>
      <c r="P147" s="3" t="str">
        <f>CONCATENATE(B147,Tabla8[[#This Row],[tipoLugar]],B147)</f>
        <v>'p'</v>
      </c>
      <c r="Q147" s="5" t="s">
        <v>28</v>
      </c>
      <c r="R147" s="5" t="str">
        <f t="shared" si="2"/>
        <v>null</v>
      </c>
      <c r="S147" s="5" t="s">
        <v>28</v>
      </c>
      <c r="T147" s="1" t="str">
        <f>(Tabla8[[#This Row],[fkLugar]])</f>
        <v>null</v>
      </c>
      <c r="U147" s="5" t="s">
        <v>29</v>
      </c>
    </row>
    <row r="148" spans="2:21">
      <c r="B148" s="6" t="s">
        <v>30</v>
      </c>
      <c r="C148" s="6"/>
      <c r="D148" s="6"/>
      <c r="E148" s="1">
        <v>145</v>
      </c>
      <c r="F148" s="2" t="s">
        <v>196</v>
      </c>
      <c r="G148" s="1" t="s">
        <v>233</v>
      </c>
      <c r="H148" s="62" t="s">
        <v>33</v>
      </c>
      <c r="I148" s="1" t="s">
        <v>33</v>
      </c>
      <c r="K148" s="4" t="s">
        <v>372</v>
      </c>
      <c r="L148" s="1" t="s">
        <v>413</v>
      </c>
      <c r="M148" s="5" t="s">
        <v>28</v>
      </c>
      <c r="N148" s="2" t="str">
        <f>CONCATENATE(B148,Tabla8[[#This Row],[nombreLugar]],B148)</f>
        <v>'serbia y montenegro'</v>
      </c>
      <c r="O148" s="5" t="s">
        <v>28</v>
      </c>
      <c r="P148" s="3" t="str">
        <f>CONCATENATE(B148,Tabla8[[#This Row],[tipoLugar]],B148)</f>
        <v>'p'</v>
      </c>
      <c r="Q148" s="5" t="s">
        <v>28</v>
      </c>
      <c r="R148" s="5" t="str">
        <f t="shared" si="2"/>
        <v>null</v>
      </c>
      <c r="S148" s="5" t="s">
        <v>28</v>
      </c>
      <c r="T148" s="1" t="str">
        <f>(Tabla8[[#This Row],[fkLugar]])</f>
        <v>null</v>
      </c>
      <c r="U148" s="5" t="s">
        <v>29</v>
      </c>
    </row>
    <row r="149" spans="2:21">
      <c r="B149" s="6" t="s">
        <v>30</v>
      </c>
      <c r="C149" s="6"/>
      <c r="D149" s="6"/>
      <c r="E149" s="1">
        <v>146</v>
      </c>
      <c r="F149" s="2" t="s">
        <v>197</v>
      </c>
      <c r="G149" s="1" t="s">
        <v>233</v>
      </c>
      <c r="H149" s="62" t="s">
        <v>33</v>
      </c>
      <c r="I149" s="1" t="s">
        <v>33</v>
      </c>
      <c r="K149" s="4" t="s">
        <v>372</v>
      </c>
      <c r="L149" s="1" t="s">
        <v>413</v>
      </c>
      <c r="M149" s="5" t="s">
        <v>28</v>
      </c>
      <c r="N149" s="2" t="str">
        <f>CONCATENATE(B149,Tabla8[[#This Row],[nombreLugar]],B149)</f>
        <v>'seychelles'</v>
      </c>
      <c r="O149" s="5" t="s">
        <v>28</v>
      </c>
      <c r="P149" s="3" t="str">
        <f>CONCATENATE(B149,Tabla8[[#This Row],[tipoLugar]],B149)</f>
        <v>'p'</v>
      </c>
      <c r="Q149" s="5" t="s">
        <v>28</v>
      </c>
      <c r="R149" s="5" t="str">
        <f t="shared" si="2"/>
        <v>null</v>
      </c>
      <c r="S149" s="5" t="s">
        <v>28</v>
      </c>
      <c r="T149" s="1" t="str">
        <f>(Tabla8[[#This Row],[fkLugar]])</f>
        <v>null</v>
      </c>
      <c r="U149" s="5" t="s">
        <v>29</v>
      </c>
    </row>
    <row r="150" spans="2:21">
      <c r="B150" s="6" t="s">
        <v>30</v>
      </c>
      <c r="C150" s="6"/>
      <c r="D150" s="6"/>
      <c r="E150" s="1">
        <v>147</v>
      </c>
      <c r="F150" s="2" t="s">
        <v>198</v>
      </c>
      <c r="G150" s="1" t="s">
        <v>233</v>
      </c>
      <c r="H150" s="62" t="s">
        <v>33</v>
      </c>
      <c r="I150" s="1" t="s">
        <v>33</v>
      </c>
      <c r="K150" s="4" t="s">
        <v>372</v>
      </c>
      <c r="L150" s="1" t="s">
        <v>413</v>
      </c>
      <c r="M150" s="5" t="s">
        <v>28</v>
      </c>
      <c r="N150" s="2" t="str">
        <f>CONCATENATE(B150,Tabla8[[#This Row],[nombreLugar]],B150)</f>
        <v>'sierra leona'</v>
      </c>
      <c r="O150" s="5" t="s">
        <v>28</v>
      </c>
      <c r="P150" s="3" t="str">
        <f>CONCATENATE(B150,Tabla8[[#This Row],[tipoLugar]],B150)</f>
        <v>'p'</v>
      </c>
      <c r="Q150" s="5" t="s">
        <v>28</v>
      </c>
      <c r="R150" s="5" t="str">
        <f t="shared" si="2"/>
        <v>null</v>
      </c>
      <c r="S150" s="5" t="s">
        <v>28</v>
      </c>
      <c r="T150" s="1" t="str">
        <f>(Tabla8[[#This Row],[fkLugar]])</f>
        <v>null</v>
      </c>
      <c r="U150" s="5" t="s">
        <v>29</v>
      </c>
    </row>
    <row r="151" spans="2:21">
      <c r="B151" s="6" t="s">
        <v>30</v>
      </c>
      <c r="C151" s="6"/>
      <c r="D151" s="6"/>
      <c r="E151" s="1">
        <v>148</v>
      </c>
      <c r="F151" s="2" t="s">
        <v>199</v>
      </c>
      <c r="G151" s="1" t="s">
        <v>233</v>
      </c>
      <c r="H151" s="62" t="s">
        <v>33</v>
      </c>
      <c r="I151" s="1" t="s">
        <v>33</v>
      </c>
      <c r="K151" s="4" t="s">
        <v>372</v>
      </c>
      <c r="L151" s="1" t="s">
        <v>413</v>
      </c>
      <c r="M151" s="5" t="s">
        <v>28</v>
      </c>
      <c r="N151" s="2" t="str">
        <f>CONCATENATE(B151,Tabla8[[#This Row],[nombreLugar]],B151)</f>
        <v>'singapur'</v>
      </c>
      <c r="O151" s="5" t="s">
        <v>28</v>
      </c>
      <c r="P151" s="3" t="str">
        <f>CONCATENATE(B151,Tabla8[[#This Row],[tipoLugar]],B151)</f>
        <v>'p'</v>
      </c>
      <c r="Q151" s="5" t="s">
        <v>28</v>
      </c>
      <c r="R151" s="5" t="str">
        <f t="shared" si="2"/>
        <v>null</v>
      </c>
      <c r="S151" s="5" t="s">
        <v>28</v>
      </c>
      <c r="T151" s="1" t="str">
        <f>(Tabla8[[#This Row],[fkLugar]])</f>
        <v>null</v>
      </c>
      <c r="U151" s="5" t="s">
        <v>29</v>
      </c>
    </row>
    <row r="152" spans="2:21">
      <c r="B152" s="6" t="s">
        <v>30</v>
      </c>
      <c r="C152" s="6"/>
      <c r="D152" s="6"/>
      <c r="E152" s="1">
        <v>149</v>
      </c>
      <c r="F152" s="2" t="s">
        <v>200</v>
      </c>
      <c r="G152" s="1" t="s">
        <v>233</v>
      </c>
      <c r="H152" s="62" t="s">
        <v>33</v>
      </c>
      <c r="I152" s="1" t="s">
        <v>33</v>
      </c>
      <c r="K152" s="4" t="s">
        <v>372</v>
      </c>
      <c r="L152" s="1" t="s">
        <v>413</v>
      </c>
      <c r="M152" s="5" t="s">
        <v>28</v>
      </c>
      <c r="N152" s="2" t="str">
        <f>CONCATENATE(B152,Tabla8[[#This Row],[nombreLugar]],B152)</f>
        <v>'siria'</v>
      </c>
      <c r="O152" s="5" t="s">
        <v>28</v>
      </c>
      <c r="P152" s="3" t="str">
        <f>CONCATENATE(B152,Tabla8[[#This Row],[tipoLugar]],B152)</f>
        <v>'p'</v>
      </c>
      <c r="Q152" s="5" t="s">
        <v>28</v>
      </c>
      <c r="R152" s="5" t="str">
        <f t="shared" si="2"/>
        <v>null</v>
      </c>
      <c r="S152" s="5" t="s">
        <v>28</v>
      </c>
      <c r="T152" s="1" t="str">
        <f>(Tabla8[[#This Row],[fkLugar]])</f>
        <v>null</v>
      </c>
      <c r="U152" s="5" t="s">
        <v>29</v>
      </c>
    </row>
    <row r="153" spans="2:21">
      <c r="B153" s="6" t="s">
        <v>30</v>
      </c>
      <c r="C153" s="6"/>
      <c r="D153" s="6"/>
      <c r="E153" s="1">
        <v>150</v>
      </c>
      <c r="F153" s="2" t="s">
        <v>201</v>
      </c>
      <c r="G153" s="1" t="s">
        <v>233</v>
      </c>
      <c r="H153" s="62" t="s">
        <v>33</v>
      </c>
      <c r="I153" s="1" t="s">
        <v>33</v>
      </c>
      <c r="K153" s="4" t="s">
        <v>372</v>
      </c>
      <c r="L153" s="1" t="s">
        <v>413</v>
      </c>
      <c r="M153" s="5" t="s">
        <v>28</v>
      </c>
      <c r="N153" s="2" t="str">
        <f>CONCATENATE(B153,Tabla8[[#This Row],[nombreLugar]],B153)</f>
        <v>'somalia'</v>
      </c>
      <c r="O153" s="5" t="s">
        <v>28</v>
      </c>
      <c r="P153" s="3" t="str">
        <f>CONCATENATE(B153,Tabla8[[#This Row],[tipoLugar]],B153)</f>
        <v>'p'</v>
      </c>
      <c r="Q153" s="5" t="s">
        <v>28</v>
      </c>
      <c r="R153" s="5" t="str">
        <f t="shared" si="2"/>
        <v>null</v>
      </c>
      <c r="S153" s="5" t="s">
        <v>28</v>
      </c>
      <c r="T153" s="1" t="str">
        <f>(Tabla8[[#This Row],[fkLugar]])</f>
        <v>null</v>
      </c>
      <c r="U153" s="5" t="s">
        <v>29</v>
      </c>
    </row>
    <row r="154" spans="2:21">
      <c r="B154" s="6" t="s">
        <v>30</v>
      </c>
      <c r="C154" s="6"/>
      <c r="D154" s="6"/>
      <c r="E154" s="1">
        <v>151</v>
      </c>
      <c r="F154" s="2" t="s">
        <v>202</v>
      </c>
      <c r="G154" s="1" t="s">
        <v>233</v>
      </c>
      <c r="H154" s="62" t="s">
        <v>33</v>
      </c>
      <c r="I154" s="1" t="s">
        <v>33</v>
      </c>
      <c r="K154" s="4" t="s">
        <v>372</v>
      </c>
      <c r="L154" s="1" t="s">
        <v>413</v>
      </c>
      <c r="M154" s="5" t="s">
        <v>28</v>
      </c>
      <c r="N154" s="2" t="str">
        <f>CONCATENATE(B154,Tabla8[[#This Row],[nombreLugar]],B154)</f>
        <v>'sri lanka'</v>
      </c>
      <c r="O154" s="5" t="s">
        <v>28</v>
      </c>
      <c r="P154" s="3" t="str">
        <f>CONCATENATE(B154,Tabla8[[#This Row],[tipoLugar]],B154)</f>
        <v>'p'</v>
      </c>
      <c r="Q154" s="5" t="s">
        <v>28</v>
      </c>
      <c r="R154" s="5" t="str">
        <f t="shared" si="2"/>
        <v>null</v>
      </c>
      <c r="S154" s="5" t="s">
        <v>28</v>
      </c>
      <c r="T154" s="1" t="str">
        <f>(Tabla8[[#This Row],[fkLugar]])</f>
        <v>null</v>
      </c>
      <c r="U154" s="5" t="s">
        <v>29</v>
      </c>
    </row>
    <row r="155" spans="2:21">
      <c r="B155" s="6" t="s">
        <v>30</v>
      </c>
      <c r="C155" s="6"/>
      <c r="D155" s="6"/>
      <c r="E155" s="1">
        <v>152</v>
      </c>
      <c r="F155" s="2" t="s">
        <v>203</v>
      </c>
      <c r="G155" s="1" t="s">
        <v>233</v>
      </c>
      <c r="H155" s="62" t="s">
        <v>33</v>
      </c>
      <c r="I155" s="1" t="s">
        <v>33</v>
      </c>
      <c r="K155" s="4" t="s">
        <v>372</v>
      </c>
      <c r="L155" s="1" t="s">
        <v>413</v>
      </c>
      <c r="M155" s="5" t="s">
        <v>28</v>
      </c>
      <c r="N155" s="2" t="str">
        <f>CONCATENATE(B155,Tabla8[[#This Row],[nombreLugar]],B155)</f>
        <v>'sudafrica'</v>
      </c>
      <c r="O155" s="5" t="s">
        <v>28</v>
      </c>
      <c r="P155" s="3" t="str">
        <f>CONCATENATE(B155,Tabla8[[#This Row],[tipoLugar]],B155)</f>
        <v>'p'</v>
      </c>
      <c r="Q155" s="5" t="s">
        <v>28</v>
      </c>
      <c r="R155" s="5" t="str">
        <f t="shared" si="2"/>
        <v>null</v>
      </c>
      <c r="S155" s="5" t="s">
        <v>28</v>
      </c>
      <c r="T155" s="1" t="str">
        <f>(Tabla8[[#This Row],[fkLugar]])</f>
        <v>null</v>
      </c>
      <c r="U155" s="5" t="s">
        <v>29</v>
      </c>
    </row>
    <row r="156" spans="2:21">
      <c r="B156" s="6" t="s">
        <v>30</v>
      </c>
      <c r="C156" s="6"/>
      <c r="D156" s="6"/>
      <c r="E156" s="1">
        <v>153</v>
      </c>
      <c r="F156" s="2" t="s">
        <v>204</v>
      </c>
      <c r="G156" s="1" t="s">
        <v>233</v>
      </c>
      <c r="H156" s="62" t="s">
        <v>33</v>
      </c>
      <c r="I156" s="1" t="s">
        <v>33</v>
      </c>
      <c r="K156" s="4" t="s">
        <v>372</v>
      </c>
      <c r="L156" s="1" t="s">
        <v>413</v>
      </c>
      <c r="M156" s="5" t="s">
        <v>28</v>
      </c>
      <c r="N156" s="2" t="str">
        <f>CONCATENATE(B156,Tabla8[[#This Row],[nombreLugar]],B156)</f>
        <v>'sudan'</v>
      </c>
      <c r="O156" s="5" t="s">
        <v>28</v>
      </c>
      <c r="P156" s="3" t="str">
        <f>CONCATENATE(B156,Tabla8[[#This Row],[tipoLugar]],B156)</f>
        <v>'p'</v>
      </c>
      <c r="Q156" s="5" t="s">
        <v>28</v>
      </c>
      <c r="R156" s="5" t="str">
        <f t="shared" si="2"/>
        <v>null</v>
      </c>
      <c r="S156" s="5" t="s">
        <v>28</v>
      </c>
      <c r="T156" s="1" t="str">
        <f>(Tabla8[[#This Row],[fkLugar]])</f>
        <v>null</v>
      </c>
      <c r="U156" s="5" t="s">
        <v>29</v>
      </c>
    </row>
    <row r="157" spans="2:21">
      <c r="B157" s="6" t="s">
        <v>30</v>
      </c>
      <c r="C157" s="6"/>
      <c r="D157" s="6"/>
      <c r="E157" s="1">
        <v>154</v>
      </c>
      <c r="F157" s="2" t="s">
        <v>205</v>
      </c>
      <c r="G157" s="1" t="s">
        <v>233</v>
      </c>
      <c r="H157" s="62" t="s">
        <v>33</v>
      </c>
      <c r="I157" s="1" t="s">
        <v>33</v>
      </c>
      <c r="K157" s="4" t="s">
        <v>372</v>
      </c>
      <c r="L157" s="1" t="s">
        <v>413</v>
      </c>
      <c r="M157" s="5" t="s">
        <v>28</v>
      </c>
      <c r="N157" s="2" t="str">
        <f>CONCATENATE(B157,Tabla8[[#This Row],[nombreLugar]],B157)</f>
        <v>'suecia'</v>
      </c>
      <c r="O157" s="5" t="s">
        <v>28</v>
      </c>
      <c r="P157" s="3" t="str">
        <f>CONCATENATE(B157,Tabla8[[#This Row],[tipoLugar]],B157)</f>
        <v>'p'</v>
      </c>
      <c r="Q157" s="5" t="s">
        <v>28</v>
      </c>
      <c r="R157" s="5" t="str">
        <f t="shared" si="2"/>
        <v>null</v>
      </c>
      <c r="S157" s="5" t="s">
        <v>28</v>
      </c>
      <c r="T157" s="1" t="str">
        <f>(Tabla8[[#This Row],[fkLugar]])</f>
        <v>null</v>
      </c>
      <c r="U157" s="5" t="s">
        <v>29</v>
      </c>
    </row>
    <row r="158" spans="2:21">
      <c r="B158" s="6" t="s">
        <v>30</v>
      </c>
      <c r="C158" s="6"/>
      <c r="D158" s="6"/>
      <c r="E158" s="1">
        <v>155</v>
      </c>
      <c r="F158" s="2" t="s">
        <v>206</v>
      </c>
      <c r="G158" s="1" t="s">
        <v>233</v>
      </c>
      <c r="H158" s="62" t="s">
        <v>33</v>
      </c>
      <c r="I158" s="1" t="s">
        <v>33</v>
      </c>
      <c r="K158" s="4" t="s">
        <v>372</v>
      </c>
      <c r="L158" s="1" t="s">
        <v>413</v>
      </c>
      <c r="M158" s="5" t="s">
        <v>28</v>
      </c>
      <c r="N158" s="2" t="str">
        <f>CONCATENATE(B158,Tabla8[[#This Row],[nombreLugar]],B158)</f>
        <v>'suiza'</v>
      </c>
      <c r="O158" s="5" t="s">
        <v>28</v>
      </c>
      <c r="P158" s="3" t="str">
        <f>CONCATENATE(B158,Tabla8[[#This Row],[tipoLugar]],B158)</f>
        <v>'p'</v>
      </c>
      <c r="Q158" s="5" t="s">
        <v>28</v>
      </c>
      <c r="R158" s="5" t="str">
        <f t="shared" si="2"/>
        <v>null</v>
      </c>
      <c r="S158" s="5" t="s">
        <v>28</v>
      </c>
      <c r="T158" s="1" t="str">
        <f>(Tabla8[[#This Row],[fkLugar]])</f>
        <v>null</v>
      </c>
      <c r="U158" s="5" t="s">
        <v>29</v>
      </c>
    </row>
    <row r="159" spans="2:21">
      <c r="B159" s="6" t="s">
        <v>30</v>
      </c>
      <c r="C159" s="6"/>
      <c r="D159" s="6"/>
      <c r="E159" s="1">
        <v>156</v>
      </c>
      <c r="F159" s="2" t="s">
        <v>207</v>
      </c>
      <c r="G159" s="1" t="s">
        <v>233</v>
      </c>
      <c r="H159" s="62" t="s">
        <v>33</v>
      </c>
      <c r="I159" s="1" t="s">
        <v>33</v>
      </c>
      <c r="K159" s="4" t="s">
        <v>372</v>
      </c>
      <c r="L159" s="1" t="s">
        <v>413</v>
      </c>
      <c r="M159" s="5" t="s">
        <v>28</v>
      </c>
      <c r="N159" s="2" t="str">
        <f>CONCATENATE(B159,Tabla8[[#This Row],[nombreLugar]],B159)</f>
        <v>'surinam'</v>
      </c>
      <c r="O159" s="5" t="s">
        <v>28</v>
      </c>
      <c r="P159" s="3" t="str">
        <f>CONCATENATE(B159,Tabla8[[#This Row],[tipoLugar]],B159)</f>
        <v>'p'</v>
      </c>
      <c r="Q159" s="5" t="s">
        <v>28</v>
      </c>
      <c r="R159" s="5" t="str">
        <f t="shared" si="2"/>
        <v>null</v>
      </c>
      <c r="S159" s="5" t="s">
        <v>28</v>
      </c>
      <c r="T159" s="1" t="str">
        <f>(Tabla8[[#This Row],[fkLugar]])</f>
        <v>null</v>
      </c>
      <c r="U159" s="5" t="s">
        <v>29</v>
      </c>
    </row>
    <row r="160" spans="2:21">
      <c r="B160" s="6" t="s">
        <v>30</v>
      </c>
      <c r="C160" s="6"/>
      <c r="D160" s="6"/>
      <c r="E160" s="1">
        <v>157</v>
      </c>
      <c r="F160" s="2" t="s">
        <v>208</v>
      </c>
      <c r="G160" s="1" t="s">
        <v>233</v>
      </c>
      <c r="H160" s="62" t="s">
        <v>33</v>
      </c>
      <c r="I160" s="1" t="s">
        <v>33</v>
      </c>
      <c r="K160" s="4" t="s">
        <v>372</v>
      </c>
      <c r="L160" s="1" t="s">
        <v>413</v>
      </c>
      <c r="M160" s="5" t="s">
        <v>28</v>
      </c>
      <c r="N160" s="2" t="str">
        <f>CONCATENATE(B160,Tabla8[[#This Row],[nombreLugar]],B160)</f>
        <v>'swazilandia'</v>
      </c>
      <c r="O160" s="5" t="s">
        <v>28</v>
      </c>
      <c r="P160" s="3" t="str">
        <f>CONCATENATE(B160,Tabla8[[#This Row],[tipoLugar]],B160)</f>
        <v>'p'</v>
      </c>
      <c r="Q160" s="5" t="s">
        <v>28</v>
      </c>
      <c r="R160" s="5" t="str">
        <f t="shared" si="2"/>
        <v>null</v>
      </c>
      <c r="S160" s="5" t="s">
        <v>28</v>
      </c>
      <c r="T160" s="1" t="str">
        <f>(Tabla8[[#This Row],[fkLugar]])</f>
        <v>null</v>
      </c>
      <c r="U160" s="5" t="s">
        <v>29</v>
      </c>
    </row>
    <row r="161" spans="2:21">
      <c r="B161" s="6" t="s">
        <v>30</v>
      </c>
      <c r="C161" s="6"/>
      <c r="D161" s="6"/>
      <c r="E161" s="1">
        <v>158</v>
      </c>
      <c r="F161" s="2" t="s">
        <v>209</v>
      </c>
      <c r="G161" s="1" t="s">
        <v>233</v>
      </c>
      <c r="H161" s="62" t="s">
        <v>33</v>
      </c>
      <c r="I161" s="1" t="s">
        <v>33</v>
      </c>
      <c r="K161" s="4" t="s">
        <v>372</v>
      </c>
      <c r="L161" s="1" t="s">
        <v>413</v>
      </c>
      <c r="M161" s="5" t="s">
        <v>28</v>
      </c>
      <c r="N161" s="2" t="str">
        <f>CONCATENATE(B161,Tabla8[[#This Row],[nombreLugar]],B161)</f>
        <v>'tadjiskistan'</v>
      </c>
      <c r="O161" s="5" t="s">
        <v>28</v>
      </c>
      <c r="P161" s="3" t="str">
        <f>CONCATENATE(B161,Tabla8[[#This Row],[tipoLugar]],B161)</f>
        <v>'p'</v>
      </c>
      <c r="Q161" s="5" t="s">
        <v>28</v>
      </c>
      <c r="R161" s="5" t="str">
        <f t="shared" si="2"/>
        <v>null</v>
      </c>
      <c r="S161" s="5" t="s">
        <v>28</v>
      </c>
      <c r="T161" s="1" t="str">
        <f>(Tabla8[[#This Row],[fkLugar]])</f>
        <v>null</v>
      </c>
      <c r="U161" s="5" t="s">
        <v>29</v>
      </c>
    </row>
    <row r="162" spans="2:21">
      <c r="B162" s="6" t="s">
        <v>30</v>
      </c>
      <c r="C162" s="6"/>
      <c r="D162" s="6"/>
      <c r="E162" s="1">
        <v>159</v>
      </c>
      <c r="F162" s="2" t="s">
        <v>210</v>
      </c>
      <c r="G162" s="1" t="s">
        <v>233</v>
      </c>
      <c r="H162" s="62" t="s">
        <v>33</v>
      </c>
      <c r="I162" s="1" t="s">
        <v>33</v>
      </c>
      <c r="K162" s="4" t="s">
        <v>372</v>
      </c>
      <c r="L162" s="1" t="s">
        <v>413</v>
      </c>
      <c r="M162" s="5" t="s">
        <v>28</v>
      </c>
      <c r="N162" s="2" t="str">
        <f>CONCATENATE(B162,Tabla8[[#This Row],[nombreLugar]],B162)</f>
        <v>'tailandia'</v>
      </c>
      <c r="O162" s="5" t="s">
        <v>28</v>
      </c>
      <c r="P162" s="3" t="str">
        <f>CONCATENATE(B162,Tabla8[[#This Row],[tipoLugar]],B162)</f>
        <v>'p'</v>
      </c>
      <c r="Q162" s="5" t="s">
        <v>28</v>
      </c>
      <c r="R162" s="5" t="str">
        <f t="shared" si="2"/>
        <v>null</v>
      </c>
      <c r="S162" s="5" t="s">
        <v>28</v>
      </c>
      <c r="T162" s="1" t="str">
        <f>(Tabla8[[#This Row],[fkLugar]])</f>
        <v>null</v>
      </c>
      <c r="U162" s="5" t="s">
        <v>29</v>
      </c>
    </row>
    <row r="163" spans="2:21">
      <c r="B163" s="6" t="s">
        <v>30</v>
      </c>
      <c r="C163" s="6"/>
      <c r="D163" s="6"/>
      <c r="E163" s="1">
        <v>160</v>
      </c>
      <c r="F163" s="2" t="s">
        <v>211</v>
      </c>
      <c r="G163" s="1" t="s">
        <v>233</v>
      </c>
      <c r="H163" s="62" t="s">
        <v>33</v>
      </c>
      <c r="I163" s="1" t="s">
        <v>33</v>
      </c>
      <c r="K163" s="4" t="s">
        <v>372</v>
      </c>
      <c r="L163" s="1" t="s">
        <v>413</v>
      </c>
      <c r="M163" s="5" t="s">
        <v>28</v>
      </c>
      <c r="N163" s="2" t="str">
        <f>CONCATENATE(B163,Tabla8[[#This Row],[nombreLugar]],B163)</f>
        <v>'taiwan'</v>
      </c>
      <c r="O163" s="5" t="s">
        <v>28</v>
      </c>
      <c r="P163" s="3" t="str">
        <f>CONCATENATE(B163,Tabla8[[#This Row],[tipoLugar]],B163)</f>
        <v>'p'</v>
      </c>
      <c r="Q163" s="5" t="s">
        <v>28</v>
      </c>
      <c r="R163" s="5" t="str">
        <f t="shared" si="2"/>
        <v>null</v>
      </c>
      <c r="S163" s="5" t="s">
        <v>28</v>
      </c>
      <c r="T163" s="1" t="str">
        <f>(Tabla8[[#This Row],[fkLugar]])</f>
        <v>null</v>
      </c>
      <c r="U163" s="5" t="s">
        <v>29</v>
      </c>
    </row>
    <row r="164" spans="2:21">
      <c r="B164" s="6" t="s">
        <v>30</v>
      </c>
      <c r="C164" s="6"/>
      <c r="D164" s="6"/>
      <c r="E164" s="1">
        <v>161</v>
      </c>
      <c r="F164" s="2" t="s">
        <v>212</v>
      </c>
      <c r="G164" s="1" t="s">
        <v>233</v>
      </c>
      <c r="H164" s="62" t="s">
        <v>33</v>
      </c>
      <c r="I164" s="1" t="s">
        <v>33</v>
      </c>
      <c r="K164" s="4" t="s">
        <v>372</v>
      </c>
      <c r="L164" s="1" t="s">
        <v>413</v>
      </c>
      <c r="M164" s="5" t="s">
        <v>28</v>
      </c>
      <c r="N164" s="2" t="str">
        <f>CONCATENATE(B164,Tabla8[[#This Row],[nombreLugar]],B164)</f>
        <v>'tanzania'</v>
      </c>
      <c r="O164" s="5" t="s">
        <v>28</v>
      </c>
      <c r="P164" s="3" t="str">
        <f>CONCATENATE(B164,Tabla8[[#This Row],[tipoLugar]],B164)</f>
        <v>'p'</v>
      </c>
      <c r="Q164" s="5" t="s">
        <v>28</v>
      </c>
      <c r="R164" s="5" t="str">
        <f t="shared" si="2"/>
        <v>null</v>
      </c>
      <c r="S164" s="5" t="s">
        <v>28</v>
      </c>
      <c r="T164" s="1" t="str">
        <f>(Tabla8[[#This Row],[fkLugar]])</f>
        <v>null</v>
      </c>
      <c r="U164" s="5" t="s">
        <v>29</v>
      </c>
    </row>
    <row r="165" spans="2:21">
      <c r="B165" s="6" t="s">
        <v>30</v>
      </c>
      <c r="C165" s="6"/>
      <c r="D165" s="6"/>
      <c r="E165" s="1">
        <v>162</v>
      </c>
      <c r="F165" s="2" t="s">
        <v>213</v>
      </c>
      <c r="G165" s="1" t="s">
        <v>233</v>
      </c>
      <c r="H165" s="62" t="s">
        <v>33</v>
      </c>
      <c r="I165" s="1" t="s">
        <v>33</v>
      </c>
      <c r="K165" s="4" t="s">
        <v>372</v>
      </c>
      <c r="L165" s="1" t="s">
        <v>413</v>
      </c>
      <c r="M165" s="5" t="s">
        <v>28</v>
      </c>
      <c r="N165" s="2" t="str">
        <f>CONCATENATE(B165,Tabla8[[#This Row],[nombreLugar]],B165)</f>
        <v>'timor oriental'</v>
      </c>
      <c r="O165" s="5" t="s">
        <v>28</v>
      </c>
      <c r="P165" s="3" t="str">
        <f>CONCATENATE(B165,Tabla8[[#This Row],[tipoLugar]],B165)</f>
        <v>'p'</v>
      </c>
      <c r="Q165" s="5" t="s">
        <v>28</v>
      </c>
      <c r="R165" s="5" t="str">
        <f t="shared" si="2"/>
        <v>null</v>
      </c>
      <c r="S165" s="5" t="s">
        <v>28</v>
      </c>
      <c r="T165" s="1" t="str">
        <f>(Tabla8[[#This Row],[fkLugar]])</f>
        <v>null</v>
      </c>
      <c r="U165" s="5" t="s">
        <v>29</v>
      </c>
    </row>
    <row r="166" spans="2:21">
      <c r="B166" s="6" t="s">
        <v>30</v>
      </c>
      <c r="C166" s="6"/>
      <c r="D166" s="6"/>
      <c r="E166" s="1">
        <v>163</v>
      </c>
      <c r="F166" s="2" t="s">
        <v>214</v>
      </c>
      <c r="G166" s="1" t="s">
        <v>233</v>
      </c>
      <c r="H166" s="62" t="s">
        <v>33</v>
      </c>
      <c r="I166" s="1" t="s">
        <v>33</v>
      </c>
      <c r="K166" s="4" t="s">
        <v>372</v>
      </c>
      <c r="L166" s="1" t="s">
        <v>413</v>
      </c>
      <c r="M166" s="5" t="s">
        <v>28</v>
      </c>
      <c r="N166" s="2" t="str">
        <f>CONCATENATE(B166,Tabla8[[#This Row],[nombreLugar]],B166)</f>
        <v>'togo'</v>
      </c>
      <c r="O166" s="5" t="s">
        <v>28</v>
      </c>
      <c r="P166" s="3" t="str">
        <f>CONCATENATE(B166,Tabla8[[#This Row],[tipoLugar]],B166)</f>
        <v>'p'</v>
      </c>
      <c r="Q166" s="5" t="s">
        <v>28</v>
      </c>
      <c r="R166" s="5" t="str">
        <f t="shared" si="2"/>
        <v>null</v>
      </c>
      <c r="S166" s="5" t="s">
        <v>28</v>
      </c>
      <c r="T166" s="1" t="str">
        <f>(Tabla8[[#This Row],[fkLugar]])</f>
        <v>null</v>
      </c>
      <c r="U166" s="5" t="s">
        <v>29</v>
      </c>
    </row>
    <row r="167" spans="2:21">
      <c r="B167" s="6" t="s">
        <v>30</v>
      </c>
      <c r="C167" s="6"/>
      <c r="D167" s="6"/>
      <c r="E167" s="1">
        <v>164</v>
      </c>
      <c r="F167" s="2" t="s">
        <v>215</v>
      </c>
      <c r="G167" s="1" t="s">
        <v>233</v>
      </c>
      <c r="H167" s="62" t="s">
        <v>33</v>
      </c>
      <c r="I167" s="1" t="s">
        <v>33</v>
      </c>
      <c r="K167" s="4" t="s">
        <v>372</v>
      </c>
      <c r="L167" s="1" t="s">
        <v>413</v>
      </c>
      <c r="M167" s="5" t="s">
        <v>28</v>
      </c>
      <c r="N167" s="2" t="str">
        <f>CONCATENATE(B167,Tabla8[[#This Row],[nombreLugar]],B167)</f>
        <v>'tonga'</v>
      </c>
      <c r="O167" s="5" t="s">
        <v>28</v>
      </c>
      <c r="P167" s="3" t="str">
        <f>CONCATENATE(B167,Tabla8[[#This Row],[tipoLugar]],B167)</f>
        <v>'p'</v>
      </c>
      <c r="Q167" s="5" t="s">
        <v>28</v>
      </c>
      <c r="R167" s="5" t="str">
        <f t="shared" si="2"/>
        <v>null</v>
      </c>
      <c r="S167" s="5" t="s">
        <v>28</v>
      </c>
      <c r="T167" s="1" t="str">
        <f>(Tabla8[[#This Row],[fkLugar]])</f>
        <v>null</v>
      </c>
      <c r="U167" s="5" t="s">
        <v>29</v>
      </c>
    </row>
    <row r="168" spans="2:21">
      <c r="B168" s="6" t="s">
        <v>30</v>
      </c>
      <c r="C168" s="6"/>
      <c r="D168" s="6"/>
      <c r="E168" s="1">
        <v>165</v>
      </c>
      <c r="F168" s="2" t="s">
        <v>216</v>
      </c>
      <c r="G168" s="1" t="s">
        <v>233</v>
      </c>
      <c r="H168" s="62" t="s">
        <v>33</v>
      </c>
      <c r="I168" s="1" t="s">
        <v>33</v>
      </c>
      <c r="K168" s="4" t="s">
        <v>372</v>
      </c>
      <c r="L168" s="1" t="s">
        <v>413</v>
      </c>
      <c r="M168" s="5" t="s">
        <v>28</v>
      </c>
      <c r="N168" s="2" t="str">
        <f>CONCATENATE(B168,Tabla8[[#This Row],[nombreLugar]],B168)</f>
        <v>'trinidad y tobago'</v>
      </c>
      <c r="O168" s="5" t="s">
        <v>28</v>
      </c>
      <c r="P168" s="3" t="str">
        <f>CONCATENATE(B168,Tabla8[[#This Row],[tipoLugar]],B168)</f>
        <v>'p'</v>
      </c>
      <c r="Q168" s="5" t="s">
        <v>28</v>
      </c>
      <c r="R168" s="5" t="str">
        <f t="shared" si="2"/>
        <v>null</v>
      </c>
      <c r="S168" s="5" t="s">
        <v>28</v>
      </c>
      <c r="T168" s="1" t="str">
        <f>(Tabla8[[#This Row],[fkLugar]])</f>
        <v>null</v>
      </c>
      <c r="U168" s="5" t="s">
        <v>29</v>
      </c>
    </row>
    <row r="169" spans="2:21">
      <c r="B169" s="6" t="s">
        <v>30</v>
      </c>
      <c r="C169" s="6"/>
      <c r="D169" s="6"/>
      <c r="E169" s="1">
        <v>166</v>
      </c>
      <c r="F169" s="2" t="s">
        <v>217</v>
      </c>
      <c r="G169" s="1" t="s">
        <v>233</v>
      </c>
      <c r="H169" s="62" t="s">
        <v>33</v>
      </c>
      <c r="I169" s="1" t="s">
        <v>33</v>
      </c>
      <c r="K169" s="4" t="s">
        <v>372</v>
      </c>
      <c r="L169" s="1" t="s">
        <v>413</v>
      </c>
      <c r="M169" s="5" t="s">
        <v>28</v>
      </c>
      <c r="N169" s="2" t="str">
        <f>CONCATENATE(B169,Tabla8[[#This Row],[nombreLugar]],B169)</f>
        <v>'tunez'</v>
      </c>
      <c r="O169" s="5" t="s">
        <v>28</v>
      </c>
      <c r="P169" s="3" t="str">
        <f>CONCATENATE(B169,Tabla8[[#This Row],[tipoLugar]],B169)</f>
        <v>'p'</v>
      </c>
      <c r="Q169" s="5" t="s">
        <v>28</v>
      </c>
      <c r="R169" s="5" t="str">
        <f t="shared" si="2"/>
        <v>null</v>
      </c>
      <c r="S169" s="5" t="s">
        <v>28</v>
      </c>
      <c r="T169" s="1" t="str">
        <f>(Tabla8[[#This Row],[fkLugar]])</f>
        <v>null</v>
      </c>
      <c r="U169" s="5" t="s">
        <v>29</v>
      </c>
    </row>
    <row r="170" spans="2:21">
      <c r="B170" s="6" t="s">
        <v>30</v>
      </c>
      <c r="C170" s="6"/>
      <c r="D170" s="6"/>
      <c r="E170" s="1">
        <v>167</v>
      </c>
      <c r="F170" s="2" t="s">
        <v>218</v>
      </c>
      <c r="G170" s="1" t="s">
        <v>233</v>
      </c>
      <c r="H170" s="62" t="s">
        <v>33</v>
      </c>
      <c r="I170" s="1" t="s">
        <v>33</v>
      </c>
      <c r="K170" s="4" t="s">
        <v>372</v>
      </c>
      <c r="L170" s="1" t="s">
        <v>413</v>
      </c>
      <c r="M170" s="5" t="s">
        <v>28</v>
      </c>
      <c r="N170" s="2" t="str">
        <f>CONCATENATE(B170,Tabla8[[#This Row],[nombreLugar]],B170)</f>
        <v>'turkmenistan'</v>
      </c>
      <c r="O170" s="5" t="s">
        <v>28</v>
      </c>
      <c r="P170" s="3" t="str">
        <f>CONCATENATE(B170,Tabla8[[#This Row],[tipoLugar]],B170)</f>
        <v>'p'</v>
      </c>
      <c r="Q170" s="5" t="s">
        <v>28</v>
      </c>
      <c r="R170" s="5" t="str">
        <f t="shared" si="2"/>
        <v>null</v>
      </c>
      <c r="S170" s="5" t="s">
        <v>28</v>
      </c>
      <c r="T170" s="1" t="str">
        <f>(Tabla8[[#This Row],[fkLugar]])</f>
        <v>null</v>
      </c>
      <c r="U170" s="5" t="s">
        <v>29</v>
      </c>
    </row>
    <row r="171" spans="2:21">
      <c r="B171" s="6" t="s">
        <v>30</v>
      </c>
      <c r="C171" s="6"/>
      <c r="D171" s="6"/>
      <c r="E171" s="1">
        <v>168</v>
      </c>
      <c r="F171" s="2" t="s">
        <v>219</v>
      </c>
      <c r="G171" s="1" t="s">
        <v>233</v>
      </c>
      <c r="H171" s="62" t="s">
        <v>33</v>
      </c>
      <c r="I171" s="1" t="s">
        <v>33</v>
      </c>
      <c r="K171" s="4" t="s">
        <v>372</v>
      </c>
      <c r="L171" s="1" t="s">
        <v>413</v>
      </c>
      <c r="M171" s="5" t="s">
        <v>28</v>
      </c>
      <c r="N171" s="2" t="str">
        <f>CONCATENATE(B171,Tabla8[[#This Row],[nombreLugar]],B171)</f>
        <v>'turquia'</v>
      </c>
      <c r="O171" s="5" t="s">
        <v>28</v>
      </c>
      <c r="P171" s="3" t="str">
        <f>CONCATENATE(B171,Tabla8[[#This Row],[tipoLugar]],B171)</f>
        <v>'p'</v>
      </c>
      <c r="Q171" s="5" t="s">
        <v>28</v>
      </c>
      <c r="R171" s="5" t="str">
        <f t="shared" si="2"/>
        <v>null</v>
      </c>
      <c r="S171" s="5" t="s">
        <v>28</v>
      </c>
      <c r="T171" s="1" t="str">
        <f>(Tabla8[[#This Row],[fkLugar]])</f>
        <v>null</v>
      </c>
      <c r="U171" s="5" t="s">
        <v>29</v>
      </c>
    </row>
    <row r="172" spans="2:21">
      <c r="B172" s="6" t="s">
        <v>30</v>
      </c>
      <c r="C172" s="6"/>
      <c r="D172" s="6"/>
      <c r="E172" s="1">
        <v>169</v>
      </c>
      <c r="F172" s="2" t="s">
        <v>220</v>
      </c>
      <c r="G172" s="1" t="s">
        <v>233</v>
      </c>
      <c r="H172" s="62" t="s">
        <v>33</v>
      </c>
      <c r="I172" s="1" t="s">
        <v>33</v>
      </c>
      <c r="K172" s="4" t="s">
        <v>372</v>
      </c>
      <c r="L172" s="1" t="s">
        <v>413</v>
      </c>
      <c r="M172" s="5" t="s">
        <v>28</v>
      </c>
      <c r="N172" s="2" t="str">
        <f>CONCATENATE(B172,Tabla8[[#This Row],[nombreLugar]],B172)</f>
        <v>'tuvali'</v>
      </c>
      <c r="O172" s="5" t="s">
        <v>28</v>
      </c>
      <c r="P172" s="3" t="str">
        <f>CONCATENATE(B172,Tabla8[[#This Row],[tipoLugar]],B172)</f>
        <v>'p'</v>
      </c>
      <c r="Q172" s="5" t="s">
        <v>28</v>
      </c>
      <c r="R172" s="5" t="str">
        <f t="shared" si="2"/>
        <v>null</v>
      </c>
      <c r="S172" s="5" t="s">
        <v>28</v>
      </c>
      <c r="T172" s="1" t="str">
        <f>(Tabla8[[#This Row],[fkLugar]])</f>
        <v>null</v>
      </c>
      <c r="U172" s="5" t="s">
        <v>29</v>
      </c>
    </row>
    <row r="173" spans="2:21">
      <c r="B173" s="6" t="s">
        <v>30</v>
      </c>
      <c r="C173" s="6"/>
      <c r="D173" s="6"/>
      <c r="E173" s="1">
        <v>170</v>
      </c>
      <c r="F173" s="2" t="s">
        <v>221</v>
      </c>
      <c r="G173" s="1" t="s">
        <v>233</v>
      </c>
      <c r="H173" s="62" t="s">
        <v>33</v>
      </c>
      <c r="I173" s="1" t="s">
        <v>33</v>
      </c>
      <c r="K173" s="4" t="s">
        <v>372</v>
      </c>
      <c r="L173" s="1" t="s">
        <v>413</v>
      </c>
      <c r="M173" s="5" t="s">
        <v>28</v>
      </c>
      <c r="N173" s="2" t="str">
        <f>CONCATENATE(B173,Tabla8[[#This Row],[nombreLugar]],B173)</f>
        <v>'ucrania'</v>
      </c>
      <c r="O173" s="5" t="s">
        <v>28</v>
      </c>
      <c r="P173" s="3" t="str">
        <f>CONCATENATE(B173,Tabla8[[#This Row],[tipoLugar]],B173)</f>
        <v>'p'</v>
      </c>
      <c r="Q173" s="5" t="s">
        <v>28</v>
      </c>
      <c r="R173" s="5" t="str">
        <f t="shared" si="2"/>
        <v>null</v>
      </c>
      <c r="S173" s="5" t="s">
        <v>28</v>
      </c>
      <c r="T173" s="1" t="str">
        <f>(Tabla8[[#This Row],[fkLugar]])</f>
        <v>null</v>
      </c>
      <c r="U173" s="5" t="s">
        <v>29</v>
      </c>
    </row>
    <row r="174" spans="2:21">
      <c r="B174" s="6" t="s">
        <v>30</v>
      </c>
      <c r="C174" s="6"/>
      <c r="D174" s="6"/>
      <c r="E174" s="1">
        <v>171</v>
      </c>
      <c r="F174" s="2" t="s">
        <v>222</v>
      </c>
      <c r="G174" s="1" t="s">
        <v>233</v>
      </c>
      <c r="H174" s="62" t="s">
        <v>33</v>
      </c>
      <c r="I174" s="1" t="s">
        <v>33</v>
      </c>
      <c r="K174" s="4" t="s">
        <v>372</v>
      </c>
      <c r="L174" s="1" t="s">
        <v>413</v>
      </c>
      <c r="M174" s="5" t="s">
        <v>28</v>
      </c>
      <c r="N174" s="2" t="str">
        <f>CONCATENATE(B174,Tabla8[[#This Row],[nombreLugar]],B174)</f>
        <v>'uganda'</v>
      </c>
      <c r="O174" s="5" t="s">
        <v>28</v>
      </c>
      <c r="P174" s="3" t="str">
        <f>CONCATENATE(B174,Tabla8[[#This Row],[tipoLugar]],B174)</f>
        <v>'p'</v>
      </c>
      <c r="Q174" s="5" t="s">
        <v>28</v>
      </c>
      <c r="R174" s="5" t="str">
        <f t="shared" si="2"/>
        <v>null</v>
      </c>
      <c r="S174" s="5" t="s">
        <v>28</v>
      </c>
      <c r="T174" s="1" t="str">
        <f>(Tabla8[[#This Row],[fkLugar]])</f>
        <v>null</v>
      </c>
      <c r="U174" s="5" t="s">
        <v>29</v>
      </c>
    </row>
    <row r="175" spans="2:21">
      <c r="B175" s="6" t="s">
        <v>30</v>
      </c>
      <c r="C175" s="6"/>
      <c r="D175" s="6"/>
      <c r="E175" s="1">
        <v>172</v>
      </c>
      <c r="F175" s="2" t="s">
        <v>223</v>
      </c>
      <c r="G175" s="1" t="s">
        <v>233</v>
      </c>
      <c r="H175" s="62" t="s">
        <v>33</v>
      </c>
      <c r="I175" s="1" t="s">
        <v>33</v>
      </c>
      <c r="K175" s="4" t="s">
        <v>372</v>
      </c>
      <c r="L175" s="1" t="s">
        <v>413</v>
      </c>
      <c r="M175" s="5" t="s">
        <v>28</v>
      </c>
      <c r="N175" s="2" t="str">
        <f>CONCATENATE(B175,Tabla8[[#This Row],[nombreLugar]],B175)</f>
        <v>'uruguay'</v>
      </c>
      <c r="O175" s="5" t="s">
        <v>28</v>
      </c>
      <c r="P175" s="3" t="str">
        <f>CONCATENATE(B175,Tabla8[[#This Row],[tipoLugar]],B175)</f>
        <v>'p'</v>
      </c>
      <c r="Q175" s="5" t="s">
        <v>28</v>
      </c>
      <c r="R175" s="5" t="str">
        <f t="shared" si="2"/>
        <v>null</v>
      </c>
      <c r="S175" s="5" t="s">
        <v>28</v>
      </c>
      <c r="T175" s="1" t="str">
        <f>(Tabla8[[#This Row],[fkLugar]])</f>
        <v>null</v>
      </c>
      <c r="U175" s="5" t="s">
        <v>29</v>
      </c>
    </row>
    <row r="176" spans="2:21">
      <c r="B176" s="6" t="s">
        <v>30</v>
      </c>
      <c r="C176" s="6"/>
      <c r="D176" s="6"/>
      <c r="E176" s="1">
        <v>173</v>
      </c>
      <c r="F176" s="2" t="s">
        <v>224</v>
      </c>
      <c r="G176" s="1" t="s">
        <v>233</v>
      </c>
      <c r="H176" s="62" t="s">
        <v>33</v>
      </c>
      <c r="I176" s="1" t="s">
        <v>33</v>
      </c>
      <c r="K176" s="4" t="s">
        <v>372</v>
      </c>
      <c r="L176" s="1" t="s">
        <v>413</v>
      </c>
      <c r="M176" s="5" t="s">
        <v>28</v>
      </c>
      <c r="N176" s="2" t="str">
        <f>CONCATENATE(B176,Tabla8[[#This Row],[nombreLugar]],B176)</f>
        <v>'uzbekistan'</v>
      </c>
      <c r="O176" s="5" t="s">
        <v>28</v>
      </c>
      <c r="P176" s="3" t="str">
        <f>CONCATENATE(B176,Tabla8[[#This Row],[tipoLugar]],B176)</f>
        <v>'p'</v>
      </c>
      <c r="Q176" s="5" t="s">
        <v>28</v>
      </c>
      <c r="R176" s="5" t="str">
        <f t="shared" si="2"/>
        <v>null</v>
      </c>
      <c r="S176" s="5" t="s">
        <v>28</v>
      </c>
      <c r="T176" s="1" t="str">
        <f>(Tabla8[[#This Row],[fkLugar]])</f>
        <v>null</v>
      </c>
      <c r="U176" s="5" t="s">
        <v>29</v>
      </c>
    </row>
    <row r="177" spans="2:21">
      <c r="B177" s="6" t="s">
        <v>30</v>
      </c>
      <c r="C177" s="6"/>
      <c r="D177" s="6"/>
      <c r="E177" s="1">
        <v>174</v>
      </c>
      <c r="F177" s="2" t="s">
        <v>225</v>
      </c>
      <c r="G177" s="1" t="s">
        <v>233</v>
      </c>
      <c r="H177" s="62" t="s">
        <v>33</v>
      </c>
      <c r="I177" s="1" t="s">
        <v>33</v>
      </c>
      <c r="K177" s="4" t="s">
        <v>372</v>
      </c>
      <c r="L177" s="1" t="s">
        <v>413</v>
      </c>
      <c r="M177" s="5" t="s">
        <v>28</v>
      </c>
      <c r="N177" s="2" t="str">
        <f>CONCATENATE(B177,Tabla8[[#This Row],[nombreLugar]],B177)</f>
        <v>'vanuatu'</v>
      </c>
      <c r="O177" s="5" t="s">
        <v>28</v>
      </c>
      <c r="P177" s="3" t="str">
        <f>CONCATENATE(B177,Tabla8[[#This Row],[tipoLugar]],B177)</f>
        <v>'p'</v>
      </c>
      <c r="Q177" s="5" t="s">
        <v>28</v>
      </c>
      <c r="R177" s="5" t="str">
        <f t="shared" si="2"/>
        <v>null</v>
      </c>
      <c r="S177" s="5" t="s">
        <v>28</v>
      </c>
      <c r="T177" s="1" t="str">
        <f>(Tabla8[[#This Row],[fkLugar]])</f>
        <v>null</v>
      </c>
      <c r="U177" s="5" t="s">
        <v>29</v>
      </c>
    </row>
    <row r="178" spans="2:21">
      <c r="B178" s="6" t="s">
        <v>30</v>
      </c>
      <c r="C178" s="6"/>
      <c r="D178" s="6"/>
      <c r="E178" s="1">
        <v>175</v>
      </c>
      <c r="F178" s="2" t="s">
        <v>226</v>
      </c>
      <c r="G178" s="1" t="s">
        <v>233</v>
      </c>
      <c r="H178" s="62" t="s">
        <v>33</v>
      </c>
      <c r="I178" s="1" t="s">
        <v>33</v>
      </c>
      <c r="K178" s="4" t="s">
        <v>372</v>
      </c>
      <c r="L178" s="1" t="s">
        <v>413</v>
      </c>
      <c r="M178" s="5" t="s">
        <v>28</v>
      </c>
      <c r="N178" s="2" t="str">
        <f>CONCATENATE(B178,Tabla8[[#This Row],[nombreLugar]],B178)</f>
        <v>'vaticano'</v>
      </c>
      <c r="O178" s="5" t="s">
        <v>28</v>
      </c>
      <c r="P178" s="3" t="str">
        <f>CONCATENATE(B178,Tabla8[[#This Row],[tipoLugar]],B178)</f>
        <v>'p'</v>
      </c>
      <c r="Q178" s="5" t="s">
        <v>28</v>
      </c>
      <c r="R178" s="5" t="str">
        <f t="shared" si="2"/>
        <v>null</v>
      </c>
      <c r="S178" s="5" t="s">
        <v>28</v>
      </c>
      <c r="T178" s="1" t="str">
        <f>(Tabla8[[#This Row],[fkLugar]])</f>
        <v>null</v>
      </c>
      <c r="U178" s="5" t="s">
        <v>29</v>
      </c>
    </row>
    <row r="179" spans="2:21">
      <c r="B179" s="6" t="s">
        <v>30</v>
      </c>
      <c r="C179" s="6"/>
      <c r="D179" s="6"/>
      <c r="E179" s="1">
        <v>176</v>
      </c>
      <c r="F179" s="2" t="s">
        <v>227</v>
      </c>
      <c r="G179" s="1" t="s">
        <v>233</v>
      </c>
      <c r="H179" s="62" t="s">
        <v>33</v>
      </c>
      <c r="I179" s="1" t="s">
        <v>33</v>
      </c>
      <c r="K179" s="4" t="s">
        <v>372</v>
      </c>
      <c r="L179" s="1" t="s">
        <v>413</v>
      </c>
      <c r="M179" s="5" t="s">
        <v>28</v>
      </c>
      <c r="N179" s="2" t="str">
        <f>CONCATENATE(B179,Tabla8[[#This Row],[nombreLugar]],B179)</f>
        <v>'venezuela'</v>
      </c>
      <c r="O179" s="5" t="s">
        <v>28</v>
      </c>
      <c r="P179" s="3" t="str">
        <f>CONCATENATE(B179,Tabla8[[#This Row],[tipoLugar]],B179)</f>
        <v>'p'</v>
      </c>
      <c r="Q179" s="5" t="s">
        <v>28</v>
      </c>
      <c r="R179" s="5" t="str">
        <f t="shared" si="2"/>
        <v>null</v>
      </c>
      <c r="S179" s="5" t="s">
        <v>28</v>
      </c>
      <c r="T179" s="1" t="str">
        <f>(Tabla8[[#This Row],[fkLugar]])</f>
        <v>null</v>
      </c>
      <c r="U179" s="5" t="s">
        <v>29</v>
      </c>
    </row>
    <row r="180" spans="2:21">
      <c r="B180" s="6" t="s">
        <v>30</v>
      </c>
      <c r="C180" s="6"/>
      <c r="D180" s="6"/>
      <c r="E180" s="1">
        <v>177</v>
      </c>
      <c r="F180" s="2" t="s">
        <v>228</v>
      </c>
      <c r="G180" s="1" t="s">
        <v>233</v>
      </c>
      <c r="H180" s="62" t="s">
        <v>33</v>
      </c>
      <c r="I180" s="1" t="s">
        <v>33</v>
      </c>
      <c r="K180" s="4" t="s">
        <v>372</v>
      </c>
      <c r="L180" s="1" t="s">
        <v>413</v>
      </c>
      <c r="M180" s="5" t="s">
        <v>28</v>
      </c>
      <c r="N180" s="2" t="str">
        <f>CONCATENATE(B180,Tabla8[[#This Row],[nombreLugar]],B180)</f>
        <v>'vietnam'</v>
      </c>
      <c r="O180" s="5" t="s">
        <v>28</v>
      </c>
      <c r="P180" s="3" t="str">
        <f>CONCATENATE(B180,Tabla8[[#This Row],[tipoLugar]],B180)</f>
        <v>'p'</v>
      </c>
      <c r="Q180" s="5" t="s">
        <v>28</v>
      </c>
      <c r="R180" s="5" t="str">
        <f t="shared" si="2"/>
        <v>null</v>
      </c>
      <c r="S180" s="5" t="s">
        <v>28</v>
      </c>
      <c r="T180" s="1" t="str">
        <f>(Tabla8[[#This Row],[fkLugar]])</f>
        <v>null</v>
      </c>
      <c r="U180" s="5" t="s">
        <v>29</v>
      </c>
    </row>
    <row r="181" spans="2:21">
      <c r="B181" s="6" t="s">
        <v>30</v>
      </c>
      <c r="C181" s="6"/>
      <c r="D181" s="6"/>
      <c r="E181" s="1">
        <v>178</v>
      </c>
      <c r="F181" s="2" t="s">
        <v>229</v>
      </c>
      <c r="G181" s="1" t="s">
        <v>233</v>
      </c>
      <c r="H181" s="62" t="s">
        <v>33</v>
      </c>
      <c r="I181" s="1" t="s">
        <v>33</v>
      </c>
      <c r="K181" s="4" t="s">
        <v>372</v>
      </c>
      <c r="L181" s="1" t="s">
        <v>413</v>
      </c>
      <c r="M181" s="5" t="s">
        <v>28</v>
      </c>
      <c r="N181" s="2" t="str">
        <f>CONCATENATE(B181,Tabla8[[#This Row],[nombreLugar]],B181)</f>
        <v>'yemen'</v>
      </c>
      <c r="O181" s="5" t="s">
        <v>28</v>
      </c>
      <c r="P181" s="3" t="str">
        <f>CONCATENATE(B181,Tabla8[[#This Row],[tipoLugar]],B181)</f>
        <v>'p'</v>
      </c>
      <c r="Q181" s="5" t="s">
        <v>28</v>
      </c>
      <c r="R181" s="5" t="str">
        <f t="shared" si="2"/>
        <v>null</v>
      </c>
      <c r="S181" s="5" t="s">
        <v>28</v>
      </c>
      <c r="T181" s="1" t="str">
        <f>(Tabla8[[#This Row],[fkLugar]])</f>
        <v>null</v>
      </c>
      <c r="U181" s="5" t="s">
        <v>29</v>
      </c>
    </row>
    <row r="182" spans="2:21">
      <c r="B182" s="6" t="s">
        <v>30</v>
      </c>
      <c r="C182" s="6"/>
      <c r="D182" s="6"/>
      <c r="E182" s="1">
        <v>179</v>
      </c>
      <c r="F182" s="2" t="s">
        <v>230</v>
      </c>
      <c r="G182" s="1" t="s">
        <v>233</v>
      </c>
      <c r="H182" s="62" t="s">
        <v>33</v>
      </c>
      <c r="I182" s="1" t="s">
        <v>33</v>
      </c>
      <c r="K182" s="4" t="s">
        <v>372</v>
      </c>
      <c r="L182" s="1" t="s">
        <v>413</v>
      </c>
      <c r="M182" s="5" t="s">
        <v>28</v>
      </c>
      <c r="N182" s="2" t="str">
        <f>CONCATENATE(B182,Tabla8[[#This Row],[nombreLugar]],B182)</f>
        <v>'zambia'</v>
      </c>
      <c r="O182" s="5" t="s">
        <v>28</v>
      </c>
      <c r="P182" s="3" t="str">
        <f>CONCATENATE(B182,Tabla8[[#This Row],[tipoLugar]],B182)</f>
        <v>'p'</v>
      </c>
      <c r="Q182" s="5" t="s">
        <v>28</v>
      </c>
      <c r="R182" s="5" t="str">
        <f t="shared" si="2"/>
        <v>null</v>
      </c>
      <c r="S182" s="5" t="s">
        <v>28</v>
      </c>
      <c r="T182" s="1" t="str">
        <f>(Tabla8[[#This Row],[fkLugar]])</f>
        <v>null</v>
      </c>
      <c r="U182" s="5" t="s">
        <v>29</v>
      </c>
    </row>
    <row r="183" spans="2:21">
      <c r="B183" s="6" t="s">
        <v>30</v>
      </c>
      <c r="C183" s="6"/>
      <c r="D183" s="6"/>
      <c r="E183" s="1">
        <v>180</v>
      </c>
      <c r="F183" s="2" t="s">
        <v>231</v>
      </c>
      <c r="G183" s="1" t="s">
        <v>233</v>
      </c>
      <c r="H183" s="62" t="s">
        <v>33</v>
      </c>
      <c r="I183" s="1" t="s">
        <v>33</v>
      </c>
      <c r="K183" s="4" t="s">
        <v>372</v>
      </c>
      <c r="L183" s="1" t="s">
        <v>413</v>
      </c>
      <c r="M183" s="5" t="s">
        <v>28</v>
      </c>
      <c r="N183" s="2" t="str">
        <f>CONCATENATE(B183,Tabla8[[#This Row],[nombreLugar]],B183)</f>
        <v>'zimbabwe'</v>
      </c>
      <c r="O183" s="5" t="s">
        <v>28</v>
      </c>
      <c r="P183" s="3" t="str">
        <f>CONCATENATE(B183,Tabla8[[#This Row],[tipoLugar]],B183)</f>
        <v>'p'</v>
      </c>
      <c r="Q183" s="5" t="s">
        <v>28</v>
      </c>
      <c r="R183" s="5" t="str">
        <f t="shared" si="2"/>
        <v>null</v>
      </c>
      <c r="S183" s="5" t="s">
        <v>28</v>
      </c>
      <c r="T183" s="1" t="str">
        <f>(Tabla8[[#This Row],[fkLugar]])</f>
        <v>null</v>
      </c>
      <c r="U183" s="5" t="s">
        <v>29</v>
      </c>
    </row>
    <row r="184" spans="2:21">
      <c r="B184" s="6" t="s">
        <v>30</v>
      </c>
      <c r="C184" s="6"/>
      <c r="D184" s="6"/>
      <c r="E184" s="1">
        <v>181</v>
      </c>
      <c r="F184" s="2" t="s">
        <v>262</v>
      </c>
      <c r="G184" s="1" t="s">
        <v>233</v>
      </c>
      <c r="H184" s="62" t="s">
        <v>33</v>
      </c>
      <c r="I184" s="1" t="s">
        <v>33</v>
      </c>
      <c r="K184" s="4" t="s">
        <v>372</v>
      </c>
      <c r="L184" s="1" t="s">
        <v>413</v>
      </c>
      <c r="M184" s="5" t="s">
        <v>28</v>
      </c>
      <c r="N184" s="2" t="str">
        <f>CONCATENATE(B184,Tabla8[[#This Row],[nombreLugar]],B184)</f>
        <v>'canada'</v>
      </c>
      <c r="O184" s="5" t="s">
        <v>28</v>
      </c>
      <c r="P184" s="3" t="str">
        <f>CONCATENATE(B184,Tabla8[[#This Row],[tipoLugar]],B184)</f>
        <v>'p'</v>
      </c>
      <c r="Q184" s="5" t="s">
        <v>28</v>
      </c>
      <c r="R184" s="5" t="str">
        <f t="shared" si="2"/>
        <v>null</v>
      </c>
      <c r="S184" s="5" t="s">
        <v>28</v>
      </c>
      <c r="T184" s="1" t="str">
        <f>(Tabla8[[#This Row],[fkLugar]])</f>
        <v>null</v>
      </c>
      <c r="U184" s="5" t="s">
        <v>29</v>
      </c>
    </row>
    <row r="185" spans="2:21">
      <c r="B185" s="6" t="s">
        <v>30</v>
      </c>
      <c r="C185" s="6"/>
      <c r="D185" s="6"/>
      <c r="E185" s="1">
        <v>182</v>
      </c>
      <c r="F185" s="2" t="s">
        <v>285</v>
      </c>
      <c r="G185" s="1" t="s">
        <v>233</v>
      </c>
      <c r="H185" s="62" t="s">
        <v>33</v>
      </c>
      <c r="I185" s="1" t="s">
        <v>33</v>
      </c>
      <c r="K185" s="4" t="s">
        <v>372</v>
      </c>
      <c r="L185" s="1" t="s">
        <v>413</v>
      </c>
      <c r="M185" s="5" t="s">
        <v>28</v>
      </c>
      <c r="N185" s="2" t="str">
        <f>CONCATENATE(B185,Tabla8[[#This Row],[nombreLugar]],B185)</f>
        <v>'gales'</v>
      </c>
      <c r="O185" s="5" t="s">
        <v>28</v>
      </c>
      <c r="P185" s="3" t="str">
        <f>CONCATENATE(B185,Tabla8[[#This Row],[tipoLugar]],B185)</f>
        <v>'p'</v>
      </c>
      <c r="Q185" s="5" t="s">
        <v>28</v>
      </c>
      <c r="R185" s="5" t="str">
        <f t="shared" si="2"/>
        <v>null</v>
      </c>
      <c r="S185" s="5" t="s">
        <v>28</v>
      </c>
      <c r="T185" s="1" t="str">
        <f>(Tabla8[[#This Row],[fkLugar]])</f>
        <v>null</v>
      </c>
      <c r="U185" s="5" t="s">
        <v>29</v>
      </c>
    </row>
    <row r="186" spans="2:21">
      <c r="B186" s="6" t="s">
        <v>30</v>
      </c>
      <c r="C186" s="6"/>
      <c r="D186" s="6"/>
      <c r="E186" s="1">
        <v>183</v>
      </c>
      <c r="F186" s="2" t="s">
        <v>301</v>
      </c>
      <c r="G186" s="1" t="s">
        <v>233</v>
      </c>
      <c r="H186" s="62" t="s">
        <v>33</v>
      </c>
      <c r="I186" s="1" t="s">
        <v>33</v>
      </c>
      <c r="K186" s="4" t="s">
        <v>372</v>
      </c>
      <c r="L186" s="1" t="s">
        <v>413</v>
      </c>
      <c r="M186" s="5" t="s">
        <v>28</v>
      </c>
      <c r="N186" s="2" t="str">
        <f>CONCATENATE(B186,Tabla8[[#This Row],[nombreLugar]],B186)</f>
        <v>'holanda'</v>
      </c>
      <c r="O186" s="5" t="s">
        <v>28</v>
      </c>
      <c r="P186" s="3" t="str">
        <f>CONCATENATE(B186,Tabla8[[#This Row],[tipoLugar]],B186)</f>
        <v>'p'</v>
      </c>
      <c r="Q186" s="5" t="s">
        <v>28</v>
      </c>
      <c r="R186" s="5" t="str">
        <f t="shared" si="2"/>
        <v>null</v>
      </c>
      <c r="S186" s="5" t="s">
        <v>28</v>
      </c>
      <c r="T186" s="1" t="str">
        <f>(Tabla8[[#This Row],[fkLugar]])</f>
        <v>null</v>
      </c>
      <c r="U186" s="5" t="s">
        <v>29</v>
      </c>
    </row>
    <row r="187" spans="2:21">
      <c r="B187" s="6" t="s">
        <v>30</v>
      </c>
      <c r="C187" s="6"/>
      <c r="D187" s="6"/>
      <c r="E187" s="1">
        <v>184</v>
      </c>
      <c r="F187" s="2" t="s">
        <v>302</v>
      </c>
      <c r="G187" s="1" t="s">
        <v>233</v>
      </c>
      <c r="H187" s="62" t="s">
        <v>33</v>
      </c>
      <c r="I187" s="1" t="s">
        <v>33</v>
      </c>
      <c r="K187" s="4" t="s">
        <v>372</v>
      </c>
      <c r="L187" s="1" t="s">
        <v>413</v>
      </c>
      <c r="M187" s="5" t="s">
        <v>28</v>
      </c>
      <c r="N187" s="2" t="str">
        <f>CONCATENATE(B187,Tabla8[[#This Row],[nombreLugar]],B187)</f>
        <v>'lituania'</v>
      </c>
      <c r="O187" s="5" t="s">
        <v>28</v>
      </c>
      <c r="P187" s="3" t="str">
        <f>CONCATENATE(B187,Tabla8[[#This Row],[tipoLugar]],B187)</f>
        <v>'p'</v>
      </c>
      <c r="Q187" s="5" t="s">
        <v>28</v>
      </c>
      <c r="R187" s="5" t="str">
        <f t="shared" si="2"/>
        <v>null</v>
      </c>
      <c r="S187" s="5" t="s">
        <v>28</v>
      </c>
      <c r="T187" s="1" t="str">
        <f>(Tabla8[[#This Row],[fkLugar]])</f>
        <v>null</v>
      </c>
      <c r="U187" s="5" t="s">
        <v>29</v>
      </c>
    </row>
    <row r="188" spans="2:21">
      <c r="B188" s="6" t="s">
        <v>30</v>
      </c>
      <c r="C188" s="6"/>
      <c r="D188" s="6"/>
      <c r="E188" s="1">
        <v>185</v>
      </c>
      <c r="F188" s="2" t="s">
        <v>354</v>
      </c>
      <c r="G188" s="1" t="s">
        <v>233</v>
      </c>
      <c r="H188" s="62" t="s">
        <v>33</v>
      </c>
      <c r="I188" s="1" t="s">
        <v>33</v>
      </c>
      <c r="K188" s="4" t="s">
        <v>372</v>
      </c>
      <c r="L188" s="1" t="s">
        <v>413</v>
      </c>
      <c r="M188" s="5" t="s">
        <v>28</v>
      </c>
      <c r="N188" s="2" t="str">
        <f>CONCATENATE(B188,Tabla8[[#This Row],[nombreLugar]],B188)</f>
        <v>'puerto rico'</v>
      </c>
      <c r="O188" s="5" t="s">
        <v>28</v>
      </c>
      <c r="P188" s="3" t="str">
        <f>CONCATENATE(B188,Tabla8[[#This Row],[tipoLugar]],B188)</f>
        <v>'p'</v>
      </c>
      <c r="Q188" s="5" t="s">
        <v>28</v>
      </c>
      <c r="R188" s="5" t="str">
        <f t="shared" si="2"/>
        <v>null</v>
      </c>
      <c r="S188" s="5" t="s">
        <v>28</v>
      </c>
      <c r="T188" s="1" t="str">
        <f>(Tabla8[[#This Row],[fkLugar]])</f>
        <v>null</v>
      </c>
      <c r="U188" s="5" t="s">
        <v>29</v>
      </c>
    </row>
    <row r="189" spans="2:21">
      <c r="B189" s="6" t="s">
        <v>30</v>
      </c>
      <c r="C189" s="6"/>
      <c r="D189" s="51" t="s">
        <v>232</v>
      </c>
      <c r="E189" s="1">
        <v>186</v>
      </c>
      <c r="F189" s="2" t="s">
        <v>373</v>
      </c>
      <c r="G189" s="1" t="s">
        <v>383</v>
      </c>
      <c r="H189" s="1" t="s">
        <v>33</v>
      </c>
      <c r="I189" s="1">
        <v>77</v>
      </c>
      <c r="K189" s="4" t="s">
        <v>372</v>
      </c>
      <c r="L189" s="1" t="s">
        <v>413</v>
      </c>
      <c r="M189" s="5" t="s">
        <v>28</v>
      </c>
      <c r="N189" s="2" t="str">
        <f>CONCATENATE(B189,Tabla8[[#This Row],[nombreLugar]],B189)</f>
        <v>'gran londres'</v>
      </c>
      <c r="O189" s="5" t="s">
        <v>28</v>
      </c>
      <c r="P189" s="3" t="str">
        <f>CONCATENATE(B189,Tabla8[[#This Row],[tipoLugar]],B189)</f>
        <v>'e'</v>
      </c>
      <c r="Q189" s="5" t="s">
        <v>28</v>
      </c>
      <c r="R189" s="5" t="str">
        <f t="shared" si="2"/>
        <v>null</v>
      </c>
      <c r="S189" s="5" t="s">
        <v>28</v>
      </c>
      <c r="T189" s="1">
        <f>(Tabla8[[#This Row],[fkLugar]])</f>
        <v>77</v>
      </c>
      <c r="U189" s="5" t="s">
        <v>29</v>
      </c>
    </row>
    <row r="190" spans="2:21">
      <c r="B190" s="6" t="s">
        <v>30</v>
      </c>
      <c r="C190" s="6"/>
      <c r="D190" s="51"/>
      <c r="E190" s="1">
        <v>187</v>
      </c>
      <c r="F190" s="2" t="s">
        <v>374</v>
      </c>
      <c r="G190" s="1" t="s">
        <v>375</v>
      </c>
      <c r="H190" s="1" t="s">
        <v>33</v>
      </c>
      <c r="I190" s="1">
        <v>186</v>
      </c>
      <c r="K190" s="4" t="s">
        <v>372</v>
      </c>
      <c r="L190" s="1" t="s">
        <v>413</v>
      </c>
      <c r="M190" s="5" t="s">
        <v>28</v>
      </c>
      <c r="N190" s="2" t="str">
        <f>CONCATENATE(B190,Tabla8[[#This Row],[nombreLugar]],B190)</f>
        <v>'londres'</v>
      </c>
      <c r="O190" s="5" t="s">
        <v>28</v>
      </c>
      <c r="P190" s="3" t="str">
        <f>CONCATENATE(B190,Tabla8[[#This Row],[tipoLugar]],B190)</f>
        <v>'c'</v>
      </c>
      <c r="Q190" s="5" t="s">
        <v>28</v>
      </c>
      <c r="R190" s="5" t="str">
        <f t="shared" si="2"/>
        <v>null</v>
      </c>
      <c r="S190" s="5" t="s">
        <v>28</v>
      </c>
      <c r="T190" s="1">
        <f>(Tabla8[[#This Row],[fkLugar]])</f>
        <v>186</v>
      </c>
      <c r="U190" s="5" t="s">
        <v>29</v>
      </c>
    </row>
    <row r="191" spans="2:21">
      <c r="B191" s="6" t="s">
        <v>30</v>
      </c>
      <c r="C191" s="6"/>
      <c r="D191" s="51"/>
      <c r="E191" s="1">
        <v>188</v>
      </c>
      <c r="F191" s="2" t="s">
        <v>376</v>
      </c>
      <c r="G191" s="1" t="s">
        <v>383</v>
      </c>
      <c r="H191" s="1" t="s">
        <v>33</v>
      </c>
      <c r="I191" s="1">
        <v>77</v>
      </c>
      <c r="K191" s="4" t="s">
        <v>372</v>
      </c>
      <c r="L191" s="1" t="s">
        <v>413</v>
      </c>
      <c r="M191" s="5" t="s">
        <v>28</v>
      </c>
      <c r="N191" s="2" t="str">
        <f>CONCATENATE(B191,Tabla8[[#This Row],[nombreLugar]],B191)</f>
        <v>'merseyside'</v>
      </c>
      <c r="O191" s="5" t="s">
        <v>28</v>
      </c>
      <c r="P191" s="3" t="str">
        <f>CONCATENATE(B191,Tabla8[[#This Row],[tipoLugar]],B191)</f>
        <v>'e'</v>
      </c>
      <c r="Q191" s="5" t="s">
        <v>28</v>
      </c>
      <c r="R191" s="5" t="str">
        <f t="shared" si="2"/>
        <v>null</v>
      </c>
      <c r="S191" s="5" t="s">
        <v>28</v>
      </c>
      <c r="T191" s="1">
        <f>(Tabla8[[#This Row],[fkLugar]])</f>
        <v>77</v>
      </c>
      <c r="U191" s="5" t="s">
        <v>29</v>
      </c>
    </row>
    <row r="192" spans="2:21">
      <c r="B192" s="6" t="s">
        <v>30</v>
      </c>
      <c r="C192" s="6"/>
      <c r="D192" s="51"/>
      <c r="E192" s="1">
        <v>189</v>
      </c>
      <c r="F192" s="2" t="s">
        <v>377</v>
      </c>
      <c r="G192" s="1" t="s">
        <v>375</v>
      </c>
      <c r="H192" s="1" t="s">
        <v>33</v>
      </c>
      <c r="I192" s="1">
        <v>188</v>
      </c>
      <c r="K192" s="4" t="s">
        <v>372</v>
      </c>
      <c r="L192" s="1" t="s">
        <v>413</v>
      </c>
      <c r="M192" s="5" t="s">
        <v>28</v>
      </c>
      <c r="N192" s="2" t="str">
        <f>CONCATENATE(B192,Tabla8[[#This Row],[nombreLugar]],B192)</f>
        <v>'liverpool'</v>
      </c>
      <c r="O192" s="5" t="s">
        <v>28</v>
      </c>
      <c r="P192" s="3" t="str">
        <f>CONCATENATE(B192,Tabla8[[#This Row],[tipoLugar]],B192)</f>
        <v>'c'</v>
      </c>
      <c r="Q192" s="5" t="s">
        <v>28</v>
      </c>
      <c r="R192" s="5" t="str">
        <f t="shared" si="2"/>
        <v>null</v>
      </c>
      <c r="S192" s="5" t="s">
        <v>28</v>
      </c>
      <c r="T192" s="1">
        <f>(Tabla8[[#This Row],[fkLugar]])</f>
        <v>188</v>
      </c>
      <c r="U192" s="5" t="s">
        <v>29</v>
      </c>
    </row>
    <row r="193" spans="2:21">
      <c r="B193" s="6" t="s">
        <v>30</v>
      </c>
      <c r="C193" s="6"/>
      <c r="D193" s="51"/>
      <c r="E193" s="1">
        <v>190</v>
      </c>
      <c r="F193" s="2" t="s">
        <v>378</v>
      </c>
      <c r="G193" s="1" t="s">
        <v>383</v>
      </c>
      <c r="H193" s="1" t="s">
        <v>33</v>
      </c>
      <c r="I193" s="1">
        <v>77</v>
      </c>
      <c r="K193" s="4" t="s">
        <v>372</v>
      </c>
      <c r="L193" s="1" t="s">
        <v>413</v>
      </c>
      <c r="M193" s="5" t="s">
        <v>28</v>
      </c>
      <c r="N193" s="2" t="str">
        <f>CONCATENATE(B193,Tabla8[[#This Row],[nombreLugar]],B193)</f>
        <v>'gran manchester'</v>
      </c>
      <c r="O193" s="5" t="s">
        <v>28</v>
      </c>
      <c r="P193" s="3" t="str">
        <f>CONCATENATE(B193,Tabla8[[#This Row],[tipoLugar]],B193)</f>
        <v>'e'</v>
      </c>
      <c r="Q193" s="5" t="s">
        <v>28</v>
      </c>
      <c r="R193" s="5" t="str">
        <f t="shared" si="2"/>
        <v>null</v>
      </c>
      <c r="S193" s="5" t="s">
        <v>28</v>
      </c>
      <c r="T193" s="1">
        <f>(Tabla8[[#This Row],[fkLugar]])</f>
        <v>77</v>
      </c>
      <c r="U193" s="5" t="s">
        <v>29</v>
      </c>
    </row>
    <row r="194" spans="2:21">
      <c r="B194" s="6" t="s">
        <v>30</v>
      </c>
      <c r="C194" s="6"/>
      <c r="D194" s="51"/>
      <c r="E194" s="1">
        <v>191</v>
      </c>
      <c r="F194" s="2" t="s">
        <v>379</v>
      </c>
      <c r="G194" s="1" t="s">
        <v>375</v>
      </c>
      <c r="H194" s="1" t="s">
        <v>33</v>
      </c>
      <c r="I194" s="1">
        <v>190</v>
      </c>
      <c r="K194" s="4" t="s">
        <v>372</v>
      </c>
      <c r="L194" s="1" t="s">
        <v>413</v>
      </c>
      <c r="M194" s="5" t="s">
        <v>28</v>
      </c>
      <c r="N194" s="2" t="str">
        <f>CONCATENATE(B194,Tabla8[[#This Row],[nombreLugar]],B194)</f>
        <v>'manchester'</v>
      </c>
      <c r="O194" s="5" t="s">
        <v>28</v>
      </c>
      <c r="P194" s="3" t="str">
        <f>CONCATENATE(B194,Tabla8[[#This Row],[tipoLugar]],B194)</f>
        <v>'c'</v>
      </c>
      <c r="Q194" s="5" t="s">
        <v>28</v>
      </c>
      <c r="R194" s="5" t="str">
        <f t="shared" si="2"/>
        <v>null</v>
      </c>
      <c r="S194" s="5" t="s">
        <v>28</v>
      </c>
      <c r="T194" s="1">
        <f>(Tabla8[[#This Row],[fkLugar]])</f>
        <v>190</v>
      </c>
      <c r="U194" s="5" t="s">
        <v>29</v>
      </c>
    </row>
    <row r="195" spans="2:21">
      <c r="B195" s="6" t="s">
        <v>30</v>
      </c>
      <c r="C195" s="6"/>
      <c r="D195" s="51"/>
      <c r="E195" s="1">
        <v>192</v>
      </c>
      <c r="F195" s="2" t="s">
        <v>380</v>
      </c>
      <c r="G195" s="1" t="s">
        <v>383</v>
      </c>
      <c r="H195" s="1" t="s">
        <v>33</v>
      </c>
      <c r="I195" s="1">
        <v>77</v>
      </c>
      <c r="K195" s="4" t="s">
        <v>372</v>
      </c>
      <c r="L195" s="1" t="s">
        <v>413</v>
      </c>
      <c r="M195" s="5" t="s">
        <v>28</v>
      </c>
      <c r="N195" s="2" t="str">
        <f>CONCATENATE(B195,Tabla8[[#This Row],[nombreLugar]],B195)</f>
        <v>'oxfordshire'</v>
      </c>
      <c r="O195" s="5" t="s">
        <v>28</v>
      </c>
      <c r="P195" s="3" t="str">
        <f>CONCATENATE(B195,Tabla8[[#This Row],[tipoLugar]],B195)</f>
        <v>'e'</v>
      </c>
      <c r="Q195" s="5" t="s">
        <v>28</v>
      </c>
      <c r="R195" s="5" t="str">
        <f t="shared" si="2"/>
        <v>null</v>
      </c>
      <c r="S195" s="5" t="s">
        <v>28</v>
      </c>
      <c r="T195" s="1">
        <f>(Tabla8[[#This Row],[fkLugar]])</f>
        <v>77</v>
      </c>
      <c r="U195" s="5" t="s">
        <v>29</v>
      </c>
    </row>
    <row r="196" spans="2:21">
      <c r="B196" s="6" t="s">
        <v>30</v>
      </c>
      <c r="C196" s="6"/>
      <c r="D196" s="51"/>
      <c r="E196" s="1">
        <v>193</v>
      </c>
      <c r="F196" s="2" t="s">
        <v>381</v>
      </c>
      <c r="G196" s="1" t="s">
        <v>375</v>
      </c>
      <c r="H196" s="1" t="s">
        <v>33</v>
      </c>
      <c r="I196" s="1">
        <v>192</v>
      </c>
      <c r="K196" s="4" t="s">
        <v>372</v>
      </c>
      <c r="L196" s="1" t="s">
        <v>413</v>
      </c>
      <c r="M196" s="5" t="s">
        <v>28</v>
      </c>
      <c r="N196" s="2" t="str">
        <f>CONCATENATE(B196,Tabla8[[#This Row],[nombreLugar]],B196)</f>
        <v>'oxford'</v>
      </c>
      <c r="O196" s="5" t="s">
        <v>28</v>
      </c>
      <c r="P196" s="3" t="str">
        <f>CONCATENATE(B196,Tabla8[[#This Row],[tipoLugar]],B196)</f>
        <v>'c'</v>
      </c>
      <c r="Q196" s="5" t="s">
        <v>28</v>
      </c>
      <c r="R196" s="5" t="str">
        <f t="shared" si="2"/>
        <v>null</v>
      </c>
      <c r="S196" s="5" t="s">
        <v>28</v>
      </c>
      <c r="T196" s="1">
        <f>(Tabla8[[#This Row],[fkLugar]])</f>
        <v>192</v>
      </c>
      <c r="U196" s="5" t="s">
        <v>29</v>
      </c>
    </row>
    <row r="197" spans="2:21">
      <c r="B197" s="6" t="s">
        <v>30</v>
      </c>
      <c r="C197" s="6"/>
      <c r="D197" s="52" t="s">
        <v>107</v>
      </c>
      <c r="E197" s="1">
        <v>194</v>
      </c>
      <c r="F197" s="2" t="s">
        <v>382</v>
      </c>
      <c r="G197" s="1" t="s">
        <v>383</v>
      </c>
      <c r="H197" s="1" t="s">
        <v>33</v>
      </c>
      <c r="I197" s="1">
        <v>53</v>
      </c>
      <c r="K197" s="4" t="s">
        <v>372</v>
      </c>
      <c r="L197" s="1" t="s">
        <v>413</v>
      </c>
      <c r="M197" s="5" t="s">
        <v>28</v>
      </c>
      <c r="N197" s="2" t="str">
        <f>CONCATENATE(B197,Tabla8[[#This Row],[nombreLugar]],B197)</f>
        <v>'florida'</v>
      </c>
      <c r="O197" s="5" t="s">
        <v>28</v>
      </c>
      <c r="P197" s="3" t="str">
        <f>CONCATENATE(B197,Tabla8[[#This Row],[tipoLugar]],B197)</f>
        <v>'e'</v>
      </c>
      <c r="Q197" s="5" t="s">
        <v>28</v>
      </c>
      <c r="R197" s="5" t="str">
        <f t="shared" ref="R197:R253" si="3">H197</f>
        <v>null</v>
      </c>
      <c r="S197" s="5" t="s">
        <v>28</v>
      </c>
      <c r="T197" s="1">
        <f>(Tabla8[[#This Row],[fkLugar]])</f>
        <v>53</v>
      </c>
      <c r="U197" s="5" t="s">
        <v>29</v>
      </c>
    </row>
    <row r="198" spans="2:21">
      <c r="B198" s="6" t="s">
        <v>30</v>
      </c>
      <c r="C198" s="6"/>
      <c r="D198" s="52"/>
      <c r="E198" s="1">
        <v>195</v>
      </c>
      <c r="F198" s="2" t="s">
        <v>116</v>
      </c>
      <c r="G198" s="1" t="s">
        <v>383</v>
      </c>
      <c r="H198" s="1" t="s">
        <v>33</v>
      </c>
      <c r="I198" s="1">
        <v>53</v>
      </c>
      <c r="K198" s="4" t="s">
        <v>372</v>
      </c>
      <c r="L198" s="1" t="s">
        <v>413</v>
      </c>
      <c r="M198" s="5" t="s">
        <v>28</v>
      </c>
      <c r="N198" s="2" t="str">
        <f>CONCATENATE(B198,Tabla8[[#This Row],[nombreLugar]],B198)</f>
        <v>'georgia'</v>
      </c>
      <c r="O198" s="5" t="s">
        <v>28</v>
      </c>
      <c r="P198" s="3" t="str">
        <f>CONCATENATE(B198,Tabla8[[#This Row],[tipoLugar]],B198)</f>
        <v>'e'</v>
      </c>
      <c r="Q198" s="5" t="s">
        <v>28</v>
      </c>
      <c r="R198" s="5" t="str">
        <f t="shared" si="3"/>
        <v>null</v>
      </c>
      <c r="S198" s="5" t="s">
        <v>28</v>
      </c>
      <c r="T198" s="1">
        <f>(Tabla8[[#This Row],[fkLugar]])</f>
        <v>53</v>
      </c>
      <c r="U198" s="5" t="s">
        <v>29</v>
      </c>
    </row>
    <row r="199" spans="2:21">
      <c r="B199" s="6" t="s">
        <v>30</v>
      </c>
      <c r="C199" s="6"/>
      <c r="D199" s="52"/>
      <c r="E199" s="1">
        <v>196</v>
      </c>
      <c r="F199" s="2" t="s">
        <v>384</v>
      </c>
      <c r="G199" s="1" t="s">
        <v>383</v>
      </c>
      <c r="H199" s="1" t="s">
        <v>33</v>
      </c>
      <c r="I199" s="1">
        <v>53</v>
      </c>
      <c r="K199" s="4" t="s">
        <v>372</v>
      </c>
      <c r="L199" s="1" t="s">
        <v>413</v>
      </c>
      <c r="M199" s="5" t="s">
        <v>28</v>
      </c>
      <c r="N199" s="2" t="str">
        <f>CONCATENATE(B199,Tabla8[[#This Row],[nombreLugar]],B199)</f>
        <v>'nueva york'</v>
      </c>
      <c r="O199" s="5" t="s">
        <v>28</v>
      </c>
      <c r="P199" s="3" t="str">
        <f>CONCATENATE(B199,Tabla8[[#This Row],[tipoLugar]],B199)</f>
        <v>'e'</v>
      </c>
      <c r="Q199" s="5" t="s">
        <v>28</v>
      </c>
      <c r="R199" s="5" t="str">
        <f t="shared" si="3"/>
        <v>null</v>
      </c>
      <c r="S199" s="5" t="s">
        <v>28</v>
      </c>
      <c r="T199" s="1">
        <f>(Tabla8[[#This Row],[fkLugar]])</f>
        <v>53</v>
      </c>
      <c r="U199" s="5" t="s">
        <v>29</v>
      </c>
    </row>
    <row r="200" spans="2:21">
      <c r="B200" s="6" t="s">
        <v>30</v>
      </c>
      <c r="C200" s="6"/>
      <c r="D200" s="52"/>
      <c r="E200" s="1">
        <v>197</v>
      </c>
      <c r="F200" s="2" t="s">
        <v>385</v>
      </c>
      <c r="G200" s="1" t="s">
        <v>383</v>
      </c>
      <c r="H200" s="1" t="s">
        <v>33</v>
      </c>
      <c r="I200" s="1">
        <v>53</v>
      </c>
      <c r="K200" s="4" t="s">
        <v>372</v>
      </c>
      <c r="L200" s="1" t="s">
        <v>413</v>
      </c>
      <c r="M200" s="5" t="s">
        <v>28</v>
      </c>
      <c r="N200" s="2" t="str">
        <f>CONCATENATE(B200,Tabla8[[#This Row],[nombreLugar]],B200)</f>
        <v>'washington'</v>
      </c>
      <c r="O200" s="5" t="s">
        <v>28</v>
      </c>
      <c r="P200" s="3" t="str">
        <f>CONCATENATE(B200,Tabla8[[#This Row],[tipoLugar]],B200)</f>
        <v>'e'</v>
      </c>
      <c r="Q200" s="5" t="s">
        <v>28</v>
      </c>
      <c r="R200" s="5" t="str">
        <f t="shared" si="3"/>
        <v>null</v>
      </c>
      <c r="S200" s="5" t="s">
        <v>28</v>
      </c>
      <c r="T200" s="1">
        <f>(Tabla8[[#This Row],[fkLugar]])</f>
        <v>53</v>
      </c>
      <c r="U200" s="5" t="s">
        <v>29</v>
      </c>
    </row>
    <row r="201" spans="2:21">
      <c r="B201" s="6" t="s">
        <v>30</v>
      </c>
      <c r="C201" s="6"/>
      <c r="D201" s="52"/>
      <c r="E201" s="1">
        <v>198</v>
      </c>
      <c r="F201" s="2" t="s">
        <v>386</v>
      </c>
      <c r="G201" s="1" t="s">
        <v>383</v>
      </c>
      <c r="H201" s="1" t="s">
        <v>33</v>
      </c>
      <c r="I201" s="1">
        <v>53</v>
      </c>
      <c r="K201" s="4" t="s">
        <v>372</v>
      </c>
      <c r="L201" s="1" t="s">
        <v>413</v>
      </c>
      <c r="M201" s="5" t="s">
        <v>28</v>
      </c>
      <c r="N201" s="2" t="str">
        <f>CONCATENATE(B201,Tabla8[[#This Row],[nombreLugar]],B201)</f>
        <v>'texas'</v>
      </c>
      <c r="O201" s="5" t="s">
        <v>28</v>
      </c>
      <c r="P201" s="3" t="str">
        <f>CONCATENATE(B201,Tabla8[[#This Row],[tipoLugar]],B201)</f>
        <v>'e'</v>
      </c>
      <c r="Q201" s="5" t="s">
        <v>28</v>
      </c>
      <c r="R201" s="5" t="str">
        <f t="shared" si="3"/>
        <v>null</v>
      </c>
      <c r="S201" s="5" t="s">
        <v>28</v>
      </c>
      <c r="T201" s="1">
        <f>(Tabla8[[#This Row],[fkLugar]])</f>
        <v>53</v>
      </c>
      <c r="U201" s="5" t="s">
        <v>29</v>
      </c>
    </row>
    <row r="202" spans="2:21">
      <c r="B202" s="6" t="s">
        <v>30</v>
      </c>
      <c r="C202" s="6"/>
      <c r="D202" s="52"/>
      <c r="E202" s="1">
        <v>199</v>
      </c>
      <c r="F202" s="2" t="s">
        <v>387</v>
      </c>
      <c r="G202" s="1" t="s">
        <v>375</v>
      </c>
      <c r="H202" s="1" t="s">
        <v>33</v>
      </c>
      <c r="I202" s="1">
        <v>194</v>
      </c>
      <c r="K202" s="4" t="s">
        <v>372</v>
      </c>
      <c r="L202" s="1" t="s">
        <v>413</v>
      </c>
      <c r="M202" s="5" t="s">
        <v>28</v>
      </c>
      <c r="N202" s="2" t="str">
        <f>CONCATENATE(B202,Tabla8[[#This Row],[nombreLugar]],B202)</f>
        <v>'miami'</v>
      </c>
      <c r="O202" s="5" t="s">
        <v>28</v>
      </c>
      <c r="P202" s="3" t="str">
        <f>CONCATENATE(B202,Tabla8[[#This Row],[tipoLugar]],B202)</f>
        <v>'c'</v>
      </c>
      <c r="Q202" s="5" t="s">
        <v>28</v>
      </c>
      <c r="R202" s="5" t="str">
        <f t="shared" si="3"/>
        <v>null</v>
      </c>
      <c r="S202" s="5" t="s">
        <v>28</v>
      </c>
      <c r="T202" s="1">
        <f>(Tabla8[[#This Row],[fkLugar]])</f>
        <v>194</v>
      </c>
      <c r="U202" s="5" t="s">
        <v>29</v>
      </c>
    </row>
    <row r="203" spans="2:21">
      <c r="B203" s="6" t="s">
        <v>30</v>
      </c>
      <c r="C203" s="6"/>
      <c r="D203" s="52"/>
      <c r="E203" s="1">
        <v>200</v>
      </c>
      <c r="F203" s="2" t="s">
        <v>388</v>
      </c>
      <c r="G203" s="1" t="s">
        <v>375</v>
      </c>
      <c r="H203" s="1" t="s">
        <v>33</v>
      </c>
      <c r="I203" s="1">
        <v>194</v>
      </c>
      <c r="K203" s="4" t="s">
        <v>372</v>
      </c>
      <c r="L203" s="1" t="s">
        <v>413</v>
      </c>
      <c r="M203" s="5" t="s">
        <v>28</v>
      </c>
      <c r="N203" s="2" t="str">
        <f>CONCATENATE(B203,Tabla8[[#This Row],[nombreLugar]],B203)</f>
        <v>'tampa'</v>
      </c>
      <c r="O203" s="5" t="s">
        <v>28</v>
      </c>
      <c r="P203" s="3" t="str">
        <f>CONCATENATE(B203,Tabla8[[#This Row],[tipoLugar]],B203)</f>
        <v>'c'</v>
      </c>
      <c r="Q203" s="5" t="s">
        <v>28</v>
      </c>
      <c r="R203" s="5" t="str">
        <f t="shared" si="3"/>
        <v>null</v>
      </c>
      <c r="S203" s="5" t="s">
        <v>28</v>
      </c>
      <c r="T203" s="1">
        <f>(Tabla8[[#This Row],[fkLugar]])</f>
        <v>194</v>
      </c>
      <c r="U203" s="5" t="s">
        <v>29</v>
      </c>
    </row>
    <row r="204" spans="2:21">
      <c r="B204" s="6" t="s">
        <v>30</v>
      </c>
      <c r="C204" s="6"/>
      <c r="D204" s="52"/>
      <c r="E204" s="1">
        <v>201</v>
      </c>
      <c r="F204" s="2" t="s">
        <v>389</v>
      </c>
      <c r="G204" s="1" t="s">
        <v>375</v>
      </c>
      <c r="H204" s="1" t="s">
        <v>33</v>
      </c>
      <c r="I204" s="1">
        <v>194</v>
      </c>
      <c r="K204" s="4" t="s">
        <v>372</v>
      </c>
      <c r="L204" s="1" t="s">
        <v>413</v>
      </c>
      <c r="M204" s="5" t="s">
        <v>28</v>
      </c>
      <c r="N204" s="2" t="str">
        <f>CONCATENATE(B204,Tabla8[[#This Row],[nombreLugar]],B204)</f>
        <v>'orlando'</v>
      </c>
      <c r="O204" s="5" t="s">
        <v>28</v>
      </c>
      <c r="P204" s="3" t="str">
        <f>CONCATENATE(B204,Tabla8[[#This Row],[tipoLugar]],B204)</f>
        <v>'c'</v>
      </c>
      <c r="Q204" s="5" t="s">
        <v>28</v>
      </c>
      <c r="R204" s="5" t="str">
        <f t="shared" si="3"/>
        <v>null</v>
      </c>
      <c r="S204" s="5" t="s">
        <v>28</v>
      </c>
      <c r="T204" s="1">
        <f>(Tabla8[[#This Row],[fkLugar]])</f>
        <v>194</v>
      </c>
      <c r="U204" s="5" t="s">
        <v>29</v>
      </c>
    </row>
    <row r="205" spans="2:21">
      <c r="B205" s="6" t="s">
        <v>30</v>
      </c>
      <c r="C205" s="6"/>
      <c r="D205" s="52"/>
      <c r="E205" s="1">
        <v>202</v>
      </c>
      <c r="F205" s="2" t="s">
        <v>390</v>
      </c>
      <c r="G205" s="1" t="s">
        <v>375</v>
      </c>
      <c r="H205" s="1" t="s">
        <v>33</v>
      </c>
      <c r="I205" s="1">
        <v>194</v>
      </c>
      <c r="K205" s="4" t="s">
        <v>372</v>
      </c>
      <c r="L205" s="1" t="s">
        <v>413</v>
      </c>
      <c r="M205" s="5" t="s">
        <v>28</v>
      </c>
      <c r="N205" s="2" t="str">
        <f>CONCATENATE(B205,Tabla8[[#This Row],[nombreLugar]],B205)</f>
        <v>'fort lauderdale'</v>
      </c>
      <c r="O205" s="5" t="s">
        <v>28</v>
      </c>
      <c r="P205" s="3" t="str">
        <f>CONCATENATE(B205,Tabla8[[#This Row],[tipoLugar]],B205)</f>
        <v>'c'</v>
      </c>
      <c r="Q205" s="5" t="s">
        <v>28</v>
      </c>
      <c r="R205" s="5" t="str">
        <f t="shared" si="3"/>
        <v>null</v>
      </c>
      <c r="S205" s="5" t="s">
        <v>28</v>
      </c>
      <c r="T205" s="1">
        <f>(Tabla8[[#This Row],[fkLugar]])</f>
        <v>194</v>
      </c>
      <c r="U205" s="5" t="s">
        <v>29</v>
      </c>
    </row>
    <row r="206" spans="2:21">
      <c r="B206" s="6" t="s">
        <v>30</v>
      </c>
      <c r="C206" s="6"/>
      <c r="D206" s="52"/>
      <c r="E206" s="1">
        <v>203</v>
      </c>
      <c r="F206" s="2" t="s">
        <v>391</v>
      </c>
      <c r="G206" s="1" t="s">
        <v>375</v>
      </c>
      <c r="H206" s="1" t="s">
        <v>33</v>
      </c>
      <c r="I206" s="1">
        <v>195</v>
      </c>
      <c r="K206" s="4" t="s">
        <v>372</v>
      </c>
      <c r="L206" s="1" t="s">
        <v>413</v>
      </c>
      <c r="M206" s="5" t="s">
        <v>28</v>
      </c>
      <c r="N206" s="2" t="str">
        <f>CONCATENATE(B206,Tabla8[[#This Row],[nombreLugar]],B206)</f>
        <v>'atlanta'</v>
      </c>
      <c r="O206" s="5" t="s">
        <v>28</v>
      </c>
      <c r="P206" s="3" t="str">
        <f>CONCATENATE(B206,Tabla8[[#This Row],[tipoLugar]],B206)</f>
        <v>'c'</v>
      </c>
      <c r="Q206" s="5" t="s">
        <v>28</v>
      </c>
      <c r="R206" s="5" t="str">
        <f t="shared" si="3"/>
        <v>null</v>
      </c>
      <c r="S206" s="5" t="s">
        <v>28</v>
      </c>
      <c r="T206" s="1">
        <f>(Tabla8[[#This Row],[fkLugar]])</f>
        <v>195</v>
      </c>
      <c r="U206" s="5" t="s">
        <v>29</v>
      </c>
    </row>
    <row r="207" spans="2:21">
      <c r="B207" s="6" t="s">
        <v>30</v>
      </c>
      <c r="C207" s="6"/>
      <c r="D207" s="52"/>
      <c r="E207" s="1">
        <v>204</v>
      </c>
      <c r="F207" s="2" t="s">
        <v>392</v>
      </c>
      <c r="G207" s="1" t="s">
        <v>375</v>
      </c>
      <c r="H207" s="1" t="s">
        <v>33</v>
      </c>
      <c r="I207" s="1">
        <v>195</v>
      </c>
      <c r="K207" s="4" t="s">
        <v>372</v>
      </c>
      <c r="L207" s="1" t="s">
        <v>413</v>
      </c>
      <c r="M207" s="5" t="s">
        <v>28</v>
      </c>
      <c r="N207" s="2" t="str">
        <f>CONCATENATE(B207,Tabla8[[#This Row],[nombreLugar]],B207)</f>
        <v>'columbus'</v>
      </c>
      <c r="O207" s="5" t="s">
        <v>28</v>
      </c>
      <c r="P207" s="3" t="str">
        <f>CONCATENATE(B207,Tabla8[[#This Row],[tipoLugar]],B207)</f>
        <v>'c'</v>
      </c>
      <c r="Q207" s="5" t="s">
        <v>28</v>
      </c>
      <c r="R207" s="5" t="str">
        <f t="shared" si="3"/>
        <v>null</v>
      </c>
      <c r="S207" s="5" t="s">
        <v>28</v>
      </c>
      <c r="T207" s="1">
        <f>(Tabla8[[#This Row],[fkLugar]])</f>
        <v>195</v>
      </c>
      <c r="U207" s="5" t="s">
        <v>29</v>
      </c>
    </row>
    <row r="208" spans="2:21">
      <c r="B208" s="6" t="s">
        <v>30</v>
      </c>
      <c r="C208" s="6"/>
      <c r="D208" s="52"/>
      <c r="E208" s="1">
        <v>205</v>
      </c>
      <c r="F208" s="2" t="s">
        <v>393</v>
      </c>
      <c r="G208" s="1" t="s">
        <v>375</v>
      </c>
      <c r="H208" s="1" t="s">
        <v>33</v>
      </c>
      <c r="I208" s="1">
        <v>195</v>
      </c>
      <c r="K208" s="4" t="s">
        <v>372</v>
      </c>
      <c r="L208" s="1" t="s">
        <v>413</v>
      </c>
      <c r="M208" s="5" t="s">
        <v>28</v>
      </c>
      <c r="N208" s="2" t="str">
        <f>CONCATENATE(B208,Tabla8[[#This Row],[nombreLugar]],B208)</f>
        <v>'savannah'</v>
      </c>
      <c r="O208" s="5" t="s">
        <v>28</v>
      </c>
      <c r="P208" s="3" t="str">
        <f>CONCATENATE(B208,Tabla8[[#This Row],[tipoLugar]],B208)</f>
        <v>'c'</v>
      </c>
      <c r="Q208" s="5" t="s">
        <v>28</v>
      </c>
      <c r="R208" s="5" t="str">
        <f t="shared" si="3"/>
        <v>null</v>
      </c>
      <c r="S208" s="5" t="s">
        <v>28</v>
      </c>
      <c r="T208" s="1">
        <f>(Tabla8[[#This Row],[fkLugar]])</f>
        <v>195</v>
      </c>
      <c r="U208" s="5" t="s">
        <v>29</v>
      </c>
    </row>
    <row r="209" spans="2:21">
      <c r="B209" s="6" t="s">
        <v>30</v>
      </c>
      <c r="C209" s="6"/>
      <c r="D209" s="52"/>
      <c r="E209" s="1">
        <v>206</v>
      </c>
      <c r="F209" s="2" t="s">
        <v>394</v>
      </c>
      <c r="G209" s="1" t="s">
        <v>375</v>
      </c>
      <c r="H209" s="1" t="s">
        <v>33</v>
      </c>
      <c r="I209" s="1">
        <v>195</v>
      </c>
      <c r="K209" s="4" t="s">
        <v>372</v>
      </c>
      <c r="L209" s="1" t="s">
        <v>413</v>
      </c>
      <c r="M209" s="5" t="s">
        <v>28</v>
      </c>
      <c r="N209" s="2" t="str">
        <f>CONCATENATE(B209,Tabla8[[#This Row],[nombreLugar]],B209)</f>
        <v>'ganesville'</v>
      </c>
      <c r="O209" s="5" t="s">
        <v>28</v>
      </c>
      <c r="P209" s="3" t="str">
        <f>CONCATENATE(B209,Tabla8[[#This Row],[tipoLugar]],B209)</f>
        <v>'c'</v>
      </c>
      <c r="Q209" s="5" t="s">
        <v>28</v>
      </c>
      <c r="R209" s="5" t="str">
        <f t="shared" si="3"/>
        <v>null</v>
      </c>
      <c r="S209" s="5" t="s">
        <v>28</v>
      </c>
      <c r="T209" s="1">
        <f>(Tabla8[[#This Row],[fkLugar]])</f>
        <v>195</v>
      </c>
      <c r="U209" s="5" t="s">
        <v>29</v>
      </c>
    </row>
    <row r="210" spans="2:21">
      <c r="B210" s="6" t="s">
        <v>30</v>
      </c>
      <c r="C210" s="6"/>
      <c r="D210" s="52"/>
      <c r="E210" s="1">
        <v>207</v>
      </c>
      <c r="F210" s="2" t="s">
        <v>384</v>
      </c>
      <c r="G210" s="1" t="s">
        <v>375</v>
      </c>
      <c r="H210" s="1" t="s">
        <v>33</v>
      </c>
      <c r="I210" s="1">
        <v>196</v>
      </c>
      <c r="K210" s="4" t="s">
        <v>372</v>
      </c>
      <c r="L210" s="1" t="s">
        <v>413</v>
      </c>
      <c r="M210" s="5" t="s">
        <v>28</v>
      </c>
      <c r="N210" s="2" t="str">
        <f>CONCATENATE(B210,Tabla8[[#This Row],[nombreLugar]],B210)</f>
        <v>'nueva york'</v>
      </c>
      <c r="O210" s="5" t="s">
        <v>28</v>
      </c>
      <c r="P210" s="3" t="str">
        <f>CONCATENATE(B210,Tabla8[[#This Row],[tipoLugar]],B210)</f>
        <v>'c'</v>
      </c>
      <c r="Q210" s="5" t="s">
        <v>28</v>
      </c>
      <c r="R210" s="5" t="str">
        <f t="shared" si="3"/>
        <v>null</v>
      </c>
      <c r="S210" s="5" t="s">
        <v>28</v>
      </c>
      <c r="T210" s="1">
        <f>(Tabla8[[#This Row],[fkLugar]])</f>
        <v>196</v>
      </c>
      <c r="U210" s="5" t="s">
        <v>29</v>
      </c>
    </row>
    <row r="211" spans="2:21">
      <c r="B211" s="6" t="s">
        <v>30</v>
      </c>
      <c r="C211" s="6"/>
      <c r="D211" s="52"/>
      <c r="E211" s="1">
        <v>208</v>
      </c>
      <c r="F211" s="2" t="s">
        <v>395</v>
      </c>
      <c r="G211" s="1" t="s">
        <v>375</v>
      </c>
      <c r="H211" s="1" t="s">
        <v>33</v>
      </c>
      <c r="I211" s="1">
        <v>197</v>
      </c>
      <c r="K211" s="4" t="s">
        <v>372</v>
      </c>
      <c r="L211" s="1" t="s">
        <v>413</v>
      </c>
      <c r="M211" s="5" t="s">
        <v>28</v>
      </c>
      <c r="N211" s="2" t="str">
        <f>CONCATENATE(B211,Tabla8[[#This Row],[nombreLugar]],B211)</f>
        <v>'seattle'</v>
      </c>
      <c r="O211" s="5" t="s">
        <v>28</v>
      </c>
      <c r="P211" s="3" t="str">
        <f>CONCATENATE(B211,Tabla8[[#This Row],[tipoLugar]],B211)</f>
        <v>'c'</v>
      </c>
      <c r="Q211" s="5" t="s">
        <v>28</v>
      </c>
      <c r="R211" s="5" t="str">
        <f t="shared" si="3"/>
        <v>null</v>
      </c>
      <c r="S211" s="5" t="s">
        <v>28</v>
      </c>
      <c r="T211" s="1">
        <f>(Tabla8[[#This Row],[fkLugar]])</f>
        <v>197</v>
      </c>
      <c r="U211" s="5" t="s">
        <v>29</v>
      </c>
    </row>
    <row r="212" spans="2:21">
      <c r="B212" s="6" t="s">
        <v>30</v>
      </c>
      <c r="C212" s="6"/>
      <c r="D212" s="52"/>
      <c r="E212" s="1">
        <v>209</v>
      </c>
      <c r="F212" s="2" t="s">
        <v>396</v>
      </c>
      <c r="G212" s="1" t="s">
        <v>375</v>
      </c>
      <c r="H212" s="1" t="s">
        <v>33</v>
      </c>
      <c r="I212" s="1">
        <v>198</v>
      </c>
      <c r="K212" s="4" t="s">
        <v>372</v>
      </c>
      <c r="L212" s="1" t="s">
        <v>413</v>
      </c>
      <c r="M212" s="5" t="s">
        <v>28</v>
      </c>
      <c r="N212" s="2" t="str">
        <f>CONCATENATE(B212,Tabla8[[#This Row],[nombreLugar]],B212)</f>
        <v>'houston'</v>
      </c>
      <c r="O212" s="5" t="s">
        <v>28</v>
      </c>
      <c r="P212" s="3" t="str">
        <f>CONCATENATE(B212,Tabla8[[#This Row],[tipoLugar]],B212)</f>
        <v>'c'</v>
      </c>
      <c r="Q212" s="5" t="s">
        <v>28</v>
      </c>
      <c r="R212" s="5" t="str">
        <f t="shared" si="3"/>
        <v>null</v>
      </c>
      <c r="S212" s="5" t="s">
        <v>28</v>
      </c>
      <c r="T212" s="1">
        <f>(Tabla8[[#This Row],[fkLugar]])</f>
        <v>198</v>
      </c>
      <c r="U212" s="5" t="s">
        <v>29</v>
      </c>
    </row>
    <row r="213" spans="2:21">
      <c r="B213" s="6" t="s">
        <v>30</v>
      </c>
      <c r="C213" s="6"/>
      <c r="D213" s="52"/>
      <c r="E213" s="1">
        <v>210</v>
      </c>
      <c r="F213" s="2" t="s">
        <v>397</v>
      </c>
      <c r="G213" s="1" t="s">
        <v>375</v>
      </c>
      <c r="H213" s="1" t="s">
        <v>33</v>
      </c>
      <c r="I213" s="1">
        <v>198</v>
      </c>
      <c r="K213" s="4" t="s">
        <v>372</v>
      </c>
      <c r="L213" s="1" t="s">
        <v>413</v>
      </c>
      <c r="M213" s="5" t="s">
        <v>28</v>
      </c>
      <c r="N213" s="2" t="str">
        <f>CONCATENATE(B213,Tabla8[[#This Row],[nombreLugar]],B213)</f>
        <v>'dallas'</v>
      </c>
      <c r="O213" s="5" t="s">
        <v>28</v>
      </c>
      <c r="P213" s="3" t="str">
        <f>CONCATENATE(B213,Tabla8[[#This Row],[tipoLugar]],B213)</f>
        <v>'c'</v>
      </c>
      <c r="Q213" s="5" t="s">
        <v>28</v>
      </c>
      <c r="R213" s="5" t="str">
        <f t="shared" si="3"/>
        <v>null</v>
      </c>
      <c r="S213" s="5" t="s">
        <v>28</v>
      </c>
      <c r="T213" s="1">
        <f>(Tabla8[[#This Row],[fkLugar]])</f>
        <v>198</v>
      </c>
      <c r="U213" s="5" t="s">
        <v>29</v>
      </c>
    </row>
    <row r="214" spans="2:21">
      <c r="B214" s="6" t="s">
        <v>30</v>
      </c>
      <c r="C214" s="6"/>
      <c r="D214" s="51" t="s">
        <v>227</v>
      </c>
      <c r="E214" s="1">
        <v>211</v>
      </c>
      <c r="F214" s="2" t="s">
        <v>398</v>
      </c>
      <c r="G214" s="1" t="s">
        <v>383</v>
      </c>
      <c r="H214" s="1" t="s">
        <v>33</v>
      </c>
      <c r="I214" s="1">
        <v>176</v>
      </c>
      <c r="K214" s="4" t="s">
        <v>372</v>
      </c>
      <c r="L214" s="1" t="s">
        <v>413</v>
      </c>
      <c r="M214" s="5" t="s">
        <v>28</v>
      </c>
      <c r="N214" s="2" t="str">
        <f>CONCATENATE(B214,Tabla8[[#This Row],[nombreLugar]],B214)</f>
        <v>'distrito capital'</v>
      </c>
      <c r="O214" s="5" t="s">
        <v>28</v>
      </c>
      <c r="P214" s="3" t="str">
        <f>CONCATENATE(B214,Tabla8[[#This Row],[tipoLugar]],B214)</f>
        <v>'e'</v>
      </c>
      <c r="Q214" s="5" t="s">
        <v>28</v>
      </c>
      <c r="R214" s="5" t="str">
        <f t="shared" si="3"/>
        <v>null</v>
      </c>
      <c r="S214" s="5" t="s">
        <v>28</v>
      </c>
      <c r="T214" s="1">
        <f>(Tabla8[[#This Row],[fkLugar]])</f>
        <v>176</v>
      </c>
      <c r="U214" s="5" t="s">
        <v>29</v>
      </c>
    </row>
    <row r="215" spans="2:21">
      <c r="B215" s="6" t="s">
        <v>30</v>
      </c>
      <c r="C215" s="6"/>
      <c r="D215" s="51"/>
      <c r="E215" s="1">
        <v>212</v>
      </c>
      <c r="F215" s="2" t="s">
        <v>399</v>
      </c>
      <c r="G215" s="1" t="s">
        <v>383</v>
      </c>
      <c r="H215" s="1" t="s">
        <v>33</v>
      </c>
      <c r="I215" s="1">
        <v>176</v>
      </c>
      <c r="K215" s="4" t="s">
        <v>372</v>
      </c>
      <c r="L215" s="1" t="s">
        <v>413</v>
      </c>
      <c r="M215" s="5" t="s">
        <v>28</v>
      </c>
      <c r="N215" s="2" t="str">
        <f>CONCATENATE(B215,Tabla8[[#This Row],[nombreLugar]],B215)</f>
        <v>'miranda'</v>
      </c>
      <c r="O215" s="5" t="s">
        <v>28</v>
      </c>
      <c r="P215" s="3" t="str">
        <f>CONCATENATE(B215,Tabla8[[#This Row],[tipoLugar]],B215)</f>
        <v>'e'</v>
      </c>
      <c r="Q215" s="5" t="s">
        <v>28</v>
      </c>
      <c r="R215" s="5" t="str">
        <f t="shared" si="3"/>
        <v>null</v>
      </c>
      <c r="S215" s="5" t="s">
        <v>28</v>
      </c>
      <c r="T215" s="1">
        <f>(Tabla8[[#This Row],[fkLugar]])</f>
        <v>176</v>
      </c>
      <c r="U215" s="5" t="s">
        <v>29</v>
      </c>
    </row>
    <row r="216" spans="2:21">
      <c r="B216" s="6" t="s">
        <v>30</v>
      </c>
      <c r="C216" s="6"/>
      <c r="D216" s="51"/>
      <c r="E216" s="1">
        <v>213</v>
      </c>
      <c r="F216" s="2" t="s">
        <v>400</v>
      </c>
      <c r="G216" s="1" t="s">
        <v>383</v>
      </c>
      <c r="H216" s="1" t="s">
        <v>33</v>
      </c>
      <c r="I216" s="1">
        <v>176</v>
      </c>
      <c r="K216" s="4" t="s">
        <v>372</v>
      </c>
      <c r="L216" s="1" t="s">
        <v>413</v>
      </c>
      <c r="M216" s="5" t="s">
        <v>28</v>
      </c>
      <c r="N216" s="2" t="str">
        <f>CONCATENATE(B216,Tabla8[[#This Row],[nombreLugar]],B216)</f>
        <v>'zulia'</v>
      </c>
      <c r="O216" s="5" t="s">
        <v>28</v>
      </c>
      <c r="P216" s="3" t="str">
        <f>CONCATENATE(B216,Tabla8[[#This Row],[tipoLugar]],B216)</f>
        <v>'e'</v>
      </c>
      <c r="Q216" s="5" t="s">
        <v>28</v>
      </c>
      <c r="R216" s="5" t="str">
        <f t="shared" si="3"/>
        <v>null</v>
      </c>
      <c r="S216" s="5" t="s">
        <v>28</v>
      </c>
      <c r="T216" s="1">
        <f>(Tabla8[[#This Row],[fkLugar]])</f>
        <v>176</v>
      </c>
      <c r="U216" s="5" t="s">
        <v>29</v>
      </c>
    </row>
    <row r="217" spans="2:21">
      <c r="B217" s="6" t="s">
        <v>30</v>
      </c>
      <c r="C217" s="6"/>
      <c r="D217" s="51"/>
      <c r="E217" s="1">
        <v>214</v>
      </c>
      <c r="F217" s="2" t="s">
        <v>401</v>
      </c>
      <c r="G217" s="1" t="s">
        <v>383</v>
      </c>
      <c r="H217" s="1" t="s">
        <v>33</v>
      </c>
      <c r="I217" s="1">
        <v>176</v>
      </c>
      <c r="K217" s="4" t="s">
        <v>372</v>
      </c>
      <c r="L217" s="1" t="s">
        <v>413</v>
      </c>
      <c r="M217" s="5" t="s">
        <v>28</v>
      </c>
      <c r="N217" s="2" t="str">
        <f>CONCATENATE(B217,Tabla8[[#This Row],[nombreLugar]],B217)</f>
        <v>'carabobo'</v>
      </c>
      <c r="O217" s="5" t="s">
        <v>28</v>
      </c>
      <c r="P217" s="3" t="str">
        <f>CONCATENATE(B217,Tabla8[[#This Row],[tipoLugar]],B217)</f>
        <v>'e'</v>
      </c>
      <c r="Q217" s="5" t="s">
        <v>28</v>
      </c>
      <c r="R217" s="5" t="str">
        <f t="shared" si="3"/>
        <v>null</v>
      </c>
      <c r="S217" s="5" t="s">
        <v>28</v>
      </c>
      <c r="T217" s="1">
        <f>(Tabla8[[#This Row],[fkLugar]])</f>
        <v>176</v>
      </c>
      <c r="U217" s="5" t="s">
        <v>29</v>
      </c>
    </row>
    <row r="218" spans="2:21">
      <c r="B218" s="6" t="s">
        <v>30</v>
      </c>
      <c r="C218" s="6"/>
      <c r="D218" s="51"/>
      <c r="E218" s="1">
        <v>215</v>
      </c>
      <c r="F218" s="2" t="s">
        <v>402</v>
      </c>
      <c r="G218" s="1" t="s">
        <v>375</v>
      </c>
      <c r="H218" s="1" t="s">
        <v>33</v>
      </c>
      <c r="I218" s="1">
        <v>211</v>
      </c>
      <c r="K218" s="4" t="s">
        <v>372</v>
      </c>
      <c r="L218" s="1" t="s">
        <v>413</v>
      </c>
      <c r="M218" s="5" t="s">
        <v>28</v>
      </c>
      <c r="N218" s="2" t="str">
        <f>CONCATENATE(B218,Tabla8[[#This Row],[nombreLugar]],B218)</f>
        <v>'caracas'</v>
      </c>
      <c r="O218" s="5" t="s">
        <v>28</v>
      </c>
      <c r="P218" s="3" t="str">
        <f>CONCATENATE(B218,Tabla8[[#This Row],[tipoLugar]],B218)</f>
        <v>'c'</v>
      </c>
      <c r="Q218" s="5" t="s">
        <v>28</v>
      </c>
      <c r="R218" s="5" t="str">
        <f t="shared" si="3"/>
        <v>null</v>
      </c>
      <c r="S218" s="5" t="s">
        <v>28</v>
      </c>
      <c r="T218" s="1">
        <f>(Tabla8[[#This Row],[fkLugar]])</f>
        <v>211</v>
      </c>
      <c r="U218" s="5" t="s">
        <v>29</v>
      </c>
    </row>
    <row r="219" spans="2:21">
      <c r="B219" s="6" t="s">
        <v>30</v>
      </c>
      <c r="C219" s="6"/>
      <c r="D219" s="51"/>
      <c r="E219" s="1">
        <v>216</v>
      </c>
      <c r="F219" s="2" t="s">
        <v>403</v>
      </c>
      <c r="G219" s="1" t="s">
        <v>375</v>
      </c>
      <c r="H219" s="1" t="s">
        <v>33</v>
      </c>
      <c r="I219" s="1">
        <v>212</v>
      </c>
      <c r="K219" s="4" t="s">
        <v>372</v>
      </c>
      <c r="L219" s="1" t="s">
        <v>413</v>
      </c>
      <c r="M219" s="5" t="s">
        <v>28</v>
      </c>
      <c r="N219" s="2" t="str">
        <f>CONCATENATE(B219,Tabla8[[#This Row],[nombreLugar]],B219)</f>
        <v>'los teques'</v>
      </c>
      <c r="O219" s="5" t="s">
        <v>28</v>
      </c>
      <c r="P219" s="3" t="str">
        <f>CONCATENATE(B219,Tabla8[[#This Row],[tipoLugar]],B219)</f>
        <v>'c'</v>
      </c>
      <c r="Q219" s="5" t="s">
        <v>28</v>
      </c>
      <c r="R219" s="5" t="str">
        <f t="shared" si="3"/>
        <v>null</v>
      </c>
      <c r="S219" s="5" t="s">
        <v>28</v>
      </c>
      <c r="T219" s="1">
        <f>(Tabla8[[#This Row],[fkLugar]])</f>
        <v>212</v>
      </c>
      <c r="U219" s="5" t="s">
        <v>29</v>
      </c>
    </row>
    <row r="220" spans="2:21">
      <c r="B220" s="6" t="s">
        <v>30</v>
      </c>
      <c r="C220" s="6"/>
      <c r="D220" s="51"/>
      <c r="E220" s="1">
        <v>217</v>
      </c>
      <c r="F220" s="2" t="s">
        <v>404</v>
      </c>
      <c r="G220" s="1" t="s">
        <v>375</v>
      </c>
      <c r="H220" s="1" t="s">
        <v>33</v>
      </c>
      <c r="I220" s="1">
        <v>213</v>
      </c>
      <c r="K220" s="4" t="s">
        <v>372</v>
      </c>
      <c r="L220" s="1" t="s">
        <v>413</v>
      </c>
      <c r="M220" s="5" t="s">
        <v>28</v>
      </c>
      <c r="N220" s="2" t="str">
        <f>CONCATENATE(B220,Tabla8[[#This Row],[nombreLugar]],B220)</f>
        <v>'maracaibo'</v>
      </c>
      <c r="O220" s="5" t="s">
        <v>28</v>
      </c>
      <c r="P220" s="3" t="str">
        <f>CONCATENATE(B220,Tabla8[[#This Row],[tipoLugar]],B220)</f>
        <v>'c'</v>
      </c>
      <c r="Q220" s="5" t="s">
        <v>28</v>
      </c>
      <c r="R220" s="5" t="str">
        <f t="shared" si="3"/>
        <v>null</v>
      </c>
      <c r="S220" s="5" t="s">
        <v>28</v>
      </c>
      <c r="T220" s="1">
        <f>(Tabla8[[#This Row],[fkLugar]])</f>
        <v>213</v>
      </c>
      <c r="U220" s="5" t="s">
        <v>29</v>
      </c>
    </row>
    <row r="221" spans="2:21">
      <c r="B221" s="6" t="s">
        <v>30</v>
      </c>
      <c r="C221" s="6"/>
      <c r="D221" s="51"/>
      <c r="E221" s="1">
        <v>218</v>
      </c>
      <c r="F221" s="2" t="s">
        <v>405</v>
      </c>
      <c r="G221" s="1" t="s">
        <v>375</v>
      </c>
      <c r="H221" s="1" t="s">
        <v>33</v>
      </c>
      <c r="I221" s="1">
        <v>214</v>
      </c>
      <c r="K221" s="4" t="s">
        <v>372</v>
      </c>
      <c r="L221" s="1" t="s">
        <v>413</v>
      </c>
      <c r="M221" s="5" t="s">
        <v>28</v>
      </c>
      <c r="N221" s="2" t="str">
        <f>CONCATENATE(B221,Tabla8[[#This Row],[nombreLugar]],B221)</f>
        <v>'valencia'</v>
      </c>
      <c r="O221" s="5" t="s">
        <v>28</v>
      </c>
      <c r="P221" s="3" t="str">
        <f>CONCATENATE(B221,Tabla8[[#This Row],[tipoLugar]],B221)</f>
        <v>'c'</v>
      </c>
      <c r="Q221" s="5" t="s">
        <v>28</v>
      </c>
      <c r="R221" s="5" t="str">
        <f t="shared" si="3"/>
        <v>null</v>
      </c>
      <c r="S221" s="5" t="s">
        <v>28</v>
      </c>
      <c r="T221" s="1">
        <f>(Tabla8[[#This Row],[fkLugar]])</f>
        <v>214</v>
      </c>
      <c r="U221" s="5" t="s">
        <v>29</v>
      </c>
    </row>
    <row r="222" spans="2:21">
      <c r="B222" s="6" t="s">
        <v>30</v>
      </c>
      <c r="C222" s="6"/>
      <c r="D222" s="6"/>
      <c r="E222" s="1">
        <v>219</v>
      </c>
      <c r="F222" s="2" t="s">
        <v>2218</v>
      </c>
      <c r="G222" s="1" t="s">
        <v>383</v>
      </c>
      <c r="H222" s="1" t="s">
        <v>33</v>
      </c>
      <c r="I222" s="1">
        <v>53</v>
      </c>
      <c r="K222" s="4" t="s">
        <v>372</v>
      </c>
      <c r="L222" s="1" t="s">
        <v>413</v>
      </c>
      <c r="M222" s="5" t="s">
        <v>28</v>
      </c>
      <c r="N222" s="2" t="str">
        <f>CONCATENATE(B222,Tabla8[[#This Row],[nombreLugar]],B222)</f>
        <v>'minessota'</v>
      </c>
      <c r="O222" s="5" t="s">
        <v>28</v>
      </c>
      <c r="P222" s="3" t="str">
        <f>CONCATENATE(B222,Tabla8[[#This Row],[tipoLugar]],B222)</f>
        <v>'e'</v>
      </c>
      <c r="Q222" s="5" t="s">
        <v>28</v>
      </c>
      <c r="R222" s="5" t="str">
        <f t="shared" si="3"/>
        <v>null</v>
      </c>
      <c r="S222" s="5" t="s">
        <v>28</v>
      </c>
      <c r="T222" s="1">
        <f>(Tabla8[[#This Row],[fkLugar]])</f>
        <v>53</v>
      </c>
      <c r="U222" s="5" t="s">
        <v>29</v>
      </c>
    </row>
    <row r="223" spans="2:21">
      <c r="B223" s="6" t="s">
        <v>30</v>
      </c>
      <c r="C223" s="6"/>
      <c r="D223" s="6"/>
      <c r="E223" s="1">
        <v>220</v>
      </c>
      <c r="F223" s="2" t="s">
        <v>2219</v>
      </c>
      <c r="G223" s="1" t="s">
        <v>375</v>
      </c>
      <c r="H223" s="1" t="s">
        <v>33</v>
      </c>
      <c r="I223" s="1">
        <v>219</v>
      </c>
      <c r="K223" s="4" t="s">
        <v>372</v>
      </c>
      <c r="L223" s="1" t="s">
        <v>413</v>
      </c>
      <c r="M223" s="5" t="s">
        <v>28</v>
      </c>
      <c r="N223" s="2" t="str">
        <f>CONCATENATE(B223,Tabla8[[#This Row],[nombreLugar]],B223)</f>
        <v>'saint paul'</v>
      </c>
      <c r="O223" s="5" t="s">
        <v>28</v>
      </c>
      <c r="P223" s="3" t="str">
        <f>CONCATENATE(B223,Tabla8[[#This Row],[tipoLugar]],B223)</f>
        <v>'c'</v>
      </c>
      <c r="Q223" s="5" t="s">
        <v>28</v>
      </c>
      <c r="R223" s="5" t="str">
        <f t="shared" si="3"/>
        <v>null</v>
      </c>
      <c r="S223" s="5" t="s">
        <v>28</v>
      </c>
      <c r="T223" s="1">
        <f>(Tabla8[[#This Row],[fkLugar]])</f>
        <v>219</v>
      </c>
      <c r="U223" s="5" t="s">
        <v>29</v>
      </c>
    </row>
    <row r="224" spans="2:21">
      <c r="B224" s="6" t="s">
        <v>30</v>
      </c>
      <c r="C224" s="6"/>
      <c r="D224" s="6"/>
      <c r="E224" s="1">
        <v>221</v>
      </c>
      <c r="F224" s="2" t="s">
        <v>2220</v>
      </c>
      <c r="G224" s="1" t="s">
        <v>383</v>
      </c>
      <c r="H224" s="1" t="s">
        <v>33</v>
      </c>
      <c r="I224" s="1">
        <v>52</v>
      </c>
      <c r="K224" s="4" t="s">
        <v>372</v>
      </c>
      <c r="L224" s="1" t="s">
        <v>413</v>
      </c>
      <c r="M224" s="5" t="s">
        <v>28</v>
      </c>
      <c r="N224" s="2" t="str">
        <f>CONCATENATE(B224,Tabla8[[#This Row],[nombreLugar]],B224)</f>
        <v>'madrid'</v>
      </c>
      <c r="O224" s="5" t="s">
        <v>28</v>
      </c>
      <c r="P224" s="3" t="str">
        <f>CONCATENATE(B224,Tabla8[[#This Row],[tipoLugar]],B224)</f>
        <v>'e'</v>
      </c>
      <c r="Q224" s="5" t="s">
        <v>28</v>
      </c>
      <c r="R224" s="5" t="str">
        <f t="shared" si="3"/>
        <v>null</v>
      </c>
      <c r="S224" s="5" t="s">
        <v>28</v>
      </c>
      <c r="T224" s="1">
        <f>(Tabla8[[#This Row],[fkLugar]])</f>
        <v>52</v>
      </c>
      <c r="U224" s="5" t="s">
        <v>29</v>
      </c>
    </row>
    <row r="225" spans="2:21">
      <c r="B225" s="6" t="s">
        <v>30</v>
      </c>
      <c r="C225" s="6"/>
      <c r="D225" s="6"/>
      <c r="E225" s="1">
        <v>222</v>
      </c>
      <c r="F225" s="2" t="s">
        <v>2222</v>
      </c>
      <c r="G225" s="1" t="s">
        <v>383</v>
      </c>
      <c r="H225" s="1" t="s">
        <v>33</v>
      </c>
      <c r="I225" s="1">
        <v>53</v>
      </c>
      <c r="K225" s="4" t="s">
        <v>372</v>
      </c>
      <c r="L225" s="1" t="s">
        <v>413</v>
      </c>
      <c r="M225" s="5" t="s">
        <v>28</v>
      </c>
      <c r="N225" s="2" t="str">
        <f>CONCATENATE(B225,Tabla8[[#This Row],[nombreLugar]],B225)</f>
        <v>'california'</v>
      </c>
      <c r="O225" s="5" t="s">
        <v>28</v>
      </c>
      <c r="P225" s="3" t="str">
        <f>CONCATENATE(B225,Tabla8[[#This Row],[tipoLugar]],B225)</f>
        <v>'e'</v>
      </c>
      <c r="Q225" s="5" t="s">
        <v>28</v>
      </c>
      <c r="R225" s="5" t="str">
        <f t="shared" si="3"/>
        <v>null</v>
      </c>
      <c r="S225" s="5" t="s">
        <v>28</v>
      </c>
      <c r="T225" s="1">
        <f>(Tabla8[[#This Row],[fkLugar]])</f>
        <v>53</v>
      </c>
      <c r="U225" s="5" t="s">
        <v>29</v>
      </c>
    </row>
    <row r="226" spans="2:21">
      <c r="B226" s="6" t="s">
        <v>30</v>
      </c>
      <c r="C226" s="6"/>
      <c r="D226" s="6"/>
      <c r="E226" s="1">
        <v>223</v>
      </c>
      <c r="F226" s="2" t="s">
        <v>2221</v>
      </c>
      <c r="G226" s="1" t="s">
        <v>375</v>
      </c>
      <c r="H226" s="1" t="s">
        <v>33</v>
      </c>
      <c r="I226" s="1">
        <v>222</v>
      </c>
      <c r="K226" s="4" t="s">
        <v>372</v>
      </c>
      <c r="L226" s="1" t="s">
        <v>413</v>
      </c>
      <c r="M226" s="5" t="s">
        <v>28</v>
      </c>
      <c r="N226" s="2" t="str">
        <f>CONCATENATE(B226,Tabla8[[#This Row],[nombreLugar]],B226)</f>
        <v>'san francisco'</v>
      </c>
      <c r="O226" s="5" t="s">
        <v>28</v>
      </c>
      <c r="P226" s="3" t="str">
        <f>CONCATENATE(B226,Tabla8[[#This Row],[tipoLugar]],B226)</f>
        <v>'c'</v>
      </c>
      <c r="Q226" s="5" t="s">
        <v>28</v>
      </c>
      <c r="R226" s="5" t="str">
        <f t="shared" si="3"/>
        <v>null</v>
      </c>
      <c r="S226" s="5" t="s">
        <v>28</v>
      </c>
      <c r="T226" s="1">
        <f>(Tabla8[[#This Row],[fkLugar]])</f>
        <v>222</v>
      </c>
      <c r="U226" s="5" t="s">
        <v>29</v>
      </c>
    </row>
    <row r="227" spans="2:21">
      <c r="B227" s="6" t="s">
        <v>30</v>
      </c>
      <c r="C227" s="6"/>
      <c r="D227" s="6"/>
      <c r="E227" s="1">
        <v>224</v>
      </c>
      <c r="F227" s="2" t="s">
        <v>2223</v>
      </c>
      <c r="G227" s="1" t="s">
        <v>383</v>
      </c>
      <c r="H227" s="1" t="s">
        <v>33</v>
      </c>
      <c r="I227" s="1">
        <v>59</v>
      </c>
      <c r="K227" s="4" t="s">
        <v>372</v>
      </c>
      <c r="L227" s="1" t="s">
        <v>413</v>
      </c>
      <c r="M227" s="5" t="s">
        <v>28</v>
      </c>
      <c r="N227" s="2" t="str">
        <f>CONCATENATE(B227,Tabla8[[#This Row],[nombreLugar]],B227)</f>
        <v>'isla de francia'</v>
      </c>
      <c r="O227" s="5" t="s">
        <v>28</v>
      </c>
      <c r="P227" s="3" t="str">
        <f>CONCATENATE(B227,Tabla8[[#This Row],[tipoLugar]],B227)</f>
        <v>'e'</v>
      </c>
      <c r="Q227" s="5" t="s">
        <v>28</v>
      </c>
      <c r="R227" s="5" t="str">
        <f t="shared" si="3"/>
        <v>null</v>
      </c>
      <c r="S227" s="5" t="s">
        <v>28</v>
      </c>
      <c r="T227" s="1">
        <f>(Tabla8[[#This Row],[fkLugar]])</f>
        <v>59</v>
      </c>
      <c r="U227" s="5" t="s">
        <v>29</v>
      </c>
    </row>
    <row r="228" spans="2:21">
      <c r="B228" s="6" t="s">
        <v>30</v>
      </c>
      <c r="C228" s="6"/>
      <c r="D228" s="6"/>
      <c r="E228" s="1">
        <v>225</v>
      </c>
      <c r="F228" s="2" t="s">
        <v>2224</v>
      </c>
      <c r="G228" s="1" t="s">
        <v>383</v>
      </c>
      <c r="H228" s="1" t="s">
        <v>33</v>
      </c>
      <c r="I228" s="1">
        <v>59</v>
      </c>
      <c r="K228" s="4" t="s">
        <v>372</v>
      </c>
      <c r="L228" s="1" t="s">
        <v>413</v>
      </c>
      <c r="M228" s="5" t="s">
        <v>28</v>
      </c>
      <c r="N228" s="2" t="str">
        <f>CONCATENATE(B228,Tabla8[[#This Row],[nombreLugar]],B228)</f>
        <v>'rodano-alpes'</v>
      </c>
      <c r="O228" s="5" t="s">
        <v>28</v>
      </c>
      <c r="P228" s="3" t="str">
        <f>CONCATENATE(B228,Tabla8[[#This Row],[tipoLugar]],B228)</f>
        <v>'e'</v>
      </c>
      <c r="Q228" s="5" t="s">
        <v>28</v>
      </c>
      <c r="R228" s="5" t="str">
        <f t="shared" si="3"/>
        <v>null</v>
      </c>
      <c r="S228" s="5" t="s">
        <v>28</v>
      </c>
      <c r="T228" s="1">
        <f>(Tabla8[[#This Row],[fkLugar]])</f>
        <v>59</v>
      </c>
      <c r="U228" s="5" t="s">
        <v>29</v>
      </c>
    </row>
    <row r="229" spans="2:21">
      <c r="B229" s="6" t="s">
        <v>30</v>
      </c>
      <c r="C229" s="6"/>
      <c r="D229" s="6"/>
      <c r="E229" s="1">
        <v>226</v>
      </c>
      <c r="F229" s="2" t="s">
        <v>2225</v>
      </c>
      <c r="G229" s="1" t="s">
        <v>375</v>
      </c>
      <c r="H229" s="1" t="s">
        <v>33</v>
      </c>
      <c r="I229" s="1">
        <v>224</v>
      </c>
      <c r="K229" s="4" t="s">
        <v>372</v>
      </c>
      <c r="L229" s="1" t="s">
        <v>413</v>
      </c>
      <c r="M229" s="5" t="s">
        <v>28</v>
      </c>
      <c r="N229" s="2" t="str">
        <f>CONCATENATE(B229,Tabla8[[#This Row],[nombreLugar]],B229)</f>
        <v>'paris'</v>
      </c>
      <c r="O229" s="5" t="s">
        <v>28</v>
      </c>
      <c r="P229" s="3" t="str">
        <f>CONCATENATE(B229,Tabla8[[#This Row],[tipoLugar]],B229)</f>
        <v>'c'</v>
      </c>
      <c r="Q229" s="5" t="s">
        <v>28</v>
      </c>
      <c r="R229" s="5" t="str">
        <f t="shared" si="3"/>
        <v>null</v>
      </c>
      <c r="S229" s="5" t="s">
        <v>28</v>
      </c>
      <c r="T229" s="1">
        <f>(Tabla8[[#This Row],[fkLugar]])</f>
        <v>224</v>
      </c>
      <c r="U229" s="5" t="s">
        <v>29</v>
      </c>
    </row>
    <row r="230" spans="2:21">
      <c r="B230" s="6" t="s">
        <v>30</v>
      </c>
      <c r="C230" s="6"/>
      <c r="D230" s="6"/>
      <c r="E230" s="1">
        <v>227</v>
      </c>
      <c r="F230" s="2" t="s">
        <v>2226</v>
      </c>
      <c r="G230" s="1" t="s">
        <v>375</v>
      </c>
      <c r="H230" s="1" t="s">
        <v>33</v>
      </c>
      <c r="I230" s="1">
        <v>225</v>
      </c>
      <c r="K230" s="4" t="s">
        <v>372</v>
      </c>
      <c r="L230" s="1" t="s">
        <v>413</v>
      </c>
      <c r="M230" s="5" t="s">
        <v>28</v>
      </c>
      <c r="N230" s="2" t="str">
        <f>CONCATENATE(B230,Tabla8[[#This Row],[nombreLugar]],B230)</f>
        <v>'lyon'</v>
      </c>
      <c r="O230" s="5" t="s">
        <v>28</v>
      </c>
      <c r="P230" s="3" t="str">
        <f>CONCATENATE(B230,Tabla8[[#This Row],[tipoLugar]],B230)</f>
        <v>'c'</v>
      </c>
      <c r="Q230" s="5" t="s">
        <v>28</v>
      </c>
      <c r="R230" s="5" t="str">
        <f t="shared" si="3"/>
        <v>null</v>
      </c>
      <c r="S230" s="5" t="s">
        <v>28</v>
      </c>
      <c r="T230" s="1">
        <f>(Tabla8[[#This Row],[fkLugar]])</f>
        <v>225</v>
      </c>
      <c r="U230" s="5" t="s">
        <v>29</v>
      </c>
    </row>
    <row r="231" spans="2:21">
      <c r="B231" s="6" t="s">
        <v>30</v>
      </c>
      <c r="C231" s="6"/>
      <c r="D231" s="6"/>
      <c r="E231" s="1">
        <v>228</v>
      </c>
      <c r="F231" s="2" t="s">
        <v>2227</v>
      </c>
      <c r="G231" s="1" t="s">
        <v>383</v>
      </c>
      <c r="H231" s="1" t="s">
        <v>33</v>
      </c>
      <c r="I231" s="1">
        <v>59</v>
      </c>
      <c r="K231" s="4" t="s">
        <v>372</v>
      </c>
      <c r="L231" s="1" t="s">
        <v>413</v>
      </c>
      <c r="M231" s="5" t="s">
        <v>28</v>
      </c>
      <c r="N231" s="2" t="str">
        <f>CONCATENATE(B231,Tabla8[[#This Row],[nombreLugar]],B231)</f>
        <v>'reunion '</v>
      </c>
      <c r="O231" s="5" t="s">
        <v>28</v>
      </c>
      <c r="P231" s="3" t="str">
        <f>CONCATENATE(B231,Tabla8[[#This Row],[tipoLugar]],B231)</f>
        <v>'e'</v>
      </c>
      <c r="Q231" s="5" t="s">
        <v>28</v>
      </c>
      <c r="R231" s="5" t="str">
        <f t="shared" si="3"/>
        <v>null</v>
      </c>
      <c r="S231" s="5" t="s">
        <v>28</v>
      </c>
      <c r="T231" s="1">
        <f>(Tabla8[[#This Row],[fkLugar]])</f>
        <v>59</v>
      </c>
      <c r="U231" s="5" t="s">
        <v>29</v>
      </c>
    </row>
    <row r="232" spans="2:21">
      <c r="B232" s="6" t="s">
        <v>30</v>
      </c>
      <c r="C232" s="6"/>
      <c r="D232" s="6"/>
      <c r="E232" s="1">
        <v>229</v>
      </c>
      <c r="F232" s="2" t="s">
        <v>2228</v>
      </c>
      <c r="G232" s="1" t="s">
        <v>375</v>
      </c>
      <c r="H232" s="1" t="s">
        <v>33</v>
      </c>
      <c r="I232" s="1">
        <v>228</v>
      </c>
      <c r="K232" s="4" t="s">
        <v>372</v>
      </c>
      <c r="L232" s="1" t="s">
        <v>413</v>
      </c>
      <c r="M232" s="5" t="s">
        <v>28</v>
      </c>
      <c r="N232" s="2" t="str">
        <f>CONCATENATE(B232,Tabla8[[#This Row],[nombreLugar]],B232)</f>
        <v>'saint-denis'</v>
      </c>
      <c r="O232" s="5" t="s">
        <v>28</v>
      </c>
      <c r="P232" s="3" t="str">
        <f>CONCATENATE(B232,Tabla8[[#This Row],[tipoLugar]],B232)</f>
        <v>'c'</v>
      </c>
      <c r="Q232" s="5" t="s">
        <v>28</v>
      </c>
      <c r="R232" s="5" t="str">
        <f t="shared" si="3"/>
        <v>null</v>
      </c>
      <c r="S232" s="5" t="s">
        <v>28</v>
      </c>
      <c r="T232" s="1">
        <f>(Tabla8[[#This Row],[fkLugar]])</f>
        <v>228</v>
      </c>
      <c r="U232" s="5" t="s">
        <v>29</v>
      </c>
    </row>
    <row r="233" spans="2:21">
      <c r="B233" s="6" t="s">
        <v>30</v>
      </c>
      <c r="C233" s="6"/>
      <c r="D233" s="6"/>
      <c r="E233" s="1">
        <v>230</v>
      </c>
      <c r="F233" s="2" t="s">
        <v>2229</v>
      </c>
      <c r="G233" s="1" t="s">
        <v>383</v>
      </c>
      <c r="H233" s="1" t="s">
        <v>33</v>
      </c>
      <c r="I233" s="1">
        <v>59</v>
      </c>
      <c r="K233" s="4" t="s">
        <v>372</v>
      </c>
      <c r="L233" s="1" t="s">
        <v>413</v>
      </c>
      <c r="M233" s="5" t="s">
        <v>28</v>
      </c>
      <c r="N233" s="2" t="str">
        <f>CONCATENATE(B233,Tabla8[[#This Row],[nombreLugar]],B233)</f>
        <v>'borgoña'</v>
      </c>
      <c r="O233" s="5" t="s">
        <v>28</v>
      </c>
      <c r="P233" s="3" t="str">
        <f>CONCATENATE(B233,Tabla8[[#This Row],[tipoLugar]],B233)</f>
        <v>'e'</v>
      </c>
      <c r="Q233" s="5" t="s">
        <v>28</v>
      </c>
      <c r="R233" s="5" t="str">
        <f t="shared" si="3"/>
        <v>null</v>
      </c>
      <c r="S233" s="5" t="s">
        <v>28</v>
      </c>
      <c r="T233" s="1">
        <f>(Tabla8[[#This Row],[fkLugar]])</f>
        <v>59</v>
      </c>
      <c r="U233" s="5" t="s">
        <v>29</v>
      </c>
    </row>
    <row r="234" spans="2:21">
      <c r="B234" s="6" t="s">
        <v>30</v>
      </c>
      <c r="C234" s="6"/>
      <c r="D234" s="6"/>
      <c r="E234" s="1">
        <v>231</v>
      </c>
      <c r="F234" s="2" t="s">
        <v>2230</v>
      </c>
      <c r="G234" s="1" t="s">
        <v>375</v>
      </c>
      <c r="H234" s="1" t="s">
        <v>33</v>
      </c>
      <c r="I234" s="1">
        <v>230</v>
      </c>
      <c r="K234" s="4" t="s">
        <v>372</v>
      </c>
      <c r="L234" s="1" t="s">
        <v>413</v>
      </c>
      <c r="M234" s="5" t="s">
        <v>28</v>
      </c>
      <c r="N234" s="2" t="str">
        <f>CONCATENATE(B234,Tabla8[[#This Row],[nombreLugar]],B234)</f>
        <v>'dijon'</v>
      </c>
      <c r="O234" s="5" t="s">
        <v>28</v>
      </c>
      <c r="P234" s="3" t="str">
        <f>CONCATENATE(B234,Tabla8[[#This Row],[tipoLugar]],B234)</f>
        <v>'c'</v>
      </c>
      <c r="Q234" s="5" t="s">
        <v>28</v>
      </c>
      <c r="R234" s="5" t="str">
        <f t="shared" si="3"/>
        <v>null</v>
      </c>
      <c r="S234" s="5" t="s">
        <v>28</v>
      </c>
      <c r="T234" s="1">
        <f>(Tabla8[[#This Row],[fkLugar]])</f>
        <v>230</v>
      </c>
      <c r="U234" s="5" t="s">
        <v>29</v>
      </c>
    </row>
    <row r="235" spans="2:21">
      <c r="B235" s="6" t="s">
        <v>30</v>
      </c>
      <c r="C235" s="6"/>
      <c r="D235" s="6"/>
      <c r="E235" s="1">
        <v>232</v>
      </c>
      <c r="F235" s="2" t="s">
        <v>2231</v>
      </c>
      <c r="G235" s="1" t="s">
        <v>383</v>
      </c>
      <c r="H235" s="1" t="s">
        <v>33</v>
      </c>
      <c r="I235" s="1">
        <v>85</v>
      </c>
      <c r="K235" s="4" t="s">
        <v>372</v>
      </c>
      <c r="L235" s="1" t="s">
        <v>413</v>
      </c>
      <c r="M235" s="5" t="s">
        <v>28</v>
      </c>
      <c r="N235" s="2" t="str">
        <f>CONCATENATE(B235,Tabla8[[#This Row],[nombreLugar]],B235)</f>
        <v>'lazio'</v>
      </c>
      <c r="O235" s="5" t="s">
        <v>28</v>
      </c>
      <c r="P235" s="3" t="str">
        <f>CONCATENATE(B235,Tabla8[[#This Row],[tipoLugar]],B235)</f>
        <v>'e'</v>
      </c>
      <c r="Q235" s="5" t="s">
        <v>28</v>
      </c>
      <c r="R235" s="5" t="str">
        <f t="shared" si="3"/>
        <v>null</v>
      </c>
      <c r="S235" s="5" t="s">
        <v>28</v>
      </c>
      <c r="T235" s="1">
        <f>(Tabla8[[#This Row],[fkLugar]])</f>
        <v>85</v>
      </c>
      <c r="U235" s="5" t="s">
        <v>29</v>
      </c>
    </row>
    <row r="236" spans="2:21">
      <c r="B236" s="6" t="s">
        <v>30</v>
      </c>
      <c r="C236" s="6"/>
      <c r="D236" s="6"/>
      <c r="E236" s="1">
        <v>233</v>
      </c>
      <c r="F236" s="2" t="s">
        <v>2232</v>
      </c>
      <c r="G236" s="1" t="s">
        <v>375</v>
      </c>
      <c r="H236" s="1" t="s">
        <v>33</v>
      </c>
      <c r="I236" s="1">
        <v>232</v>
      </c>
      <c r="K236" s="4" t="s">
        <v>372</v>
      </c>
      <c r="L236" s="1" t="s">
        <v>413</v>
      </c>
      <c r="M236" s="5" t="s">
        <v>28</v>
      </c>
      <c r="N236" s="2" t="str">
        <f>CONCATENATE(B236,Tabla8[[#This Row],[nombreLugar]],B236)</f>
        <v>'roma'</v>
      </c>
      <c r="O236" s="5" t="s">
        <v>28</v>
      </c>
      <c r="P236" s="3" t="str">
        <f>CONCATENATE(B236,Tabla8[[#This Row],[tipoLugar]],B236)</f>
        <v>'c'</v>
      </c>
      <c r="Q236" s="5" t="s">
        <v>28</v>
      </c>
      <c r="R236" s="5" t="str">
        <f t="shared" si="3"/>
        <v>null</v>
      </c>
      <c r="S236" s="5" t="s">
        <v>28</v>
      </c>
      <c r="T236" s="1">
        <f>(Tabla8[[#This Row],[fkLugar]])</f>
        <v>232</v>
      </c>
      <c r="U236" s="5" t="s">
        <v>29</v>
      </c>
    </row>
    <row r="237" spans="2:21">
      <c r="B237" s="6" t="s">
        <v>30</v>
      </c>
      <c r="C237" s="6"/>
      <c r="D237" s="6"/>
      <c r="E237" s="1">
        <v>234</v>
      </c>
      <c r="F237" s="2" t="s">
        <v>2233</v>
      </c>
      <c r="G237" s="1" t="s">
        <v>383</v>
      </c>
      <c r="H237" s="1" t="s">
        <v>33</v>
      </c>
      <c r="I237" s="1">
        <v>85</v>
      </c>
      <c r="K237" s="4" t="s">
        <v>372</v>
      </c>
      <c r="L237" s="1" t="s">
        <v>413</v>
      </c>
      <c r="M237" s="5" t="s">
        <v>28</v>
      </c>
      <c r="N237" s="2" t="str">
        <f>CONCATENATE(B237,Tabla8[[#This Row],[nombreLugar]],B237)</f>
        <v>'lombardia'</v>
      </c>
      <c r="O237" s="5" t="s">
        <v>28</v>
      </c>
      <c r="P237" s="3" t="str">
        <f>CONCATENATE(B237,Tabla8[[#This Row],[tipoLugar]],B237)</f>
        <v>'e'</v>
      </c>
      <c r="Q237" s="5" t="s">
        <v>28</v>
      </c>
      <c r="R237" s="5" t="str">
        <f t="shared" si="3"/>
        <v>null</v>
      </c>
      <c r="S237" s="5" t="s">
        <v>28</v>
      </c>
      <c r="T237" s="1">
        <f>(Tabla8[[#This Row],[fkLugar]])</f>
        <v>85</v>
      </c>
      <c r="U237" s="5" t="s">
        <v>29</v>
      </c>
    </row>
    <row r="238" spans="2:21">
      <c r="B238" s="6" t="s">
        <v>30</v>
      </c>
      <c r="C238" s="6"/>
      <c r="D238" s="6"/>
      <c r="E238" s="1">
        <v>235</v>
      </c>
      <c r="F238" s="2" t="s">
        <v>2234</v>
      </c>
      <c r="G238" s="1" t="s">
        <v>375</v>
      </c>
      <c r="H238" s="1" t="s">
        <v>33</v>
      </c>
      <c r="I238" s="1">
        <v>234</v>
      </c>
      <c r="K238" s="4" t="s">
        <v>372</v>
      </c>
      <c r="L238" s="1" t="s">
        <v>413</v>
      </c>
      <c r="M238" s="5" t="s">
        <v>28</v>
      </c>
      <c r="N238" s="2" t="str">
        <f>CONCATENATE(B238,Tabla8[[#This Row],[nombreLugar]],B238)</f>
        <v>'milan'</v>
      </c>
      <c r="O238" s="5" t="s">
        <v>28</v>
      </c>
      <c r="P238" s="3" t="str">
        <f>CONCATENATE(B238,Tabla8[[#This Row],[tipoLugar]],B238)</f>
        <v>'c'</v>
      </c>
      <c r="Q238" s="5" t="s">
        <v>28</v>
      </c>
      <c r="R238" s="5" t="str">
        <f t="shared" si="3"/>
        <v>null</v>
      </c>
      <c r="S238" s="5" t="s">
        <v>28</v>
      </c>
      <c r="T238" s="1">
        <f>(Tabla8[[#This Row],[fkLugar]])</f>
        <v>234</v>
      </c>
      <c r="U238" s="5" t="s">
        <v>29</v>
      </c>
    </row>
    <row r="239" spans="2:21">
      <c r="B239" s="6" t="s">
        <v>30</v>
      </c>
      <c r="C239" s="6"/>
      <c r="D239" s="6"/>
      <c r="E239" s="1">
        <v>236</v>
      </c>
      <c r="F239" s="2" t="s">
        <v>2235</v>
      </c>
      <c r="G239" s="1" t="s">
        <v>383</v>
      </c>
      <c r="H239" s="1" t="s">
        <v>33</v>
      </c>
      <c r="I239" s="1">
        <v>85</v>
      </c>
      <c r="K239" s="4" t="s">
        <v>372</v>
      </c>
      <c r="L239" s="1" t="s">
        <v>413</v>
      </c>
      <c r="M239" s="5" t="s">
        <v>28</v>
      </c>
      <c r="N239" s="2" t="str">
        <f>CONCATENATE(B239,Tabla8[[#This Row],[nombreLugar]],B239)</f>
        <v>'toscana'</v>
      </c>
      <c r="O239" s="5" t="s">
        <v>28</v>
      </c>
      <c r="P239" s="3" t="str">
        <f>CONCATENATE(B239,Tabla8[[#This Row],[tipoLugar]],B239)</f>
        <v>'e'</v>
      </c>
      <c r="Q239" s="5" t="s">
        <v>28</v>
      </c>
      <c r="R239" s="5" t="str">
        <f t="shared" si="3"/>
        <v>null</v>
      </c>
      <c r="S239" s="5" t="s">
        <v>28</v>
      </c>
      <c r="T239" s="1">
        <f>(Tabla8[[#This Row],[fkLugar]])</f>
        <v>85</v>
      </c>
      <c r="U239" s="5" t="s">
        <v>29</v>
      </c>
    </row>
    <row r="240" spans="2:21">
      <c r="B240" s="6" t="s">
        <v>30</v>
      </c>
      <c r="C240" s="6"/>
      <c r="D240" s="6"/>
      <c r="E240" s="1">
        <v>237</v>
      </c>
      <c r="F240" s="2" t="s">
        <v>2236</v>
      </c>
      <c r="G240" s="1" t="s">
        <v>375</v>
      </c>
      <c r="H240" s="1" t="s">
        <v>33</v>
      </c>
      <c r="I240" s="1">
        <v>236</v>
      </c>
      <c r="K240" s="4" t="s">
        <v>372</v>
      </c>
      <c r="L240" s="1" t="s">
        <v>413</v>
      </c>
      <c r="M240" s="5" t="s">
        <v>28</v>
      </c>
      <c r="N240" s="2" t="str">
        <f>CONCATENATE(B240,Tabla8[[#This Row],[nombreLugar]],B240)</f>
        <v>'florencia'</v>
      </c>
      <c r="O240" s="5" t="s">
        <v>28</v>
      </c>
      <c r="P240" s="3" t="str">
        <f>CONCATENATE(B240,Tabla8[[#This Row],[tipoLugar]],B240)</f>
        <v>'c'</v>
      </c>
      <c r="Q240" s="5" t="s">
        <v>28</v>
      </c>
      <c r="R240" s="5" t="str">
        <f t="shared" si="3"/>
        <v>null</v>
      </c>
      <c r="S240" s="5" t="s">
        <v>28</v>
      </c>
      <c r="T240" s="1">
        <f>(Tabla8[[#This Row],[fkLugar]])</f>
        <v>236</v>
      </c>
      <c r="U240" s="5" t="s">
        <v>29</v>
      </c>
    </row>
    <row r="241" spans="2:21">
      <c r="B241" s="6" t="s">
        <v>30</v>
      </c>
      <c r="C241" s="6"/>
      <c r="D241" s="6"/>
      <c r="E241" s="1">
        <v>238</v>
      </c>
      <c r="F241" s="2" t="s">
        <v>2237</v>
      </c>
      <c r="G241" s="1" t="s">
        <v>375</v>
      </c>
      <c r="H241" s="1" t="s">
        <v>33</v>
      </c>
      <c r="I241" s="1">
        <v>222</v>
      </c>
      <c r="K241" s="4" t="s">
        <v>372</v>
      </c>
      <c r="L241" s="1" t="s">
        <v>413</v>
      </c>
      <c r="M241" s="5" t="s">
        <v>28</v>
      </c>
      <c r="N241" s="2" t="str">
        <f>CONCATENATE(B241,Tabla8[[#This Row],[nombreLugar]],B241)</f>
        <v>'alameda'</v>
      </c>
      <c r="O241" s="5" t="s">
        <v>28</v>
      </c>
      <c r="P241" s="3" t="str">
        <f>CONCATENATE(B241,Tabla8[[#This Row],[tipoLugar]],B241)</f>
        <v>'c'</v>
      </c>
      <c r="Q241" s="5" t="s">
        <v>28</v>
      </c>
      <c r="R241" s="5" t="str">
        <f t="shared" si="3"/>
        <v>null</v>
      </c>
      <c r="S241" s="5" t="s">
        <v>28</v>
      </c>
      <c r="T241" s="1">
        <f>(Tabla8[[#This Row],[fkLugar]])</f>
        <v>222</v>
      </c>
      <c r="U241" s="5" t="s">
        <v>29</v>
      </c>
    </row>
    <row r="242" spans="2:21">
      <c r="B242" s="6" t="s">
        <v>30</v>
      </c>
      <c r="C242" s="6"/>
      <c r="D242" s="6"/>
      <c r="E242" s="1">
        <v>239</v>
      </c>
      <c r="F242" s="2" t="s">
        <v>2238</v>
      </c>
      <c r="G242" s="1" t="s">
        <v>383</v>
      </c>
      <c r="H242" s="1" t="s">
        <v>33</v>
      </c>
      <c r="I242" s="1">
        <v>3</v>
      </c>
      <c r="K242" s="4" t="s">
        <v>372</v>
      </c>
      <c r="L242" s="1" t="s">
        <v>413</v>
      </c>
      <c r="M242" s="5" t="s">
        <v>28</v>
      </c>
      <c r="N242" s="2" t="str">
        <f>CONCATENATE(B242,Tabla8[[#This Row],[nombreLugar]],B242)</f>
        <v>'north rhine-westphalia'</v>
      </c>
      <c r="O242" s="5" t="s">
        <v>28</v>
      </c>
      <c r="P242" s="3" t="str">
        <f>CONCATENATE(B242,Tabla8[[#This Row],[tipoLugar]],B242)</f>
        <v>'e'</v>
      </c>
      <c r="Q242" s="5" t="s">
        <v>28</v>
      </c>
      <c r="R242" s="5" t="str">
        <f t="shared" si="3"/>
        <v>null</v>
      </c>
      <c r="S242" s="5" t="s">
        <v>28</v>
      </c>
      <c r="T242" s="1">
        <f>(Tabla8[[#This Row],[fkLugar]])</f>
        <v>3</v>
      </c>
      <c r="U242" s="5" t="s">
        <v>29</v>
      </c>
    </row>
    <row r="243" spans="2:21">
      <c r="B243" s="6" t="s">
        <v>30</v>
      </c>
      <c r="C243" s="6"/>
      <c r="E243" s="1">
        <v>240</v>
      </c>
      <c r="F243" s="2" t="s">
        <v>2239</v>
      </c>
      <c r="G243" s="1" t="s">
        <v>375</v>
      </c>
      <c r="H243" s="1" t="s">
        <v>33</v>
      </c>
      <c r="I243" s="1">
        <v>239</v>
      </c>
      <c r="K243" s="4" t="s">
        <v>372</v>
      </c>
      <c r="L243" s="1" t="s">
        <v>413</v>
      </c>
      <c r="M243" s="5" t="s">
        <v>28</v>
      </c>
      <c r="N243" s="2" t="str">
        <f>CONCATENATE(B243,Tabla8[[#This Row],[nombreLugar]],B243)</f>
        <v>'düsseldorf'</v>
      </c>
      <c r="O243" s="5" t="s">
        <v>28</v>
      </c>
      <c r="P243" s="3" t="str">
        <f>CONCATENATE(B243,Tabla8[[#This Row],[tipoLugar]],B243)</f>
        <v>'c'</v>
      </c>
      <c r="Q243" s="5" t="s">
        <v>28</v>
      </c>
      <c r="R243" s="5" t="str">
        <f t="shared" si="3"/>
        <v>null</v>
      </c>
      <c r="S243" s="5" t="s">
        <v>28</v>
      </c>
      <c r="T243" s="1">
        <f>(Tabla8[[#This Row],[fkLugar]])</f>
        <v>239</v>
      </c>
      <c r="U243" s="5" t="s">
        <v>29</v>
      </c>
    </row>
    <row r="244" spans="2:21">
      <c r="B244" s="6" t="s">
        <v>30</v>
      </c>
      <c r="C244" s="6"/>
      <c r="E244" s="24">
        <v>241</v>
      </c>
      <c r="F244" s="25" t="s">
        <v>2240</v>
      </c>
      <c r="G244" s="24" t="s">
        <v>383</v>
      </c>
      <c r="H244" s="24" t="s">
        <v>33</v>
      </c>
      <c r="I244" s="24">
        <v>53</v>
      </c>
      <c r="K244" s="4" t="s">
        <v>372</v>
      </c>
      <c r="L244" s="1" t="s">
        <v>413</v>
      </c>
      <c r="M244" s="5" t="s">
        <v>28</v>
      </c>
      <c r="N244" s="2" t="str">
        <f>CONCATENATE(B244,Tabla8[[#This Row],[nombreLugar]],B244)</f>
        <v>'pensilvania'</v>
      </c>
      <c r="O244" s="5" t="s">
        <v>28</v>
      </c>
      <c r="P244" s="3" t="str">
        <f>CONCATENATE(B244,Tabla8[[#This Row],[tipoLugar]],B244)</f>
        <v>'e'</v>
      </c>
      <c r="Q244" s="5" t="s">
        <v>28</v>
      </c>
      <c r="R244" s="5" t="str">
        <f t="shared" si="3"/>
        <v>null</v>
      </c>
      <c r="S244" s="5" t="s">
        <v>28</v>
      </c>
      <c r="T244" s="1">
        <f>(Tabla8[[#This Row],[fkLugar]])</f>
        <v>53</v>
      </c>
      <c r="U244" s="5" t="s">
        <v>29</v>
      </c>
    </row>
    <row r="245" spans="2:21">
      <c r="B245" s="6" t="s">
        <v>30</v>
      </c>
      <c r="C245" s="6"/>
      <c r="E245" s="24">
        <v>242</v>
      </c>
      <c r="F245" s="25" t="s">
        <v>2241</v>
      </c>
      <c r="G245" s="24" t="s">
        <v>375</v>
      </c>
      <c r="H245" s="24" t="s">
        <v>33</v>
      </c>
      <c r="I245" s="24">
        <v>241</v>
      </c>
      <c r="K245" s="4" t="s">
        <v>372</v>
      </c>
      <c r="L245" s="1" t="s">
        <v>413</v>
      </c>
      <c r="M245" s="5" t="s">
        <v>28</v>
      </c>
      <c r="N245" s="2" t="str">
        <f>CONCATENATE(B245,Tabla8[[#This Row],[nombreLugar]],B245)</f>
        <v>'filadelfia'</v>
      </c>
      <c r="O245" s="5" t="s">
        <v>28</v>
      </c>
      <c r="P245" s="3" t="str">
        <f>CONCATENATE(B245,Tabla8[[#This Row],[tipoLugar]],B245)</f>
        <v>'c'</v>
      </c>
      <c r="Q245" s="5" t="s">
        <v>28</v>
      </c>
      <c r="R245" s="5" t="str">
        <f t="shared" si="3"/>
        <v>null</v>
      </c>
      <c r="S245" s="5" t="s">
        <v>28</v>
      </c>
      <c r="T245" s="1">
        <f>(Tabla8[[#This Row],[fkLugar]])</f>
        <v>241</v>
      </c>
      <c r="U245" s="5" t="s">
        <v>29</v>
      </c>
    </row>
    <row r="246" spans="2:21">
      <c r="B246" s="6" t="s">
        <v>30</v>
      </c>
      <c r="C246" s="6"/>
      <c r="E246" s="1">
        <v>243</v>
      </c>
      <c r="F246" s="2" t="s">
        <v>2242</v>
      </c>
      <c r="G246" s="1" t="s">
        <v>383</v>
      </c>
      <c r="H246" s="1" t="s">
        <v>33</v>
      </c>
      <c r="I246" s="1">
        <v>155</v>
      </c>
      <c r="K246" s="4" t="s">
        <v>372</v>
      </c>
      <c r="L246" s="1" t="s">
        <v>413</v>
      </c>
      <c r="M246" s="5" t="s">
        <v>28</v>
      </c>
      <c r="N246" s="2" t="str">
        <f>CONCATENATE(B246,Tabla8[[#This Row],[nombreLugar]],B246)</f>
        <v>'romande'</v>
      </c>
      <c r="O246" s="5" t="s">
        <v>28</v>
      </c>
      <c r="P246" s="3" t="str">
        <f>CONCATENATE(B246,Tabla8[[#This Row],[tipoLugar]],B246)</f>
        <v>'e'</v>
      </c>
      <c r="Q246" s="5" t="s">
        <v>28</v>
      </c>
      <c r="R246" s="5" t="str">
        <f t="shared" si="3"/>
        <v>null</v>
      </c>
      <c r="S246" s="5" t="s">
        <v>28</v>
      </c>
      <c r="T246" s="1">
        <f>(Tabla8[[#This Row],[fkLugar]])</f>
        <v>155</v>
      </c>
      <c r="U246" s="5" t="s">
        <v>29</v>
      </c>
    </row>
    <row r="247" spans="2:21">
      <c r="B247" s="6" t="s">
        <v>30</v>
      </c>
      <c r="C247" s="6"/>
      <c r="E247" s="24">
        <v>244</v>
      </c>
      <c r="F247" s="25" t="s">
        <v>2243</v>
      </c>
      <c r="G247" s="24" t="s">
        <v>375</v>
      </c>
      <c r="H247" s="24" t="s">
        <v>33</v>
      </c>
      <c r="I247" s="24">
        <v>243</v>
      </c>
      <c r="K247" s="4" t="s">
        <v>372</v>
      </c>
      <c r="L247" s="1" t="s">
        <v>413</v>
      </c>
      <c r="M247" s="5" t="s">
        <v>28</v>
      </c>
      <c r="N247" s="2" t="str">
        <f>CONCATENATE(B247,Tabla8[[#This Row],[nombreLugar]],B247)</f>
        <v>'laussane'</v>
      </c>
      <c r="O247" s="5" t="s">
        <v>28</v>
      </c>
      <c r="P247" s="3" t="str">
        <f>CONCATENATE(B247,Tabla8[[#This Row],[tipoLugar]],B247)</f>
        <v>'c'</v>
      </c>
      <c r="Q247" s="5" t="s">
        <v>28</v>
      </c>
      <c r="R247" s="5" t="str">
        <f t="shared" si="3"/>
        <v>null</v>
      </c>
      <c r="S247" s="5" t="s">
        <v>28</v>
      </c>
      <c r="T247" s="1">
        <f>(Tabla8[[#This Row],[fkLugar]])</f>
        <v>243</v>
      </c>
      <c r="U247" s="5" t="s">
        <v>29</v>
      </c>
    </row>
    <row r="248" spans="2:21">
      <c r="B248" s="6" t="s">
        <v>30</v>
      </c>
      <c r="E248" s="24">
        <v>245</v>
      </c>
      <c r="F248" s="25" t="s">
        <v>2244</v>
      </c>
      <c r="G248" s="24" t="s">
        <v>383</v>
      </c>
      <c r="H248" s="24" t="s">
        <v>33</v>
      </c>
      <c r="I248" s="24">
        <v>3</v>
      </c>
      <c r="K248" s="4" t="s">
        <v>372</v>
      </c>
      <c r="L248" s="1" t="s">
        <v>413</v>
      </c>
      <c r="M248" s="5" t="s">
        <v>28</v>
      </c>
      <c r="N248" s="2" t="str">
        <f>CONCATENATE(B248,Tabla8[[#This Row],[nombreLugar]],B248)</f>
        <v>'berlin'</v>
      </c>
      <c r="O248" s="5" t="s">
        <v>28</v>
      </c>
      <c r="P248" s="3" t="str">
        <f>CONCATENATE(B248,Tabla8[[#This Row],[tipoLugar]],B248)</f>
        <v>'e'</v>
      </c>
      <c r="Q248" s="5" t="s">
        <v>28</v>
      </c>
      <c r="R248" s="5" t="str">
        <f t="shared" si="3"/>
        <v>null</v>
      </c>
      <c r="S248" s="5" t="s">
        <v>28</v>
      </c>
      <c r="T248" s="1">
        <f>(Tabla8[[#This Row],[fkLugar]])</f>
        <v>3</v>
      </c>
      <c r="U248" s="5" t="s">
        <v>29</v>
      </c>
    </row>
    <row r="249" spans="2:21">
      <c r="B249" s="6" t="s">
        <v>30</v>
      </c>
      <c r="E249" s="1">
        <v>246</v>
      </c>
      <c r="F249" s="2" t="s">
        <v>2245</v>
      </c>
      <c r="G249" s="1" t="s">
        <v>383</v>
      </c>
      <c r="H249" s="1" t="s">
        <v>33</v>
      </c>
      <c r="I249" s="1">
        <v>154</v>
      </c>
      <c r="K249" s="4" t="s">
        <v>372</v>
      </c>
      <c r="L249" s="1" t="s">
        <v>413</v>
      </c>
      <c r="M249" s="5" t="s">
        <v>28</v>
      </c>
      <c r="N249" s="2" t="str">
        <f>CONCATENATE(B249,Tabla8[[#This Row],[nombreLugar]],B249)</f>
        <v>'estocolmo'</v>
      </c>
      <c r="O249" s="5" t="s">
        <v>28</v>
      </c>
      <c r="P249" s="3" t="str">
        <f>CONCATENATE(B249,Tabla8[[#This Row],[tipoLugar]],B249)</f>
        <v>'e'</v>
      </c>
      <c r="Q249" s="5" t="s">
        <v>28</v>
      </c>
      <c r="R249" s="5" t="str">
        <f t="shared" si="3"/>
        <v>null</v>
      </c>
      <c r="S249" s="5" t="s">
        <v>28</v>
      </c>
      <c r="T249" s="1">
        <f>(Tabla8[[#This Row],[fkLugar]])</f>
        <v>154</v>
      </c>
      <c r="U249" s="5" t="s">
        <v>29</v>
      </c>
    </row>
    <row r="250" spans="2:21">
      <c r="B250" s="6" t="s">
        <v>30</v>
      </c>
      <c r="E250" s="24">
        <v>247</v>
      </c>
      <c r="F250" s="25" t="s">
        <v>2245</v>
      </c>
      <c r="G250" s="24" t="s">
        <v>375</v>
      </c>
      <c r="H250" s="24" t="s">
        <v>33</v>
      </c>
      <c r="I250" s="24">
        <v>246</v>
      </c>
      <c r="K250" s="4" t="s">
        <v>372</v>
      </c>
      <c r="L250" s="1" t="s">
        <v>413</v>
      </c>
      <c r="M250" s="5" t="s">
        <v>28</v>
      </c>
      <c r="N250" s="2" t="str">
        <f>CONCATENATE(B250,Tabla8[[#This Row],[nombreLugar]],B250)</f>
        <v>'estocolmo'</v>
      </c>
      <c r="O250" s="5" t="s">
        <v>28</v>
      </c>
      <c r="P250" s="3" t="str">
        <f>CONCATENATE(B250,Tabla8[[#This Row],[tipoLugar]],B250)</f>
        <v>'c'</v>
      </c>
      <c r="Q250" s="5" t="s">
        <v>28</v>
      </c>
      <c r="R250" s="5" t="str">
        <f t="shared" si="3"/>
        <v>null</v>
      </c>
      <c r="S250" s="5" t="s">
        <v>28</v>
      </c>
      <c r="T250" s="1">
        <f>(Tabla8[[#This Row],[fkLugar]])</f>
        <v>246</v>
      </c>
      <c r="U250" s="5" t="s">
        <v>29</v>
      </c>
    </row>
    <row r="251" spans="2:21">
      <c r="B251" s="6" t="s">
        <v>30</v>
      </c>
      <c r="E251" s="1">
        <v>248</v>
      </c>
      <c r="F251" s="2" t="s">
        <v>2247</v>
      </c>
      <c r="G251" s="1" t="s">
        <v>383</v>
      </c>
      <c r="H251" s="1" t="s">
        <v>33</v>
      </c>
      <c r="I251" s="1">
        <v>183</v>
      </c>
      <c r="K251" s="4" t="s">
        <v>372</v>
      </c>
      <c r="L251" s="1" t="s">
        <v>413</v>
      </c>
      <c r="M251" s="5" t="s">
        <v>28</v>
      </c>
      <c r="N251" s="2" t="str">
        <f>CONCATENATE(B251,Tabla8[[#This Row],[nombreLugar]],B251)</f>
        <v>'septentrional'</v>
      </c>
      <c r="O251" s="5" t="s">
        <v>28</v>
      </c>
      <c r="P251" s="3" t="str">
        <f>CONCATENATE(B251,Tabla8[[#This Row],[tipoLugar]],B251)</f>
        <v>'e'</v>
      </c>
      <c r="Q251" s="5" t="s">
        <v>28</v>
      </c>
      <c r="R251" s="5" t="str">
        <f t="shared" si="3"/>
        <v>null</v>
      </c>
      <c r="S251" s="5" t="s">
        <v>28</v>
      </c>
      <c r="T251" s="1">
        <f>(Tabla8[[#This Row],[fkLugar]])</f>
        <v>183</v>
      </c>
      <c r="U251" s="5" t="s">
        <v>29</v>
      </c>
    </row>
    <row r="252" spans="2:21">
      <c r="B252" s="6" t="s">
        <v>30</v>
      </c>
      <c r="E252" s="1">
        <v>249</v>
      </c>
      <c r="F252" s="2" t="s">
        <v>2246</v>
      </c>
      <c r="G252" s="1" t="s">
        <v>375</v>
      </c>
      <c r="H252" s="1" t="s">
        <v>33</v>
      </c>
      <c r="I252" s="1">
        <v>248</v>
      </c>
      <c r="K252" s="4" t="s">
        <v>372</v>
      </c>
      <c r="L252" s="1" t="s">
        <v>413</v>
      </c>
      <c r="M252" s="5" t="s">
        <v>28</v>
      </c>
      <c r="N252" s="2" t="str">
        <f>CONCATENATE(B252,Tabla8[[#This Row],[nombreLugar]],B252)</f>
        <v>'amsterdam'</v>
      </c>
      <c r="O252" s="5" t="s">
        <v>28</v>
      </c>
      <c r="P252" s="3" t="str">
        <f>CONCATENATE(B252,Tabla8[[#This Row],[tipoLugar]],B252)</f>
        <v>'c'</v>
      </c>
      <c r="Q252" s="5" t="s">
        <v>28</v>
      </c>
      <c r="R252" s="5" t="str">
        <f t="shared" si="3"/>
        <v>null</v>
      </c>
      <c r="S252" s="5" t="s">
        <v>28</v>
      </c>
      <c r="T252" s="1">
        <f>(Tabla8[[#This Row],[fkLugar]])</f>
        <v>248</v>
      </c>
      <c r="U252" s="5" t="s">
        <v>29</v>
      </c>
    </row>
    <row r="253" spans="2:21">
      <c r="B253" s="6" t="s">
        <v>30</v>
      </c>
      <c r="E253" s="24">
        <v>250</v>
      </c>
      <c r="F253" s="25" t="s">
        <v>2256</v>
      </c>
      <c r="G253" s="24" t="s">
        <v>233</v>
      </c>
      <c r="H253" s="63" t="s">
        <v>33</v>
      </c>
      <c r="I253" s="24" t="s">
        <v>33</v>
      </c>
      <c r="K253" s="4" t="s">
        <v>372</v>
      </c>
      <c r="L253" s="1" t="s">
        <v>413</v>
      </c>
      <c r="M253" s="5" t="s">
        <v>28</v>
      </c>
      <c r="N253" s="2" t="str">
        <f>CONCATENATE(B253,Tabla8[[#This Row],[nombreLugar]],B253)</f>
        <v>'republica checa'</v>
      </c>
      <c r="O253" s="5" t="s">
        <v>28</v>
      </c>
      <c r="P253" s="3" t="str">
        <f>CONCATENATE(B253,Tabla8[[#This Row],[tipoLugar]],B253)</f>
        <v>'p'</v>
      </c>
      <c r="Q253" s="5" t="s">
        <v>28</v>
      </c>
      <c r="R253" s="5" t="str">
        <f t="shared" si="3"/>
        <v>null</v>
      </c>
      <c r="S253" s="5" t="s">
        <v>28</v>
      </c>
      <c r="T253" s="1" t="str">
        <f>(Tabla8[[#This Row],[fkLugar]])</f>
        <v>null</v>
      </c>
      <c r="U253" s="5" t="s">
        <v>29</v>
      </c>
    </row>
    <row r="254" spans="2:21">
      <c r="B254" s="6" t="s">
        <v>30</v>
      </c>
      <c r="K254" s="4"/>
      <c r="M254" s="5"/>
      <c r="O254" s="5"/>
      <c r="P254" s="3"/>
      <c r="Q254" s="5"/>
      <c r="R254" s="5"/>
      <c r="S254" s="5"/>
      <c r="T254" s="1"/>
      <c r="U254" s="5"/>
    </row>
    <row r="255" spans="2:21">
      <c r="B255" s="6" t="s">
        <v>30</v>
      </c>
      <c r="E255" s="24"/>
      <c r="F255" s="25"/>
      <c r="G255" s="24"/>
      <c r="H255" s="24"/>
      <c r="I255" s="24"/>
      <c r="K255" s="4"/>
      <c r="M255" s="5"/>
      <c r="O255" s="5"/>
      <c r="P255" s="3"/>
      <c r="Q255" s="5"/>
      <c r="R255" s="5"/>
      <c r="S255" s="5"/>
      <c r="T255" s="1"/>
      <c r="U255" s="5"/>
    </row>
    <row r="256" spans="2:21">
      <c r="B256" s="6" t="s">
        <v>30</v>
      </c>
    </row>
    <row r="257" spans="2:2">
      <c r="B257" s="6" t="s">
        <v>30</v>
      </c>
    </row>
    <row r="258" spans="2:2">
      <c r="B258" s="6" t="s">
        <v>30</v>
      </c>
    </row>
    <row r="259" spans="2:2">
      <c r="B259" s="6" t="s">
        <v>30</v>
      </c>
    </row>
    <row r="260" spans="2:2">
      <c r="B260" s="6" t="s">
        <v>30</v>
      </c>
    </row>
    <row r="261" spans="2:2">
      <c r="B261" s="6" t="s">
        <v>30</v>
      </c>
    </row>
    <row r="262" spans="2:2">
      <c r="B262" s="6" t="s">
        <v>30</v>
      </c>
    </row>
    <row r="263" spans="2:2">
      <c r="B263" s="6" t="s">
        <v>30</v>
      </c>
    </row>
    <row r="264" spans="2:2">
      <c r="B264" s="6" t="s">
        <v>30</v>
      </c>
    </row>
    <row r="265" spans="2:2">
      <c r="B265" s="6" t="s">
        <v>30</v>
      </c>
    </row>
    <row r="266" spans="2:2">
      <c r="B266" s="6" t="s">
        <v>30</v>
      </c>
    </row>
    <row r="267" spans="2:2">
      <c r="B267" s="6" t="s">
        <v>30</v>
      </c>
    </row>
    <row r="268" spans="2:2">
      <c r="B268" s="6" t="s">
        <v>30</v>
      </c>
    </row>
    <row r="269" spans="2:2">
      <c r="B269" s="6" t="s">
        <v>30</v>
      </c>
    </row>
  </sheetData>
  <sortState ref="F5:F184">
    <sortCondition ref="F183"/>
  </sortState>
  <mergeCells count="3">
    <mergeCell ref="D189:D196"/>
    <mergeCell ref="D197:D213"/>
    <mergeCell ref="D214:D221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opLeftCell="B118" workbookViewId="0">
      <selection activeCell="P136" sqref="H4:P136"/>
    </sheetView>
  </sheetViews>
  <sheetFormatPr baseColWidth="10" defaultRowHeight="15" x14ac:dyDescent="0"/>
  <cols>
    <col min="1" max="1" width="0" style="12" hidden="1" customWidth="1"/>
    <col min="3" max="3" width="17.6640625" style="1" customWidth="1"/>
    <col min="4" max="4" width="21.5" customWidth="1"/>
    <col min="5" max="5" width="20.83203125" customWidth="1"/>
    <col min="6" max="6" width="12" customWidth="1"/>
    <col min="8" max="8" width="30.83203125" customWidth="1"/>
    <col min="9" max="9" width="23.5" style="1" customWidth="1"/>
    <col min="10" max="10" width="4" style="12" customWidth="1"/>
    <col min="11" max="11" width="15" style="13" customWidth="1"/>
    <col min="12" max="12" width="4" style="12" customWidth="1"/>
    <col min="13" max="13" width="6.5" style="1" customWidth="1"/>
    <col min="14" max="14" width="4" customWidth="1"/>
    <col min="15" max="15" width="5.6640625" style="1" customWidth="1"/>
    <col min="16" max="16" width="4" style="12" customWidth="1"/>
  </cols>
  <sheetData>
    <row r="1" spans="1:16">
      <c r="N1" s="7"/>
    </row>
    <row r="2" spans="1:16">
      <c r="C2" s="53" t="s">
        <v>2251</v>
      </c>
      <c r="D2" s="53"/>
      <c r="E2" s="53"/>
      <c r="F2" s="53"/>
      <c r="N2" s="7"/>
    </row>
    <row r="3" spans="1:16">
      <c r="A3" s="6" t="s">
        <v>30</v>
      </c>
      <c r="C3" s="1" t="s">
        <v>363</v>
      </c>
      <c r="D3" s="2" t="s">
        <v>362</v>
      </c>
      <c r="E3" s="1" t="s">
        <v>364</v>
      </c>
      <c r="F3" s="1" t="s">
        <v>365</v>
      </c>
      <c r="N3" s="7"/>
    </row>
    <row r="4" spans="1:16">
      <c r="A4" s="6" t="s">
        <v>30</v>
      </c>
      <c r="C4" s="1">
        <v>1</v>
      </c>
      <c r="D4" s="2" t="s">
        <v>234</v>
      </c>
      <c r="E4" s="1" t="s">
        <v>263</v>
      </c>
      <c r="F4" s="1">
        <v>1</v>
      </c>
      <c r="H4" s="4" t="s">
        <v>366</v>
      </c>
      <c r="I4" s="3" t="s">
        <v>412</v>
      </c>
      <c r="J4" s="5" t="s">
        <v>28</v>
      </c>
      <c r="K4" s="13" t="str">
        <f>CONCATENATE(A4,Tabla7[[#This Row],[nombreNacionalidad]],A4)</f>
        <v>'afgano'</v>
      </c>
      <c r="L4" s="5" t="s">
        <v>28</v>
      </c>
      <c r="M4" s="1" t="str">
        <f>CONCATENATE(A4,Tabla7[[#This Row],[sexoNacionalidad]],A4)</f>
        <v>'m'</v>
      </c>
      <c r="N4" s="8" t="s">
        <v>28</v>
      </c>
      <c r="O4" s="1">
        <f>(Tabla7[[#This Row],[fkPais]])</f>
        <v>1</v>
      </c>
      <c r="P4" s="5" t="s">
        <v>29</v>
      </c>
    </row>
    <row r="5" spans="1:16">
      <c r="A5" s="6" t="s">
        <v>30</v>
      </c>
      <c r="C5" s="1">
        <v>2</v>
      </c>
      <c r="D5" s="2" t="s">
        <v>235</v>
      </c>
      <c r="E5" s="1" t="s">
        <v>264</v>
      </c>
      <c r="F5" s="1">
        <v>1</v>
      </c>
      <c r="H5" s="4" t="s">
        <v>366</v>
      </c>
      <c r="I5" s="3" t="s">
        <v>412</v>
      </c>
      <c r="J5" s="5" t="s">
        <v>28</v>
      </c>
      <c r="K5" s="13" t="str">
        <f>CONCATENATE(A5,Tabla7[[#This Row],[nombreNacionalidad]],A5)</f>
        <v>'afgana'</v>
      </c>
      <c r="L5" s="5" t="s">
        <v>28</v>
      </c>
      <c r="M5" s="1" t="str">
        <f>CONCATENATE(A5,Tabla7[[#This Row],[sexoNacionalidad]],A5)</f>
        <v>'f'</v>
      </c>
      <c r="N5" s="8" t="s">
        <v>28</v>
      </c>
      <c r="O5" s="1">
        <f>(Tabla7[[#This Row],[fkPais]])</f>
        <v>1</v>
      </c>
      <c r="P5" s="5" t="s">
        <v>29</v>
      </c>
    </row>
    <row r="6" spans="1:16">
      <c r="A6" s="6" t="s">
        <v>30</v>
      </c>
      <c r="C6" s="1">
        <v>3</v>
      </c>
      <c r="D6" s="2" t="s">
        <v>236</v>
      </c>
      <c r="E6" s="1" t="s">
        <v>263</v>
      </c>
      <c r="F6" s="1">
        <v>3</v>
      </c>
      <c r="H6" s="4" t="s">
        <v>366</v>
      </c>
      <c r="I6" s="3" t="s">
        <v>412</v>
      </c>
      <c r="J6" s="5" t="s">
        <v>28</v>
      </c>
      <c r="K6" s="13" t="str">
        <f>CONCATENATE(A6,Tabla7[[#This Row],[nombreNacionalidad]],A6)</f>
        <v>'aleman'</v>
      </c>
      <c r="L6" s="5" t="s">
        <v>28</v>
      </c>
      <c r="M6" s="1" t="str">
        <f>CONCATENATE(A6,Tabla7[[#This Row],[sexoNacionalidad]],A6)</f>
        <v>'m'</v>
      </c>
      <c r="N6" s="8" t="s">
        <v>28</v>
      </c>
      <c r="O6" s="1">
        <f>(Tabla7[[#This Row],[fkPais]])</f>
        <v>3</v>
      </c>
      <c r="P6" s="5" t="s">
        <v>29</v>
      </c>
    </row>
    <row r="7" spans="1:16">
      <c r="A7" s="6" t="s">
        <v>30</v>
      </c>
      <c r="C7" s="1">
        <v>4</v>
      </c>
      <c r="D7" s="2" t="s">
        <v>237</v>
      </c>
      <c r="E7" s="1" t="s">
        <v>264</v>
      </c>
      <c r="F7" s="1">
        <v>3</v>
      </c>
      <c r="H7" s="4" t="s">
        <v>366</v>
      </c>
      <c r="I7" s="3" t="s">
        <v>412</v>
      </c>
      <c r="J7" s="5" t="s">
        <v>28</v>
      </c>
      <c r="K7" s="13" t="str">
        <f>CONCATENATE(A7,Tabla7[[#This Row],[nombreNacionalidad]],A7)</f>
        <v>'alemana'</v>
      </c>
      <c r="L7" s="5" t="s">
        <v>28</v>
      </c>
      <c r="M7" s="1" t="str">
        <f>CONCATENATE(A7,Tabla7[[#This Row],[sexoNacionalidad]],A7)</f>
        <v>'f'</v>
      </c>
      <c r="N7" s="8" t="s">
        <v>28</v>
      </c>
      <c r="O7" s="1">
        <f>(Tabla7[[#This Row],[fkPais]])</f>
        <v>3</v>
      </c>
      <c r="P7" s="5" t="s">
        <v>29</v>
      </c>
    </row>
    <row r="8" spans="1:16">
      <c r="A8" s="6" t="s">
        <v>30</v>
      </c>
      <c r="C8" s="1">
        <v>5</v>
      </c>
      <c r="D8" s="2" t="s">
        <v>238</v>
      </c>
      <c r="E8" s="1" t="s">
        <v>265</v>
      </c>
      <c r="F8" s="1">
        <v>7</v>
      </c>
      <c r="H8" s="4" t="s">
        <v>366</v>
      </c>
      <c r="I8" s="3" t="s">
        <v>412</v>
      </c>
      <c r="J8" s="5" t="s">
        <v>28</v>
      </c>
      <c r="K8" s="13" t="str">
        <f>CONCATENATE(A8,Tabla7[[#This Row],[nombreNacionalidad]],A8)</f>
        <v>'arabe'</v>
      </c>
      <c r="L8" s="5" t="s">
        <v>28</v>
      </c>
      <c r="M8" s="1" t="str">
        <f>CONCATENATE(A8,Tabla7[[#This Row],[sexoNacionalidad]],A8)</f>
        <v>'a'</v>
      </c>
      <c r="N8" s="8" t="s">
        <v>28</v>
      </c>
      <c r="O8" s="1">
        <f>(Tabla7[[#This Row],[fkPais]])</f>
        <v>7</v>
      </c>
      <c r="P8" s="5" t="s">
        <v>29</v>
      </c>
    </row>
    <row r="9" spans="1:16">
      <c r="A9" s="6" t="s">
        <v>30</v>
      </c>
      <c r="C9" s="1">
        <v>6</v>
      </c>
      <c r="D9" s="2" t="s">
        <v>239</v>
      </c>
      <c r="E9" s="1" t="s">
        <v>263</v>
      </c>
      <c r="F9" s="1">
        <v>9</v>
      </c>
      <c r="H9" s="4" t="s">
        <v>366</v>
      </c>
      <c r="I9" s="3" t="s">
        <v>412</v>
      </c>
      <c r="J9" s="5" t="s">
        <v>28</v>
      </c>
      <c r="K9" s="13" t="str">
        <f>CONCATENATE(A9,Tabla7[[#This Row],[nombreNacionalidad]],A9)</f>
        <v>'argentino'</v>
      </c>
      <c r="L9" s="5" t="s">
        <v>28</v>
      </c>
      <c r="M9" s="1" t="str">
        <f>CONCATENATE(A9,Tabla7[[#This Row],[sexoNacionalidad]],A9)</f>
        <v>'m'</v>
      </c>
      <c r="N9" s="8" t="s">
        <v>28</v>
      </c>
      <c r="O9" s="1">
        <f>(Tabla7[[#This Row],[fkPais]])</f>
        <v>9</v>
      </c>
      <c r="P9" s="5" t="s">
        <v>29</v>
      </c>
    </row>
    <row r="10" spans="1:16">
      <c r="A10" s="6" t="s">
        <v>30</v>
      </c>
      <c r="C10" s="1">
        <v>7</v>
      </c>
      <c r="D10" s="2" t="s">
        <v>61</v>
      </c>
      <c r="E10" s="1" t="s">
        <v>264</v>
      </c>
      <c r="F10" s="1">
        <v>9</v>
      </c>
      <c r="H10" s="4" t="s">
        <v>366</v>
      </c>
      <c r="I10" s="3" t="s">
        <v>412</v>
      </c>
      <c r="J10" s="5" t="s">
        <v>28</v>
      </c>
      <c r="K10" s="13" t="str">
        <f>CONCATENATE(A10,Tabla7[[#This Row],[nombreNacionalidad]],A10)</f>
        <v>'argentina'</v>
      </c>
      <c r="L10" s="5" t="s">
        <v>28</v>
      </c>
      <c r="M10" s="1" t="str">
        <f>CONCATENATE(A10,Tabla7[[#This Row],[sexoNacionalidad]],A10)</f>
        <v>'f'</v>
      </c>
      <c r="N10" s="8" t="s">
        <v>28</v>
      </c>
      <c r="O10" s="1">
        <f>(Tabla7[[#This Row],[fkPais]])</f>
        <v>9</v>
      </c>
      <c r="P10" s="5" t="s">
        <v>29</v>
      </c>
    </row>
    <row r="11" spans="1:16">
      <c r="A11" s="6" t="s">
        <v>30</v>
      </c>
      <c r="C11" s="1">
        <v>8</v>
      </c>
      <c r="D11" s="2" t="s">
        <v>240</v>
      </c>
      <c r="E11" s="1" t="s">
        <v>263</v>
      </c>
      <c r="F11" s="1">
        <v>11</v>
      </c>
      <c r="H11" s="4" t="s">
        <v>366</v>
      </c>
      <c r="I11" s="3" t="s">
        <v>412</v>
      </c>
      <c r="J11" s="5" t="s">
        <v>28</v>
      </c>
      <c r="K11" s="13" t="str">
        <f>CONCATENATE(A11,Tabla7[[#This Row],[nombreNacionalidad]],A11)</f>
        <v>'australiano'</v>
      </c>
      <c r="L11" s="5" t="s">
        <v>28</v>
      </c>
      <c r="M11" s="1" t="str">
        <f>CONCATENATE(A11,Tabla7[[#This Row],[sexoNacionalidad]],A11)</f>
        <v>'m'</v>
      </c>
      <c r="N11" s="8" t="s">
        <v>28</v>
      </c>
      <c r="O11" s="1">
        <f>(Tabla7[[#This Row],[fkPais]])</f>
        <v>11</v>
      </c>
      <c r="P11" s="5" t="s">
        <v>29</v>
      </c>
    </row>
    <row r="12" spans="1:16">
      <c r="A12" s="6" t="s">
        <v>30</v>
      </c>
      <c r="C12" s="1">
        <v>9</v>
      </c>
      <c r="D12" s="2" t="s">
        <v>241</v>
      </c>
      <c r="E12" s="1" t="s">
        <v>264</v>
      </c>
      <c r="F12" s="1">
        <v>11</v>
      </c>
      <c r="H12" s="4" t="s">
        <v>366</v>
      </c>
      <c r="I12" s="3" t="s">
        <v>412</v>
      </c>
      <c r="J12" s="5" t="s">
        <v>28</v>
      </c>
      <c r="K12" s="13" t="str">
        <f>CONCATENATE(A12,Tabla7[[#This Row],[nombreNacionalidad]],A12)</f>
        <v>'australiana'</v>
      </c>
      <c r="L12" s="5" t="s">
        <v>28</v>
      </c>
      <c r="M12" s="1" t="str">
        <f>CONCATENATE(A12,Tabla7[[#This Row],[sexoNacionalidad]],A12)</f>
        <v>'f'</v>
      </c>
      <c r="N12" s="8" t="s">
        <v>28</v>
      </c>
      <c r="O12" s="1">
        <f>(Tabla7[[#This Row],[fkPais]])</f>
        <v>11</v>
      </c>
      <c r="P12" s="5" t="s">
        <v>29</v>
      </c>
    </row>
    <row r="13" spans="1:16">
      <c r="A13" s="6" t="s">
        <v>30</v>
      </c>
      <c r="C13" s="1">
        <v>10</v>
      </c>
      <c r="D13" s="2" t="s">
        <v>242</v>
      </c>
      <c r="E13" s="1" t="s">
        <v>265</v>
      </c>
      <c r="F13" s="1">
        <v>19</v>
      </c>
      <c r="H13" s="4" t="s">
        <v>366</v>
      </c>
      <c r="I13" s="3" t="s">
        <v>412</v>
      </c>
      <c r="J13" s="5" t="s">
        <v>28</v>
      </c>
      <c r="K13" s="13" t="str">
        <f>CONCATENATE(A13,Tabla7[[#This Row],[nombreNacionalidad]],A13)</f>
        <v>'belga'</v>
      </c>
      <c r="L13" s="5" t="s">
        <v>28</v>
      </c>
      <c r="M13" s="1" t="str">
        <f>CONCATENATE(A13,Tabla7[[#This Row],[sexoNacionalidad]],A13)</f>
        <v>'a'</v>
      </c>
      <c r="N13" s="8" t="s">
        <v>28</v>
      </c>
      <c r="O13" s="1">
        <f>(Tabla7[[#This Row],[fkPais]])</f>
        <v>19</v>
      </c>
      <c r="P13" s="5" t="s">
        <v>29</v>
      </c>
    </row>
    <row r="14" spans="1:16">
      <c r="A14" s="6" t="s">
        <v>30</v>
      </c>
      <c r="C14" s="1">
        <v>11</v>
      </c>
      <c r="D14" s="2" t="s">
        <v>243</v>
      </c>
      <c r="E14" s="1" t="s">
        <v>263</v>
      </c>
      <c r="F14" s="1">
        <v>23</v>
      </c>
      <c r="H14" s="4" t="s">
        <v>366</v>
      </c>
      <c r="I14" s="3" t="s">
        <v>412</v>
      </c>
      <c r="J14" s="5" t="s">
        <v>28</v>
      </c>
      <c r="K14" s="13" t="str">
        <f>CONCATENATE(A14,Tabla7[[#This Row],[nombreNacionalidad]],A14)</f>
        <v>'boliviano'</v>
      </c>
      <c r="L14" s="5" t="s">
        <v>28</v>
      </c>
      <c r="M14" s="1" t="str">
        <f>CONCATENATE(A14,Tabla7[[#This Row],[sexoNacionalidad]],A14)</f>
        <v>'m'</v>
      </c>
      <c r="N14" s="8" t="s">
        <v>28</v>
      </c>
      <c r="O14" s="1">
        <f>(Tabla7[[#This Row],[fkPais]])</f>
        <v>23</v>
      </c>
      <c r="P14" s="5" t="s">
        <v>29</v>
      </c>
    </row>
    <row r="15" spans="1:16">
      <c r="A15" s="6" t="s">
        <v>30</v>
      </c>
      <c r="C15" s="1">
        <v>12</v>
      </c>
      <c r="D15" s="2" t="s">
        <v>244</v>
      </c>
      <c r="E15" s="1" t="s">
        <v>264</v>
      </c>
      <c r="F15" s="1">
        <v>23</v>
      </c>
      <c r="H15" s="4" t="s">
        <v>366</v>
      </c>
      <c r="I15" s="3" t="s">
        <v>412</v>
      </c>
      <c r="J15" s="5" t="s">
        <v>28</v>
      </c>
      <c r="K15" s="13" t="str">
        <f>CONCATENATE(A15,Tabla7[[#This Row],[nombreNacionalidad]],A15)</f>
        <v>'boliviana'</v>
      </c>
      <c r="L15" s="5" t="s">
        <v>28</v>
      </c>
      <c r="M15" s="1" t="str">
        <f>CONCATENATE(A15,Tabla7[[#This Row],[sexoNacionalidad]],A15)</f>
        <v>'f'</v>
      </c>
      <c r="N15" s="8" t="s">
        <v>28</v>
      </c>
      <c r="O15" s="1">
        <f>(Tabla7[[#This Row],[fkPais]])</f>
        <v>23</v>
      </c>
      <c r="P15" s="5" t="s">
        <v>29</v>
      </c>
    </row>
    <row r="16" spans="1:16">
      <c r="A16" s="6" t="s">
        <v>30</v>
      </c>
      <c r="C16" s="1">
        <v>13</v>
      </c>
      <c r="D16" s="2" t="s">
        <v>247</v>
      </c>
      <c r="E16" s="1" t="s">
        <v>263</v>
      </c>
      <c r="F16" s="1">
        <v>26</v>
      </c>
      <c r="H16" s="4" t="s">
        <v>366</v>
      </c>
      <c r="I16" s="3" t="s">
        <v>412</v>
      </c>
      <c r="J16" s="5" t="s">
        <v>28</v>
      </c>
      <c r="K16" s="13" t="str">
        <f>CONCATENATE(A16,Tabla7[[#This Row],[nombreNacionalidad]],A16)</f>
        <v>'brasilero'</v>
      </c>
      <c r="L16" s="5" t="s">
        <v>28</v>
      </c>
      <c r="M16" s="1" t="str">
        <f>CONCATENATE(A16,Tabla7[[#This Row],[sexoNacionalidad]],A16)</f>
        <v>'m'</v>
      </c>
      <c r="N16" s="8" t="s">
        <v>28</v>
      </c>
      <c r="O16" s="1">
        <f>(Tabla7[[#This Row],[fkPais]])</f>
        <v>26</v>
      </c>
      <c r="P16" s="5" t="s">
        <v>29</v>
      </c>
    </row>
    <row r="17" spans="1:16">
      <c r="A17" s="6" t="s">
        <v>30</v>
      </c>
      <c r="C17" s="1">
        <v>14</v>
      </c>
      <c r="D17" s="2" t="s">
        <v>248</v>
      </c>
      <c r="E17" s="1" t="s">
        <v>264</v>
      </c>
      <c r="F17" s="1">
        <v>26</v>
      </c>
      <c r="H17" s="4" t="s">
        <v>366</v>
      </c>
      <c r="I17" s="3" t="s">
        <v>412</v>
      </c>
      <c r="J17" s="5" t="s">
        <v>28</v>
      </c>
      <c r="K17" s="13" t="str">
        <f>CONCATENATE(A17,Tabla7[[#This Row],[nombreNacionalidad]],A17)</f>
        <v>'brasilera'</v>
      </c>
      <c r="L17" s="5" t="s">
        <v>28</v>
      </c>
      <c r="M17" s="1" t="str">
        <f>CONCATENATE(A17,Tabla7[[#This Row],[sexoNacionalidad]],A17)</f>
        <v>'f'</v>
      </c>
      <c r="N17" s="8" t="s">
        <v>28</v>
      </c>
      <c r="O17" s="1">
        <f>(Tabla7[[#This Row],[fkPais]])</f>
        <v>26</v>
      </c>
      <c r="P17" s="5" t="s">
        <v>29</v>
      </c>
    </row>
    <row r="18" spans="1:16">
      <c r="A18" s="6" t="s">
        <v>30</v>
      </c>
      <c r="C18" s="1">
        <v>15</v>
      </c>
      <c r="D18" s="2" t="s">
        <v>245</v>
      </c>
      <c r="E18" s="1" t="s">
        <v>263</v>
      </c>
      <c r="F18" s="1">
        <v>30</v>
      </c>
      <c r="H18" s="4" t="s">
        <v>366</v>
      </c>
      <c r="I18" s="3" t="s">
        <v>412</v>
      </c>
      <c r="J18" s="5" t="s">
        <v>28</v>
      </c>
      <c r="K18" s="13" t="str">
        <f>CONCATENATE(A18,Tabla7[[#This Row],[nombreNacionalidad]],A18)</f>
        <v>'camboyano'</v>
      </c>
      <c r="L18" s="5" t="s">
        <v>28</v>
      </c>
      <c r="M18" s="1" t="str">
        <f>CONCATENATE(A18,Tabla7[[#This Row],[sexoNacionalidad]],A18)</f>
        <v>'m'</v>
      </c>
      <c r="N18" s="8" t="s">
        <v>28</v>
      </c>
      <c r="O18" s="1">
        <f>(Tabla7[[#This Row],[fkPais]])</f>
        <v>30</v>
      </c>
      <c r="P18" s="5" t="s">
        <v>29</v>
      </c>
    </row>
    <row r="19" spans="1:16">
      <c r="A19" s="6" t="s">
        <v>30</v>
      </c>
      <c r="C19" s="1">
        <v>16</v>
      </c>
      <c r="D19" s="2" t="s">
        <v>246</v>
      </c>
      <c r="E19" s="1" t="s">
        <v>264</v>
      </c>
      <c r="F19" s="1">
        <v>30</v>
      </c>
      <c r="H19" s="4" t="s">
        <v>366</v>
      </c>
      <c r="I19" s="3" t="s">
        <v>412</v>
      </c>
      <c r="J19" s="5" t="s">
        <v>28</v>
      </c>
      <c r="K19" s="13" t="str">
        <f>CONCATENATE(A19,Tabla7[[#This Row],[nombreNacionalidad]],A19)</f>
        <v>'camboyana'</v>
      </c>
      <c r="L19" s="5" t="s">
        <v>28</v>
      </c>
      <c r="M19" s="1" t="str">
        <f>CONCATENATE(A19,Tabla7[[#This Row],[sexoNacionalidad]],A19)</f>
        <v>'f'</v>
      </c>
      <c r="N19" s="8" t="s">
        <v>28</v>
      </c>
      <c r="O19" s="1">
        <f>(Tabla7[[#This Row],[fkPais]])</f>
        <v>30</v>
      </c>
      <c r="P19" s="5" t="s">
        <v>29</v>
      </c>
    </row>
    <row r="20" spans="1:16">
      <c r="A20" s="6" t="s">
        <v>30</v>
      </c>
      <c r="C20" s="1">
        <v>17</v>
      </c>
      <c r="D20" s="2" t="s">
        <v>251</v>
      </c>
      <c r="E20" s="1" t="s">
        <v>265</v>
      </c>
      <c r="F20" s="1">
        <v>181</v>
      </c>
      <c r="H20" s="4" t="s">
        <v>366</v>
      </c>
      <c r="I20" s="3" t="s">
        <v>412</v>
      </c>
      <c r="J20" s="5" t="s">
        <v>28</v>
      </c>
      <c r="K20" s="13" t="str">
        <f>CONCATENATE(A20,Tabla7[[#This Row],[nombreNacionalidad]],A20)</f>
        <v>'canadiense'</v>
      </c>
      <c r="L20" s="5" t="s">
        <v>28</v>
      </c>
      <c r="M20" s="1" t="str">
        <f>CONCATENATE(A20,Tabla7[[#This Row],[sexoNacionalidad]],A20)</f>
        <v>'a'</v>
      </c>
      <c r="N20" s="8" t="s">
        <v>28</v>
      </c>
      <c r="O20" s="1">
        <f>(Tabla7[[#This Row],[fkPais]])</f>
        <v>181</v>
      </c>
      <c r="P20" s="5" t="s">
        <v>29</v>
      </c>
    </row>
    <row r="21" spans="1:16">
      <c r="A21" s="6" t="s">
        <v>30</v>
      </c>
      <c r="C21" s="1">
        <v>18</v>
      </c>
      <c r="D21" s="2" t="s">
        <v>252</v>
      </c>
      <c r="E21" s="1" t="s">
        <v>263</v>
      </c>
      <c r="F21" s="1">
        <v>31</v>
      </c>
      <c r="H21" s="4" t="s">
        <v>366</v>
      </c>
      <c r="I21" s="3" t="s">
        <v>412</v>
      </c>
      <c r="J21" s="5" t="s">
        <v>28</v>
      </c>
      <c r="K21" s="13" t="str">
        <f>CONCATENATE(A21,Tabla7[[#This Row],[nombreNacionalidad]],A21)</f>
        <v>'chileno'</v>
      </c>
      <c r="L21" s="5" t="s">
        <v>28</v>
      </c>
      <c r="M21" s="1" t="str">
        <f>CONCATENATE(A21,Tabla7[[#This Row],[sexoNacionalidad]],A21)</f>
        <v>'m'</v>
      </c>
      <c r="N21" s="8" t="s">
        <v>28</v>
      </c>
      <c r="O21" s="1">
        <f>(Tabla7[[#This Row],[fkPais]])</f>
        <v>31</v>
      </c>
      <c r="P21" s="5" t="s">
        <v>29</v>
      </c>
    </row>
    <row r="22" spans="1:16">
      <c r="A22" s="6" t="s">
        <v>30</v>
      </c>
      <c r="C22" s="1">
        <v>19</v>
      </c>
      <c r="D22" s="2" t="s">
        <v>253</v>
      </c>
      <c r="E22" s="1" t="s">
        <v>264</v>
      </c>
      <c r="F22" s="1">
        <v>31</v>
      </c>
      <c r="H22" s="4" t="s">
        <v>366</v>
      </c>
      <c r="I22" s="3" t="s">
        <v>412</v>
      </c>
      <c r="J22" s="5" t="s">
        <v>28</v>
      </c>
      <c r="K22" s="13" t="str">
        <f>CONCATENATE(A22,Tabla7[[#This Row],[nombreNacionalidad]],A22)</f>
        <v>'chilena'</v>
      </c>
      <c r="L22" s="5" t="s">
        <v>28</v>
      </c>
      <c r="M22" s="1" t="str">
        <f>CONCATENATE(A22,Tabla7[[#This Row],[sexoNacionalidad]],A22)</f>
        <v>'f'</v>
      </c>
      <c r="N22" s="8" t="s">
        <v>28</v>
      </c>
      <c r="O22" s="1">
        <f>(Tabla7[[#This Row],[fkPais]])</f>
        <v>31</v>
      </c>
      <c r="P22" s="5" t="s">
        <v>29</v>
      </c>
    </row>
    <row r="23" spans="1:16">
      <c r="A23" s="6" t="s">
        <v>30</v>
      </c>
      <c r="C23" s="1">
        <v>20</v>
      </c>
      <c r="D23" s="2" t="s">
        <v>254</v>
      </c>
      <c r="E23" s="1" t="s">
        <v>263</v>
      </c>
      <c r="F23" s="1">
        <v>32</v>
      </c>
      <c r="H23" s="4" t="s">
        <v>366</v>
      </c>
      <c r="I23" s="3" t="s">
        <v>412</v>
      </c>
      <c r="J23" s="5" t="s">
        <v>28</v>
      </c>
      <c r="K23" s="13" t="str">
        <f>CONCATENATE(A23,Tabla7[[#This Row],[nombreNacionalidad]],A23)</f>
        <v>'chino'</v>
      </c>
      <c r="L23" s="5" t="s">
        <v>28</v>
      </c>
      <c r="M23" s="1" t="str">
        <f>CONCATENATE(A23,Tabla7[[#This Row],[sexoNacionalidad]],A23)</f>
        <v>'m'</v>
      </c>
      <c r="N23" s="8" t="s">
        <v>28</v>
      </c>
      <c r="O23" s="1">
        <f>(Tabla7[[#This Row],[fkPais]])</f>
        <v>32</v>
      </c>
      <c r="P23" s="5" t="s">
        <v>29</v>
      </c>
    </row>
    <row r="24" spans="1:16">
      <c r="A24" s="6" t="s">
        <v>30</v>
      </c>
      <c r="C24" s="1">
        <v>21</v>
      </c>
      <c r="D24" s="2" t="s">
        <v>84</v>
      </c>
      <c r="E24" s="1" t="s">
        <v>264</v>
      </c>
      <c r="F24" s="1">
        <v>32</v>
      </c>
      <c r="H24" s="4" t="s">
        <v>366</v>
      </c>
      <c r="I24" s="3" t="s">
        <v>412</v>
      </c>
      <c r="J24" s="5" t="s">
        <v>28</v>
      </c>
      <c r="K24" s="13" t="str">
        <f>CONCATENATE(A24,Tabla7[[#This Row],[nombreNacionalidad]],A24)</f>
        <v>'china'</v>
      </c>
      <c r="L24" s="5" t="s">
        <v>28</v>
      </c>
      <c r="M24" s="1" t="str">
        <f>CONCATENATE(A24,Tabla7[[#This Row],[sexoNacionalidad]],A24)</f>
        <v>'f'</v>
      </c>
      <c r="N24" s="8" t="s">
        <v>28</v>
      </c>
      <c r="O24" s="1">
        <f>(Tabla7[[#This Row],[fkPais]])</f>
        <v>32</v>
      </c>
      <c r="P24" s="5" t="s">
        <v>29</v>
      </c>
    </row>
    <row r="25" spans="1:16">
      <c r="A25" s="6" t="s">
        <v>30</v>
      </c>
      <c r="C25" s="1">
        <v>22</v>
      </c>
      <c r="D25" s="2" t="s">
        <v>255</v>
      </c>
      <c r="E25" s="1" t="s">
        <v>263</v>
      </c>
      <c r="F25" s="1">
        <v>34</v>
      </c>
      <c r="H25" s="4" t="s">
        <v>366</v>
      </c>
      <c r="I25" s="3" t="s">
        <v>412</v>
      </c>
      <c r="J25" s="5" t="s">
        <v>28</v>
      </c>
      <c r="K25" s="13" t="str">
        <f>CONCATENATE(A25,Tabla7[[#This Row],[nombreNacionalidad]],A25)</f>
        <v>'colombiano'</v>
      </c>
      <c r="L25" s="5" t="s">
        <v>28</v>
      </c>
      <c r="M25" s="1" t="str">
        <f>CONCATENATE(A25,Tabla7[[#This Row],[sexoNacionalidad]],A25)</f>
        <v>'m'</v>
      </c>
      <c r="N25" s="8" t="s">
        <v>28</v>
      </c>
      <c r="O25" s="1">
        <f>(Tabla7[[#This Row],[fkPais]])</f>
        <v>34</v>
      </c>
      <c r="P25" s="5" t="s">
        <v>29</v>
      </c>
    </row>
    <row r="26" spans="1:16">
      <c r="A26" s="6" t="s">
        <v>30</v>
      </c>
      <c r="C26" s="1">
        <v>23</v>
      </c>
      <c r="D26" s="2" t="s">
        <v>256</v>
      </c>
      <c r="E26" s="1" t="s">
        <v>264</v>
      </c>
      <c r="F26" s="1">
        <v>34</v>
      </c>
      <c r="H26" s="4" t="s">
        <v>366</v>
      </c>
      <c r="I26" s="3" t="s">
        <v>412</v>
      </c>
      <c r="J26" s="5" t="s">
        <v>28</v>
      </c>
      <c r="K26" s="13" t="str">
        <f>CONCATENATE(A26,Tabla7[[#This Row],[nombreNacionalidad]],A26)</f>
        <v>'colombiana'</v>
      </c>
      <c r="L26" s="5" t="s">
        <v>28</v>
      </c>
      <c r="M26" s="1" t="str">
        <f>CONCATENATE(A26,Tabla7[[#This Row],[sexoNacionalidad]],A26)</f>
        <v>'f'</v>
      </c>
      <c r="N26" s="8" t="s">
        <v>28</v>
      </c>
      <c r="O26" s="1">
        <f>(Tabla7[[#This Row],[fkPais]])</f>
        <v>34</v>
      </c>
      <c r="P26" s="5" t="s">
        <v>29</v>
      </c>
    </row>
    <row r="27" spans="1:16">
      <c r="A27" s="6" t="s">
        <v>30</v>
      </c>
      <c r="C27" s="1">
        <v>24</v>
      </c>
      <c r="D27" s="2" t="s">
        <v>257</v>
      </c>
      <c r="E27" s="1" t="s">
        <v>263</v>
      </c>
      <c r="F27" s="1">
        <v>36</v>
      </c>
      <c r="H27" s="4" t="s">
        <v>366</v>
      </c>
      <c r="I27" s="3" t="s">
        <v>412</v>
      </c>
      <c r="J27" s="5" t="s">
        <v>28</v>
      </c>
      <c r="K27" s="13" t="str">
        <f>CONCATENATE(A27,Tabla7[[#This Row],[nombreNacionalidad]],A27)</f>
        <v>'coreano'</v>
      </c>
      <c r="L27" s="5" t="s">
        <v>28</v>
      </c>
      <c r="M27" s="1" t="str">
        <f>CONCATENATE(A27,Tabla7[[#This Row],[sexoNacionalidad]],A27)</f>
        <v>'m'</v>
      </c>
      <c r="N27" s="8" t="s">
        <v>28</v>
      </c>
      <c r="O27" s="1">
        <f>(Tabla7[[#This Row],[fkPais]])</f>
        <v>36</v>
      </c>
      <c r="P27" s="5" t="s">
        <v>29</v>
      </c>
    </row>
    <row r="28" spans="1:16">
      <c r="A28" s="6" t="s">
        <v>30</v>
      </c>
      <c r="C28" s="1">
        <v>25</v>
      </c>
      <c r="D28" s="2" t="s">
        <v>258</v>
      </c>
      <c r="E28" s="1" t="s">
        <v>264</v>
      </c>
      <c r="F28" s="1">
        <v>36</v>
      </c>
      <c r="H28" s="4" t="s">
        <v>366</v>
      </c>
      <c r="I28" s="3" t="s">
        <v>412</v>
      </c>
      <c r="J28" s="5" t="s">
        <v>28</v>
      </c>
      <c r="K28" s="13" t="str">
        <f>CONCATENATE(A28,Tabla7[[#This Row],[nombreNacionalidad]],A28)</f>
        <v>'coreana'</v>
      </c>
      <c r="L28" s="5" t="s">
        <v>28</v>
      </c>
      <c r="M28" s="1" t="str">
        <f>CONCATENATE(A28,Tabla7[[#This Row],[sexoNacionalidad]],A28)</f>
        <v>'f'</v>
      </c>
      <c r="N28" s="8" t="s">
        <v>28</v>
      </c>
      <c r="O28" s="1">
        <f>(Tabla7[[#This Row],[fkPais]])</f>
        <v>36</v>
      </c>
      <c r="P28" s="5" t="s">
        <v>29</v>
      </c>
    </row>
    <row r="29" spans="1:16">
      <c r="A29" s="6" t="s">
        <v>30</v>
      </c>
      <c r="C29" s="1">
        <v>26</v>
      </c>
      <c r="D29" s="2" t="s">
        <v>259</v>
      </c>
      <c r="E29" s="1" t="s">
        <v>265</v>
      </c>
      <c r="F29" s="1">
        <v>39</v>
      </c>
      <c r="H29" s="4" t="s">
        <v>366</v>
      </c>
      <c r="I29" s="3" t="s">
        <v>412</v>
      </c>
      <c r="J29" s="5" t="s">
        <v>28</v>
      </c>
      <c r="K29" s="13" t="str">
        <f>CONCATENATE(A29,Tabla7[[#This Row],[nombreNacionalidad]],A29)</f>
        <v>'costarricense'</v>
      </c>
      <c r="L29" s="5" t="s">
        <v>28</v>
      </c>
      <c r="M29" s="1" t="str">
        <f>CONCATENATE(A29,Tabla7[[#This Row],[sexoNacionalidad]],A29)</f>
        <v>'a'</v>
      </c>
      <c r="N29" s="8" t="s">
        <v>28</v>
      </c>
      <c r="O29" s="1">
        <f>(Tabla7[[#This Row],[fkPais]])</f>
        <v>39</v>
      </c>
      <c r="P29" s="5" t="s">
        <v>29</v>
      </c>
    </row>
    <row r="30" spans="1:16">
      <c r="A30" s="6" t="s">
        <v>30</v>
      </c>
      <c r="C30" s="1">
        <v>27</v>
      </c>
      <c r="D30" s="2" t="s">
        <v>260</v>
      </c>
      <c r="E30" s="1" t="s">
        <v>263</v>
      </c>
      <c r="F30" s="1">
        <v>41</v>
      </c>
      <c r="H30" s="4" t="s">
        <v>366</v>
      </c>
      <c r="I30" s="3" t="s">
        <v>412</v>
      </c>
      <c r="J30" s="5" t="s">
        <v>28</v>
      </c>
      <c r="K30" s="13" t="str">
        <f>CONCATENATE(A30,Tabla7[[#This Row],[nombreNacionalidad]],A30)</f>
        <v>'cubano'</v>
      </c>
      <c r="L30" s="5" t="s">
        <v>28</v>
      </c>
      <c r="M30" s="1" t="str">
        <f>CONCATENATE(A30,Tabla7[[#This Row],[sexoNacionalidad]],A30)</f>
        <v>'m'</v>
      </c>
      <c r="N30" s="8" t="s">
        <v>28</v>
      </c>
      <c r="O30" s="1">
        <f>(Tabla7[[#This Row],[fkPais]])</f>
        <v>41</v>
      </c>
      <c r="P30" s="5" t="s">
        <v>29</v>
      </c>
    </row>
    <row r="31" spans="1:16">
      <c r="A31" s="6" t="s">
        <v>30</v>
      </c>
      <c r="C31" s="1">
        <v>28</v>
      </c>
      <c r="D31" s="2" t="s">
        <v>261</v>
      </c>
      <c r="E31" s="1" t="s">
        <v>264</v>
      </c>
      <c r="F31" s="1">
        <v>41</v>
      </c>
      <c r="H31" s="4" t="s">
        <v>366</v>
      </c>
      <c r="I31" s="3" t="s">
        <v>412</v>
      </c>
      <c r="J31" s="5" t="s">
        <v>28</v>
      </c>
      <c r="K31" s="13" t="str">
        <f>CONCATENATE(A31,Tabla7[[#This Row],[nombreNacionalidad]],A31)</f>
        <v>'cubana'</v>
      </c>
      <c r="L31" s="5" t="s">
        <v>28</v>
      </c>
      <c r="M31" s="1" t="str">
        <f>CONCATENATE(A31,Tabla7[[#This Row],[sexoNacionalidad]],A31)</f>
        <v>'f'</v>
      </c>
      <c r="N31" s="8" t="s">
        <v>28</v>
      </c>
      <c r="O31" s="1">
        <f>(Tabla7[[#This Row],[fkPais]])</f>
        <v>41</v>
      </c>
      <c r="P31" s="5" t="s">
        <v>29</v>
      </c>
    </row>
    <row r="32" spans="1:16">
      <c r="A32" s="6" t="s">
        <v>30</v>
      </c>
      <c r="C32" s="1">
        <v>29</v>
      </c>
      <c r="D32" s="2" t="s">
        <v>257</v>
      </c>
      <c r="E32" s="1" t="s">
        <v>263</v>
      </c>
      <c r="F32" s="1">
        <v>37</v>
      </c>
      <c r="H32" s="4" t="s">
        <v>366</v>
      </c>
      <c r="I32" s="3" t="s">
        <v>412</v>
      </c>
      <c r="J32" s="5" t="s">
        <v>28</v>
      </c>
      <c r="K32" s="13" t="str">
        <f>CONCATENATE(A32,Tabla7[[#This Row],[nombreNacionalidad]],A32)</f>
        <v>'coreano'</v>
      </c>
      <c r="L32" s="5" t="s">
        <v>28</v>
      </c>
      <c r="M32" s="1" t="str">
        <f>CONCATENATE(A32,Tabla7[[#This Row],[sexoNacionalidad]],A32)</f>
        <v>'m'</v>
      </c>
      <c r="N32" s="8" t="s">
        <v>28</v>
      </c>
      <c r="O32" s="1">
        <f>(Tabla7[[#This Row],[fkPais]])</f>
        <v>37</v>
      </c>
      <c r="P32" s="5" t="s">
        <v>29</v>
      </c>
    </row>
    <row r="33" spans="1:16">
      <c r="A33" s="6" t="s">
        <v>30</v>
      </c>
      <c r="C33" s="1">
        <v>30</v>
      </c>
      <c r="D33" s="2" t="s">
        <v>258</v>
      </c>
      <c r="E33" s="1" t="s">
        <v>264</v>
      </c>
      <c r="F33" s="1">
        <v>37</v>
      </c>
      <c r="H33" s="4" t="s">
        <v>366</v>
      </c>
      <c r="I33" s="3" t="s">
        <v>412</v>
      </c>
      <c r="J33" s="5" t="s">
        <v>28</v>
      </c>
      <c r="K33" s="13" t="str">
        <f>CONCATENATE(A33,Tabla7[[#This Row],[nombreNacionalidad]],A33)</f>
        <v>'coreana'</v>
      </c>
      <c r="L33" s="5" t="s">
        <v>28</v>
      </c>
      <c r="M33" s="1" t="str">
        <f>CONCATENATE(A33,Tabla7[[#This Row],[sexoNacionalidad]],A33)</f>
        <v>'f'</v>
      </c>
      <c r="N33" s="8" t="s">
        <v>28</v>
      </c>
      <c r="O33" s="1">
        <f>(Tabla7[[#This Row],[fkPais]])</f>
        <v>37</v>
      </c>
      <c r="P33" s="5" t="s">
        <v>29</v>
      </c>
    </row>
    <row r="34" spans="1:16">
      <c r="A34" s="6" t="s">
        <v>30</v>
      </c>
      <c r="C34" s="1">
        <v>31</v>
      </c>
      <c r="D34" s="2" t="s">
        <v>266</v>
      </c>
      <c r="E34" s="1" t="s">
        <v>263</v>
      </c>
      <c r="F34" s="1">
        <v>42</v>
      </c>
      <c r="H34" s="4" t="s">
        <v>366</v>
      </c>
      <c r="I34" s="3" t="s">
        <v>412</v>
      </c>
      <c r="J34" s="5" t="s">
        <v>28</v>
      </c>
      <c r="K34" s="13" t="str">
        <f>CONCATENATE(A34,Tabla7[[#This Row],[nombreNacionalidad]],A34)</f>
        <v>'danes'</v>
      </c>
      <c r="L34" s="5" t="s">
        <v>28</v>
      </c>
      <c r="M34" s="1" t="str">
        <f>CONCATENATE(A34,Tabla7[[#This Row],[sexoNacionalidad]],A34)</f>
        <v>'m'</v>
      </c>
      <c r="N34" s="8" t="s">
        <v>28</v>
      </c>
      <c r="O34" s="1">
        <f>(Tabla7[[#This Row],[fkPais]])</f>
        <v>42</v>
      </c>
      <c r="P34" s="5" t="s">
        <v>29</v>
      </c>
    </row>
    <row r="35" spans="1:16">
      <c r="A35" s="6" t="s">
        <v>30</v>
      </c>
      <c r="C35" s="1">
        <v>32</v>
      </c>
      <c r="D35" s="2" t="s">
        <v>267</v>
      </c>
      <c r="E35" s="1" t="s">
        <v>264</v>
      </c>
      <c r="F35" s="1">
        <v>42</v>
      </c>
      <c r="H35" s="4" t="s">
        <v>366</v>
      </c>
      <c r="I35" s="3" t="s">
        <v>412</v>
      </c>
      <c r="J35" s="5" t="s">
        <v>28</v>
      </c>
      <c r="K35" s="13" t="str">
        <f>CONCATENATE(A35,Tabla7[[#This Row],[nombreNacionalidad]],A35)</f>
        <v>'danesa'</v>
      </c>
      <c r="L35" s="5" t="s">
        <v>28</v>
      </c>
      <c r="M35" s="1" t="str">
        <f>CONCATENATE(A35,Tabla7[[#This Row],[sexoNacionalidad]],A35)</f>
        <v>'f'</v>
      </c>
      <c r="N35" s="8" t="s">
        <v>28</v>
      </c>
      <c r="O35" s="1">
        <f>(Tabla7[[#This Row],[fkPais]])</f>
        <v>42</v>
      </c>
      <c r="P35" s="5" t="s">
        <v>29</v>
      </c>
    </row>
    <row r="36" spans="1:16">
      <c r="A36" s="6" t="s">
        <v>30</v>
      </c>
      <c r="C36" s="1">
        <v>33</v>
      </c>
      <c r="D36" s="2" t="s">
        <v>268</v>
      </c>
      <c r="E36" s="1" t="s">
        <v>263</v>
      </c>
      <c r="F36" s="1">
        <v>45</v>
      </c>
      <c r="H36" s="4" t="s">
        <v>366</v>
      </c>
      <c r="I36" s="3" t="s">
        <v>412</v>
      </c>
      <c r="J36" s="5" t="s">
        <v>28</v>
      </c>
      <c r="K36" s="13" t="str">
        <f>CONCATENATE(A36,Tabla7[[#This Row],[nombreNacionalidad]],A36)</f>
        <v>'ecuatoriano'</v>
      </c>
      <c r="L36" s="5" t="s">
        <v>28</v>
      </c>
      <c r="M36" s="1" t="str">
        <f>CONCATENATE(A36,Tabla7[[#This Row],[sexoNacionalidad]],A36)</f>
        <v>'m'</v>
      </c>
      <c r="N36" s="8" t="s">
        <v>28</v>
      </c>
      <c r="O36" s="1">
        <f>(Tabla7[[#This Row],[fkPais]])</f>
        <v>45</v>
      </c>
      <c r="P36" s="5" t="s">
        <v>29</v>
      </c>
    </row>
    <row r="37" spans="1:16">
      <c r="A37" s="6" t="s">
        <v>30</v>
      </c>
      <c r="C37" s="1">
        <v>34</v>
      </c>
      <c r="D37" s="2" t="s">
        <v>269</v>
      </c>
      <c r="E37" s="1" t="s">
        <v>264</v>
      </c>
      <c r="F37" s="1">
        <v>45</v>
      </c>
      <c r="H37" s="4" t="s">
        <v>366</v>
      </c>
      <c r="I37" s="3" t="s">
        <v>412</v>
      </c>
      <c r="J37" s="5" t="s">
        <v>28</v>
      </c>
      <c r="K37" s="13" t="str">
        <f>CONCATENATE(A37,Tabla7[[#This Row],[nombreNacionalidad]],A37)</f>
        <v>'ecuatoriana'</v>
      </c>
      <c r="L37" s="5" t="s">
        <v>28</v>
      </c>
      <c r="M37" s="1" t="str">
        <f>CONCATENATE(A37,Tabla7[[#This Row],[sexoNacionalidad]],A37)</f>
        <v>'f'</v>
      </c>
      <c r="N37" s="8" t="s">
        <v>28</v>
      </c>
      <c r="O37" s="1">
        <f>(Tabla7[[#This Row],[fkPais]])</f>
        <v>45</v>
      </c>
      <c r="P37" s="5" t="s">
        <v>29</v>
      </c>
    </row>
    <row r="38" spans="1:16">
      <c r="A38" s="6" t="s">
        <v>30</v>
      </c>
      <c r="C38" s="1">
        <v>35</v>
      </c>
      <c r="D38" s="2" t="s">
        <v>270</v>
      </c>
      <c r="E38" s="1" t="s">
        <v>263</v>
      </c>
      <c r="F38" s="1">
        <v>46</v>
      </c>
      <c r="H38" s="4" t="s">
        <v>366</v>
      </c>
      <c r="I38" s="3" t="s">
        <v>412</v>
      </c>
      <c r="J38" s="5" t="s">
        <v>28</v>
      </c>
      <c r="K38" s="13" t="str">
        <f>CONCATENATE(A38,Tabla7[[#This Row],[nombreNacionalidad]],A38)</f>
        <v>'egipcio'</v>
      </c>
      <c r="L38" s="5" t="s">
        <v>28</v>
      </c>
      <c r="M38" s="1" t="str">
        <f>CONCATENATE(A38,Tabla7[[#This Row],[sexoNacionalidad]],A38)</f>
        <v>'m'</v>
      </c>
      <c r="N38" s="8" t="s">
        <v>28</v>
      </c>
      <c r="O38" s="1">
        <f>(Tabla7[[#This Row],[fkPais]])</f>
        <v>46</v>
      </c>
      <c r="P38" s="5" t="s">
        <v>29</v>
      </c>
    </row>
    <row r="39" spans="1:16">
      <c r="A39" s="6" t="s">
        <v>30</v>
      </c>
      <c r="C39" s="1">
        <v>36</v>
      </c>
      <c r="D39" s="2" t="s">
        <v>271</v>
      </c>
      <c r="E39" s="1" t="s">
        <v>264</v>
      </c>
      <c r="F39" s="1">
        <v>46</v>
      </c>
      <c r="H39" s="4" t="s">
        <v>366</v>
      </c>
      <c r="I39" s="3" t="s">
        <v>412</v>
      </c>
      <c r="J39" s="5" t="s">
        <v>28</v>
      </c>
      <c r="K39" s="13" t="str">
        <f>CONCATENATE(A39,Tabla7[[#This Row],[nombreNacionalidad]],A39)</f>
        <v>'egipcia'</v>
      </c>
      <c r="L39" s="5" t="s">
        <v>28</v>
      </c>
      <c r="M39" s="1" t="str">
        <f>CONCATENATE(A39,Tabla7[[#This Row],[sexoNacionalidad]],A39)</f>
        <v>'f'</v>
      </c>
      <c r="N39" s="8" t="s">
        <v>28</v>
      </c>
      <c r="O39" s="1">
        <f>(Tabla7[[#This Row],[fkPais]])</f>
        <v>46</v>
      </c>
      <c r="P39" s="5" t="s">
        <v>29</v>
      </c>
    </row>
    <row r="40" spans="1:16">
      <c r="A40" s="6" t="s">
        <v>30</v>
      </c>
      <c r="C40" s="1">
        <v>37</v>
      </c>
      <c r="D40" s="2" t="s">
        <v>272</v>
      </c>
      <c r="E40" s="1" t="s">
        <v>263</v>
      </c>
      <c r="F40" s="1">
        <v>47</v>
      </c>
      <c r="H40" s="4" t="s">
        <v>366</v>
      </c>
      <c r="I40" s="3" t="s">
        <v>412</v>
      </c>
      <c r="J40" s="5" t="s">
        <v>28</v>
      </c>
      <c r="K40" s="13" t="str">
        <f>CONCATENATE(A40,Tabla7[[#This Row],[nombreNacionalidad]],A40)</f>
        <v>'salvadoreno'</v>
      </c>
      <c r="L40" s="5" t="s">
        <v>28</v>
      </c>
      <c r="M40" s="1" t="str">
        <f>CONCATENATE(A40,Tabla7[[#This Row],[sexoNacionalidad]],A40)</f>
        <v>'m'</v>
      </c>
      <c r="N40" s="8" t="s">
        <v>28</v>
      </c>
      <c r="O40" s="1">
        <f>(Tabla7[[#This Row],[fkPais]])</f>
        <v>47</v>
      </c>
      <c r="P40" s="5" t="s">
        <v>29</v>
      </c>
    </row>
    <row r="41" spans="1:16">
      <c r="A41" s="6" t="s">
        <v>30</v>
      </c>
      <c r="C41" s="1">
        <v>38</v>
      </c>
      <c r="D41" s="2" t="s">
        <v>273</v>
      </c>
      <c r="E41" s="1" t="s">
        <v>264</v>
      </c>
      <c r="F41" s="1">
        <v>47</v>
      </c>
      <c r="H41" s="4" t="s">
        <v>366</v>
      </c>
      <c r="I41" s="3" t="s">
        <v>412</v>
      </c>
      <c r="J41" s="5" t="s">
        <v>28</v>
      </c>
      <c r="K41" s="13" t="str">
        <f>CONCATENATE(A41,Tabla7[[#This Row],[nombreNacionalidad]],A41)</f>
        <v>'salvadorena'</v>
      </c>
      <c r="L41" s="5" t="s">
        <v>28</v>
      </c>
      <c r="M41" s="1" t="str">
        <f>CONCATENATE(A41,Tabla7[[#This Row],[sexoNacionalidad]],A41)</f>
        <v>'f'</v>
      </c>
      <c r="N41" s="8" t="s">
        <v>28</v>
      </c>
      <c r="O41" s="1">
        <f>(Tabla7[[#This Row],[fkPais]])</f>
        <v>47</v>
      </c>
      <c r="P41" s="5" t="s">
        <v>29</v>
      </c>
    </row>
    <row r="42" spans="1:16">
      <c r="A42" s="6" t="s">
        <v>30</v>
      </c>
      <c r="C42" s="1">
        <v>39</v>
      </c>
      <c r="D42" s="2" t="s">
        <v>274</v>
      </c>
      <c r="E42" s="1" t="s">
        <v>263</v>
      </c>
      <c r="F42" s="1">
        <v>52</v>
      </c>
      <c r="H42" s="4" t="s">
        <v>366</v>
      </c>
      <c r="I42" s="3" t="s">
        <v>412</v>
      </c>
      <c r="J42" s="5" t="s">
        <v>28</v>
      </c>
      <c r="K42" s="13" t="str">
        <f>CONCATENATE(A42,Tabla7[[#This Row],[nombreNacionalidad]],A42)</f>
        <v>'espanol'</v>
      </c>
      <c r="L42" s="5" t="s">
        <v>28</v>
      </c>
      <c r="M42" s="1" t="str">
        <f>CONCATENATE(A42,Tabla7[[#This Row],[sexoNacionalidad]],A42)</f>
        <v>'m'</v>
      </c>
      <c r="N42" s="8" t="s">
        <v>28</v>
      </c>
      <c r="O42" s="1">
        <f>(Tabla7[[#This Row],[fkPais]])</f>
        <v>52</v>
      </c>
      <c r="P42" s="5" t="s">
        <v>29</v>
      </c>
    </row>
    <row r="43" spans="1:16">
      <c r="A43" s="6" t="s">
        <v>30</v>
      </c>
      <c r="C43" s="1">
        <v>40</v>
      </c>
      <c r="D43" s="2" t="s">
        <v>275</v>
      </c>
      <c r="E43" s="1" t="s">
        <v>264</v>
      </c>
      <c r="F43" s="1">
        <v>52</v>
      </c>
      <c r="H43" s="4" t="s">
        <v>366</v>
      </c>
      <c r="I43" s="3" t="s">
        <v>412</v>
      </c>
      <c r="J43" s="5" t="s">
        <v>28</v>
      </c>
      <c r="K43" s="13" t="str">
        <f>CONCATENATE(A43,Tabla7[[#This Row],[nombreNacionalidad]],A43)</f>
        <v>'espanola'</v>
      </c>
      <c r="L43" s="5" t="s">
        <v>28</v>
      </c>
      <c r="M43" s="1" t="str">
        <f>CONCATENATE(A43,Tabla7[[#This Row],[sexoNacionalidad]],A43)</f>
        <v>'f'</v>
      </c>
      <c r="N43" s="8" t="s">
        <v>28</v>
      </c>
      <c r="O43" s="1">
        <f>(Tabla7[[#This Row],[fkPais]])</f>
        <v>52</v>
      </c>
      <c r="P43" s="5" t="s">
        <v>29</v>
      </c>
    </row>
    <row r="44" spans="1:16">
      <c r="A44" s="6" t="s">
        <v>30</v>
      </c>
      <c r="C44" s="1">
        <v>41</v>
      </c>
      <c r="D44" s="2" t="s">
        <v>276</v>
      </c>
      <c r="E44" s="1" t="s">
        <v>265</v>
      </c>
      <c r="F44" s="1">
        <v>53</v>
      </c>
      <c r="H44" s="4" t="s">
        <v>366</v>
      </c>
      <c r="I44" s="3" t="s">
        <v>412</v>
      </c>
      <c r="J44" s="5" t="s">
        <v>28</v>
      </c>
      <c r="K44" s="13" t="str">
        <f>CONCATENATE(A44,Tabla7[[#This Row],[nombreNacionalidad]],A44)</f>
        <v>'estadounidense'</v>
      </c>
      <c r="L44" s="5" t="s">
        <v>28</v>
      </c>
      <c r="M44" s="1" t="str">
        <f>CONCATENATE(A44,Tabla7[[#This Row],[sexoNacionalidad]],A44)</f>
        <v>'a'</v>
      </c>
      <c r="N44" s="8" t="s">
        <v>28</v>
      </c>
      <c r="O44" s="1">
        <f>(Tabla7[[#This Row],[fkPais]])</f>
        <v>53</v>
      </c>
      <c r="P44" s="5" t="s">
        <v>29</v>
      </c>
    </row>
    <row r="45" spans="1:16">
      <c r="A45" s="6" t="s">
        <v>30</v>
      </c>
      <c r="C45" s="1">
        <v>42</v>
      </c>
      <c r="D45" s="2" t="s">
        <v>277</v>
      </c>
      <c r="E45" s="1" t="s">
        <v>263</v>
      </c>
      <c r="F45" s="1">
        <v>54</v>
      </c>
      <c r="H45" s="4" t="s">
        <v>366</v>
      </c>
      <c r="I45" s="3" t="s">
        <v>412</v>
      </c>
      <c r="J45" s="5" t="s">
        <v>28</v>
      </c>
      <c r="K45" s="13" t="str">
        <f>CONCATENATE(A45,Tabla7[[#This Row],[nombreNacionalidad]],A45)</f>
        <v>'estonio'</v>
      </c>
      <c r="L45" s="5" t="s">
        <v>28</v>
      </c>
      <c r="M45" s="1" t="str">
        <f>CONCATENATE(A45,Tabla7[[#This Row],[sexoNacionalidad]],A45)</f>
        <v>'m'</v>
      </c>
      <c r="N45" s="8" t="s">
        <v>28</v>
      </c>
      <c r="O45" s="1">
        <f>(Tabla7[[#This Row],[fkPais]])</f>
        <v>54</v>
      </c>
      <c r="P45" s="5" t="s">
        <v>29</v>
      </c>
    </row>
    <row r="46" spans="1:16">
      <c r="A46" s="6" t="s">
        <v>30</v>
      </c>
      <c r="C46" s="1">
        <v>43</v>
      </c>
      <c r="D46" s="2" t="s">
        <v>108</v>
      </c>
      <c r="E46" s="1" t="s">
        <v>264</v>
      </c>
      <c r="F46" s="1">
        <v>54</v>
      </c>
      <c r="H46" s="4" t="s">
        <v>366</v>
      </c>
      <c r="I46" s="3" t="s">
        <v>412</v>
      </c>
      <c r="J46" s="5" t="s">
        <v>28</v>
      </c>
      <c r="K46" s="13" t="str">
        <f>CONCATENATE(A46,Tabla7[[#This Row],[nombreNacionalidad]],A46)</f>
        <v>'estonia'</v>
      </c>
      <c r="L46" s="5" t="s">
        <v>28</v>
      </c>
      <c r="M46" s="1" t="str">
        <f>CONCATENATE(A46,Tabla7[[#This Row],[sexoNacionalidad]],A46)</f>
        <v>'f'</v>
      </c>
      <c r="N46" s="8" t="s">
        <v>28</v>
      </c>
      <c r="O46" s="1">
        <f>(Tabla7[[#This Row],[fkPais]])</f>
        <v>54</v>
      </c>
      <c r="P46" s="5" t="s">
        <v>29</v>
      </c>
    </row>
    <row r="47" spans="1:16">
      <c r="A47" s="6" t="s">
        <v>30</v>
      </c>
      <c r="C47" s="1">
        <v>44</v>
      </c>
      <c r="D47" s="2" t="s">
        <v>278</v>
      </c>
      <c r="E47" s="1" t="s">
        <v>265</v>
      </c>
      <c r="F47" s="1">
        <v>55</v>
      </c>
      <c r="H47" s="4" t="s">
        <v>366</v>
      </c>
      <c r="I47" s="3" t="s">
        <v>412</v>
      </c>
      <c r="J47" s="5" t="s">
        <v>28</v>
      </c>
      <c r="K47" s="13" t="str">
        <f>CONCATENATE(A47,Tabla7[[#This Row],[nombreNacionalidad]],A47)</f>
        <v>'etiope'</v>
      </c>
      <c r="L47" s="5" t="s">
        <v>28</v>
      </c>
      <c r="M47" s="1" t="str">
        <f>CONCATENATE(A47,Tabla7[[#This Row],[sexoNacionalidad]],A47)</f>
        <v>'a'</v>
      </c>
      <c r="N47" s="8" t="s">
        <v>28</v>
      </c>
      <c r="O47" s="1">
        <f>(Tabla7[[#This Row],[fkPais]])</f>
        <v>55</v>
      </c>
      <c r="P47" s="5" t="s">
        <v>29</v>
      </c>
    </row>
    <row r="48" spans="1:16">
      <c r="A48" s="6" t="s">
        <v>30</v>
      </c>
      <c r="C48" s="1">
        <v>45</v>
      </c>
      <c r="D48" s="2" t="s">
        <v>279</v>
      </c>
      <c r="E48" s="1" t="s">
        <v>263</v>
      </c>
      <c r="F48" s="1">
        <v>57</v>
      </c>
      <c r="H48" s="4" t="s">
        <v>366</v>
      </c>
      <c r="I48" s="3" t="s">
        <v>412</v>
      </c>
      <c r="J48" s="5" t="s">
        <v>28</v>
      </c>
      <c r="K48" s="13" t="str">
        <f>CONCATENATE(A48,Tabla7[[#This Row],[nombreNacionalidad]],A48)</f>
        <v>'filipino'</v>
      </c>
      <c r="L48" s="5" t="s">
        <v>28</v>
      </c>
      <c r="M48" s="1" t="str">
        <f>CONCATENATE(A48,Tabla7[[#This Row],[sexoNacionalidad]],A48)</f>
        <v>'m'</v>
      </c>
      <c r="N48" s="8" t="s">
        <v>28</v>
      </c>
      <c r="O48" s="1">
        <f>(Tabla7[[#This Row],[fkPais]])</f>
        <v>57</v>
      </c>
      <c r="P48" s="5" t="s">
        <v>29</v>
      </c>
    </row>
    <row r="49" spans="1:16">
      <c r="A49" s="6" t="s">
        <v>30</v>
      </c>
      <c r="C49" s="1">
        <v>46</v>
      </c>
      <c r="D49" s="2" t="s">
        <v>280</v>
      </c>
      <c r="E49" s="1" t="s">
        <v>264</v>
      </c>
      <c r="F49" s="1">
        <v>57</v>
      </c>
      <c r="H49" s="4" t="s">
        <v>366</v>
      </c>
      <c r="I49" s="3" t="s">
        <v>412</v>
      </c>
      <c r="J49" s="5" t="s">
        <v>28</v>
      </c>
      <c r="K49" s="13" t="str">
        <f>CONCATENATE(A49,Tabla7[[#This Row],[nombreNacionalidad]],A49)</f>
        <v>'filipina'</v>
      </c>
      <c r="L49" s="5" t="s">
        <v>28</v>
      </c>
      <c r="M49" s="1" t="str">
        <f>CONCATENATE(A49,Tabla7[[#This Row],[sexoNacionalidad]],A49)</f>
        <v>'f'</v>
      </c>
      <c r="N49" s="8" t="s">
        <v>28</v>
      </c>
      <c r="O49" s="1">
        <f>(Tabla7[[#This Row],[fkPais]])</f>
        <v>57</v>
      </c>
      <c r="P49" s="5" t="s">
        <v>29</v>
      </c>
    </row>
    <row r="50" spans="1:16">
      <c r="A50" s="6" t="s">
        <v>30</v>
      </c>
      <c r="C50" s="1">
        <v>47</v>
      </c>
      <c r="D50" s="2" t="s">
        <v>281</v>
      </c>
      <c r="E50" s="1" t="s">
        <v>263</v>
      </c>
      <c r="F50" s="1">
        <v>58</v>
      </c>
      <c r="H50" s="4" t="s">
        <v>366</v>
      </c>
      <c r="I50" s="3" t="s">
        <v>412</v>
      </c>
      <c r="J50" s="5" t="s">
        <v>28</v>
      </c>
      <c r="K50" s="13" t="str">
        <f>CONCATENATE(A50,Tabla7[[#This Row],[nombreNacionalidad]],A50)</f>
        <v>'finlandes'</v>
      </c>
      <c r="L50" s="5" t="s">
        <v>28</v>
      </c>
      <c r="M50" s="1" t="str">
        <f>CONCATENATE(A50,Tabla7[[#This Row],[sexoNacionalidad]],A50)</f>
        <v>'m'</v>
      </c>
      <c r="N50" s="8" t="s">
        <v>28</v>
      </c>
      <c r="O50" s="1">
        <f>(Tabla7[[#This Row],[fkPais]])</f>
        <v>58</v>
      </c>
      <c r="P50" s="5" t="s">
        <v>29</v>
      </c>
    </row>
    <row r="51" spans="1:16">
      <c r="A51" s="6" t="s">
        <v>30</v>
      </c>
      <c r="C51" s="1">
        <v>48</v>
      </c>
      <c r="D51" s="2" t="s">
        <v>282</v>
      </c>
      <c r="E51" s="1" t="s">
        <v>264</v>
      </c>
      <c r="F51" s="1">
        <v>58</v>
      </c>
      <c r="H51" s="4" t="s">
        <v>366</v>
      </c>
      <c r="I51" s="3" t="s">
        <v>412</v>
      </c>
      <c r="J51" s="5" t="s">
        <v>28</v>
      </c>
      <c r="K51" s="13" t="str">
        <f>CONCATENATE(A51,Tabla7[[#This Row],[nombreNacionalidad]],A51)</f>
        <v>'finlandesa'</v>
      </c>
      <c r="L51" s="5" t="s">
        <v>28</v>
      </c>
      <c r="M51" s="1" t="str">
        <f>CONCATENATE(A51,Tabla7[[#This Row],[sexoNacionalidad]],A51)</f>
        <v>'f'</v>
      </c>
      <c r="N51" s="8" t="s">
        <v>28</v>
      </c>
      <c r="O51" s="1">
        <f>(Tabla7[[#This Row],[fkPais]])</f>
        <v>58</v>
      </c>
      <c r="P51" s="5" t="s">
        <v>29</v>
      </c>
    </row>
    <row r="52" spans="1:16">
      <c r="A52" s="6" t="s">
        <v>30</v>
      </c>
      <c r="C52" s="1">
        <v>49</v>
      </c>
      <c r="D52" s="2" t="s">
        <v>283</v>
      </c>
      <c r="E52" s="1" t="s">
        <v>263</v>
      </c>
      <c r="F52" s="1">
        <v>59</v>
      </c>
      <c r="H52" s="4" t="s">
        <v>366</v>
      </c>
      <c r="I52" s="3" t="s">
        <v>412</v>
      </c>
      <c r="J52" s="5" t="s">
        <v>28</v>
      </c>
      <c r="K52" s="13" t="str">
        <f>CONCATENATE(A52,Tabla7[[#This Row],[nombreNacionalidad]],A52)</f>
        <v>'frances'</v>
      </c>
      <c r="L52" s="5" t="s">
        <v>28</v>
      </c>
      <c r="M52" s="1" t="str">
        <f>CONCATENATE(A52,Tabla7[[#This Row],[sexoNacionalidad]],A52)</f>
        <v>'m'</v>
      </c>
      <c r="N52" s="8" t="s">
        <v>28</v>
      </c>
      <c r="O52" s="1">
        <f>(Tabla7[[#This Row],[fkPais]])</f>
        <v>59</v>
      </c>
      <c r="P52" s="5" t="s">
        <v>29</v>
      </c>
    </row>
    <row r="53" spans="1:16">
      <c r="A53" s="6" t="s">
        <v>30</v>
      </c>
      <c r="C53" s="1">
        <v>50</v>
      </c>
      <c r="D53" s="2" t="s">
        <v>284</v>
      </c>
      <c r="E53" s="1" t="s">
        <v>264</v>
      </c>
      <c r="F53" s="1">
        <v>59</v>
      </c>
      <c r="H53" s="4" t="s">
        <v>366</v>
      </c>
      <c r="I53" s="3" t="s">
        <v>412</v>
      </c>
      <c r="J53" s="5" t="s">
        <v>28</v>
      </c>
      <c r="K53" s="13" t="str">
        <f>CONCATENATE(A53,Tabla7[[#This Row],[nombreNacionalidad]],A53)</f>
        <v>'francesa'</v>
      </c>
      <c r="L53" s="5" t="s">
        <v>28</v>
      </c>
      <c r="M53" s="1" t="str">
        <f>CONCATENATE(A53,Tabla7[[#This Row],[sexoNacionalidad]],A53)</f>
        <v>'f'</v>
      </c>
      <c r="N53" s="8" t="s">
        <v>28</v>
      </c>
      <c r="O53" s="1">
        <f>(Tabla7[[#This Row],[fkPais]])</f>
        <v>59</v>
      </c>
      <c r="P53" s="5" t="s">
        <v>29</v>
      </c>
    </row>
    <row r="54" spans="1:16">
      <c r="A54" s="6" t="s">
        <v>30</v>
      </c>
      <c r="C54" s="1">
        <v>51</v>
      </c>
      <c r="D54" s="2" t="s">
        <v>285</v>
      </c>
      <c r="E54" s="1" t="s">
        <v>263</v>
      </c>
      <c r="F54" s="1">
        <v>182</v>
      </c>
      <c r="H54" s="4" t="s">
        <v>366</v>
      </c>
      <c r="I54" s="3" t="s">
        <v>412</v>
      </c>
      <c r="J54" s="5" t="s">
        <v>28</v>
      </c>
      <c r="K54" s="13" t="str">
        <f>CONCATENATE(A54,Tabla7[[#This Row],[nombreNacionalidad]],A54)</f>
        <v>'gales'</v>
      </c>
      <c r="L54" s="5" t="s">
        <v>28</v>
      </c>
      <c r="M54" s="1" t="str">
        <f>CONCATENATE(A54,Tabla7[[#This Row],[sexoNacionalidad]],A54)</f>
        <v>'m'</v>
      </c>
      <c r="N54" s="8" t="s">
        <v>28</v>
      </c>
      <c r="O54" s="1">
        <f>(Tabla7[[#This Row],[fkPais]])</f>
        <v>182</v>
      </c>
      <c r="P54" s="5" t="s">
        <v>29</v>
      </c>
    </row>
    <row r="55" spans="1:16">
      <c r="A55" s="6" t="s">
        <v>30</v>
      </c>
      <c r="C55" s="1">
        <v>52</v>
      </c>
      <c r="D55" s="2" t="s">
        <v>286</v>
      </c>
      <c r="E55" s="1" t="s">
        <v>264</v>
      </c>
      <c r="F55" s="1">
        <v>182</v>
      </c>
      <c r="H55" s="4" t="s">
        <v>366</v>
      </c>
      <c r="I55" s="3" t="s">
        <v>412</v>
      </c>
      <c r="J55" s="5" t="s">
        <v>28</v>
      </c>
      <c r="K55" s="13" t="str">
        <f>CONCATENATE(A55,Tabla7[[#This Row],[nombreNacionalidad]],A55)</f>
        <v>'galesa'</v>
      </c>
      <c r="L55" s="5" t="s">
        <v>28</v>
      </c>
      <c r="M55" s="1" t="str">
        <f>CONCATENATE(A55,Tabla7[[#This Row],[sexoNacionalidad]],A55)</f>
        <v>'f'</v>
      </c>
      <c r="N55" s="8" t="s">
        <v>28</v>
      </c>
      <c r="O55" s="1">
        <f>(Tabla7[[#This Row],[fkPais]])</f>
        <v>182</v>
      </c>
      <c r="P55" s="5" t="s">
        <v>29</v>
      </c>
    </row>
    <row r="56" spans="1:16">
      <c r="A56" s="6" t="s">
        <v>30</v>
      </c>
      <c r="C56" s="1">
        <v>53</v>
      </c>
      <c r="D56" s="2" t="s">
        <v>287</v>
      </c>
      <c r="E56" s="1" t="s">
        <v>263</v>
      </c>
      <c r="F56" s="1">
        <v>66</v>
      </c>
      <c r="H56" s="4" t="s">
        <v>366</v>
      </c>
      <c r="I56" s="3" t="s">
        <v>412</v>
      </c>
      <c r="J56" s="5" t="s">
        <v>28</v>
      </c>
      <c r="K56" s="13" t="str">
        <f>CONCATENATE(A56,Tabla7[[#This Row],[nombreNacionalidad]],A56)</f>
        <v>'griego'</v>
      </c>
      <c r="L56" s="5" t="s">
        <v>28</v>
      </c>
      <c r="M56" s="1" t="str">
        <f>CONCATENATE(A56,Tabla7[[#This Row],[sexoNacionalidad]],A56)</f>
        <v>'m'</v>
      </c>
      <c r="N56" s="8" t="s">
        <v>28</v>
      </c>
      <c r="O56" s="1">
        <f>(Tabla7[[#This Row],[fkPais]])</f>
        <v>66</v>
      </c>
      <c r="P56" s="5" t="s">
        <v>29</v>
      </c>
    </row>
    <row r="57" spans="1:16">
      <c r="A57" s="6" t="s">
        <v>30</v>
      </c>
      <c r="C57" s="1">
        <v>54</v>
      </c>
      <c r="D57" s="2" t="s">
        <v>288</v>
      </c>
      <c r="E57" s="1" t="s">
        <v>264</v>
      </c>
      <c r="F57" s="1">
        <v>66</v>
      </c>
      <c r="H57" s="4" t="s">
        <v>366</v>
      </c>
      <c r="I57" s="3" t="s">
        <v>412</v>
      </c>
      <c r="J57" s="5" t="s">
        <v>28</v>
      </c>
      <c r="K57" s="13" t="str">
        <f>CONCATENATE(A57,Tabla7[[#This Row],[nombreNacionalidad]],A57)</f>
        <v>'griega'</v>
      </c>
      <c r="L57" s="5" t="s">
        <v>28</v>
      </c>
      <c r="M57" s="1" t="str">
        <f>CONCATENATE(A57,Tabla7[[#This Row],[sexoNacionalidad]],A57)</f>
        <v>'f'</v>
      </c>
      <c r="N57" s="8" t="s">
        <v>28</v>
      </c>
      <c r="O57" s="1">
        <f>(Tabla7[[#This Row],[fkPais]])</f>
        <v>66</v>
      </c>
      <c r="P57" s="5" t="s">
        <v>29</v>
      </c>
    </row>
    <row r="58" spans="1:16">
      <c r="A58" s="6" t="s">
        <v>30</v>
      </c>
      <c r="C58" s="1">
        <v>55</v>
      </c>
      <c r="D58" s="2" t="s">
        <v>289</v>
      </c>
      <c r="E58" s="1" t="s">
        <v>263</v>
      </c>
      <c r="F58" s="1">
        <v>67</v>
      </c>
      <c r="H58" s="4" t="s">
        <v>366</v>
      </c>
      <c r="I58" s="3" t="s">
        <v>412</v>
      </c>
      <c r="J58" s="5" t="s">
        <v>28</v>
      </c>
      <c r="K58" s="13" t="str">
        <f>CONCATENATE(A58,Tabla7[[#This Row],[nombreNacionalidad]],A58)</f>
        <v>'guatemalteco'</v>
      </c>
      <c r="L58" s="5" t="s">
        <v>28</v>
      </c>
      <c r="M58" s="1" t="str">
        <f>CONCATENATE(A58,Tabla7[[#This Row],[sexoNacionalidad]],A58)</f>
        <v>'m'</v>
      </c>
      <c r="N58" s="8" t="s">
        <v>28</v>
      </c>
      <c r="O58" s="1">
        <f>(Tabla7[[#This Row],[fkPais]])</f>
        <v>67</v>
      </c>
      <c r="P58" s="5" t="s">
        <v>29</v>
      </c>
    </row>
    <row r="59" spans="1:16">
      <c r="A59" s="6" t="s">
        <v>30</v>
      </c>
      <c r="C59" s="1">
        <v>56</v>
      </c>
      <c r="D59" s="2" t="s">
        <v>290</v>
      </c>
      <c r="E59" s="1" t="s">
        <v>264</v>
      </c>
      <c r="F59" s="1">
        <v>67</v>
      </c>
      <c r="H59" s="4" t="s">
        <v>366</v>
      </c>
      <c r="I59" s="3" t="s">
        <v>412</v>
      </c>
      <c r="J59" s="5" t="s">
        <v>28</v>
      </c>
      <c r="K59" s="13" t="str">
        <f>CONCATENATE(A59,Tabla7[[#This Row],[nombreNacionalidad]],A59)</f>
        <v>'gutemalteca'</v>
      </c>
      <c r="L59" s="5" t="s">
        <v>28</v>
      </c>
      <c r="M59" s="1" t="str">
        <f>CONCATENATE(A59,Tabla7[[#This Row],[sexoNacionalidad]],A59)</f>
        <v>'f'</v>
      </c>
      <c r="N59" s="8" t="s">
        <v>28</v>
      </c>
      <c r="O59" s="1">
        <f>(Tabla7[[#This Row],[fkPais]])</f>
        <v>67</v>
      </c>
      <c r="P59" s="5" t="s">
        <v>29</v>
      </c>
    </row>
    <row r="60" spans="1:16">
      <c r="A60" s="6" t="s">
        <v>30</v>
      </c>
      <c r="C60" s="1">
        <v>57</v>
      </c>
      <c r="D60" s="2" t="s">
        <v>291</v>
      </c>
      <c r="E60" s="1" t="s">
        <v>263</v>
      </c>
      <c r="F60" s="1">
        <v>72</v>
      </c>
      <c r="H60" s="4" t="s">
        <v>366</v>
      </c>
      <c r="I60" s="3" t="s">
        <v>412</v>
      </c>
      <c r="J60" s="5" t="s">
        <v>28</v>
      </c>
      <c r="K60" s="13" t="str">
        <f>CONCATENATE(A60,Tabla7[[#This Row],[nombreNacionalidad]],A60)</f>
        <v>'haitiano'</v>
      </c>
      <c r="L60" s="5" t="s">
        <v>28</v>
      </c>
      <c r="M60" s="1" t="str">
        <f>CONCATENATE(A60,Tabla7[[#This Row],[sexoNacionalidad]],A60)</f>
        <v>'m'</v>
      </c>
      <c r="N60" s="8" t="s">
        <v>28</v>
      </c>
      <c r="O60" s="1">
        <f>(Tabla7[[#This Row],[fkPais]])</f>
        <v>72</v>
      </c>
      <c r="P60" s="5" t="s">
        <v>29</v>
      </c>
    </row>
    <row r="61" spans="1:16">
      <c r="A61" s="6" t="s">
        <v>30</v>
      </c>
      <c r="C61" s="1">
        <v>58</v>
      </c>
      <c r="D61" s="2" t="s">
        <v>292</v>
      </c>
      <c r="E61" s="1" t="s">
        <v>264</v>
      </c>
      <c r="F61" s="1">
        <v>72</v>
      </c>
      <c r="H61" s="4" t="s">
        <v>366</v>
      </c>
      <c r="I61" s="3" t="s">
        <v>412</v>
      </c>
      <c r="J61" s="5" t="s">
        <v>28</v>
      </c>
      <c r="K61" s="13" t="str">
        <f>CONCATENATE(A61,Tabla7[[#This Row],[nombreNacionalidad]],A61)</f>
        <v>'hatiana'</v>
      </c>
      <c r="L61" s="5" t="s">
        <v>28</v>
      </c>
      <c r="M61" s="1" t="str">
        <f>CONCATENATE(A61,Tabla7[[#This Row],[sexoNacionalidad]],A61)</f>
        <v>'f'</v>
      </c>
      <c r="N61" s="8" t="s">
        <v>28</v>
      </c>
      <c r="O61" s="1">
        <f>(Tabla7[[#This Row],[fkPais]])</f>
        <v>72</v>
      </c>
      <c r="P61" s="5" t="s">
        <v>29</v>
      </c>
    </row>
    <row r="62" spans="1:16">
      <c r="A62" s="6" t="s">
        <v>30</v>
      </c>
      <c r="C62" s="1">
        <v>59</v>
      </c>
      <c r="D62" s="2" t="s">
        <v>293</v>
      </c>
      <c r="E62" s="1" t="s">
        <v>263</v>
      </c>
      <c r="F62" s="1">
        <v>183</v>
      </c>
      <c r="H62" s="4" t="s">
        <v>366</v>
      </c>
      <c r="I62" s="3" t="s">
        <v>412</v>
      </c>
      <c r="J62" s="5" t="s">
        <v>28</v>
      </c>
      <c r="K62" s="13" t="str">
        <f>CONCATENATE(A62,Tabla7[[#This Row],[nombreNacionalidad]],A62)</f>
        <v>'holandes'</v>
      </c>
      <c r="L62" s="5" t="s">
        <v>28</v>
      </c>
      <c r="M62" s="1" t="str">
        <f>CONCATENATE(A62,Tabla7[[#This Row],[sexoNacionalidad]],A62)</f>
        <v>'m'</v>
      </c>
      <c r="N62" s="8" t="s">
        <v>28</v>
      </c>
      <c r="O62" s="1">
        <f>(Tabla7[[#This Row],[fkPais]])</f>
        <v>183</v>
      </c>
      <c r="P62" s="5" t="s">
        <v>29</v>
      </c>
    </row>
    <row r="63" spans="1:16">
      <c r="A63" s="6" t="s">
        <v>30</v>
      </c>
      <c r="C63" s="1">
        <v>60</v>
      </c>
      <c r="D63" s="2" t="s">
        <v>294</v>
      </c>
      <c r="E63" s="1" t="s">
        <v>264</v>
      </c>
      <c r="F63" s="1">
        <v>183</v>
      </c>
      <c r="H63" s="4" t="s">
        <v>366</v>
      </c>
      <c r="I63" s="3" t="s">
        <v>412</v>
      </c>
      <c r="J63" s="5" t="s">
        <v>28</v>
      </c>
      <c r="K63" s="13" t="str">
        <f>CONCATENATE(A63,Tabla7[[#This Row],[nombreNacionalidad]],A63)</f>
        <v>'holandesa'</v>
      </c>
      <c r="L63" s="5" t="s">
        <v>28</v>
      </c>
      <c r="M63" s="1" t="str">
        <f>CONCATENATE(A63,Tabla7[[#This Row],[sexoNacionalidad]],A63)</f>
        <v>'f'</v>
      </c>
      <c r="N63" s="8" t="s">
        <v>28</v>
      </c>
      <c r="O63" s="1">
        <f>(Tabla7[[#This Row],[fkPais]])</f>
        <v>183</v>
      </c>
      <c r="P63" s="5" t="s">
        <v>29</v>
      </c>
    </row>
    <row r="64" spans="1:16">
      <c r="A64" s="6" t="s">
        <v>30</v>
      </c>
      <c r="C64" s="1">
        <v>61</v>
      </c>
      <c r="D64" s="2" t="s">
        <v>295</v>
      </c>
      <c r="E64" s="1" t="s">
        <v>263</v>
      </c>
      <c r="F64" s="1">
        <v>73</v>
      </c>
      <c r="H64" s="4" t="s">
        <v>366</v>
      </c>
      <c r="I64" s="3" t="s">
        <v>412</v>
      </c>
      <c r="J64" s="5" t="s">
        <v>28</v>
      </c>
      <c r="K64" s="13" t="str">
        <f>CONCATENATE(A64,Tabla7[[#This Row],[nombreNacionalidad]],A64)</f>
        <v>'hondureno'</v>
      </c>
      <c r="L64" s="5" t="s">
        <v>28</v>
      </c>
      <c r="M64" s="1" t="str">
        <f>CONCATENATE(A64,Tabla7[[#This Row],[sexoNacionalidad]],A64)</f>
        <v>'m'</v>
      </c>
      <c r="N64" s="8" t="s">
        <v>28</v>
      </c>
      <c r="O64" s="1">
        <f>(Tabla7[[#This Row],[fkPais]])</f>
        <v>73</v>
      </c>
      <c r="P64" s="5" t="s">
        <v>29</v>
      </c>
    </row>
    <row r="65" spans="1:16">
      <c r="A65" s="6" t="s">
        <v>30</v>
      </c>
      <c r="C65" s="1">
        <v>62</v>
      </c>
      <c r="D65" s="2" t="s">
        <v>296</v>
      </c>
      <c r="E65" s="1" t="s">
        <v>264</v>
      </c>
      <c r="F65" s="1">
        <v>73</v>
      </c>
      <c r="H65" s="4" t="s">
        <v>366</v>
      </c>
      <c r="I65" s="3" t="s">
        <v>412</v>
      </c>
      <c r="J65" s="5" t="s">
        <v>28</v>
      </c>
      <c r="K65" s="13" t="str">
        <f>CONCATENATE(A65,Tabla7[[#This Row],[nombreNacionalidad]],A65)</f>
        <v>'hondurena'</v>
      </c>
      <c r="L65" s="5" t="s">
        <v>28</v>
      </c>
      <c r="M65" s="1" t="str">
        <f>CONCATENATE(A65,Tabla7[[#This Row],[sexoNacionalidad]],A65)</f>
        <v>'f'</v>
      </c>
      <c r="N65" s="8" t="s">
        <v>28</v>
      </c>
      <c r="O65" s="1">
        <f>(Tabla7[[#This Row],[fkPais]])</f>
        <v>73</v>
      </c>
      <c r="P65" s="5" t="s">
        <v>29</v>
      </c>
    </row>
    <row r="66" spans="1:16">
      <c r="A66" s="6" t="s">
        <v>30</v>
      </c>
      <c r="C66" s="1">
        <v>63</v>
      </c>
      <c r="D66" s="2" t="s">
        <v>297</v>
      </c>
      <c r="E66" s="1" t="s">
        <v>263</v>
      </c>
      <c r="F66" s="1">
        <v>76</v>
      </c>
      <c r="H66" s="4" t="s">
        <v>366</v>
      </c>
      <c r="I66" s="3" t="s">
        <v>412</v>
      </c>
      <c r="J66" s="5" t="s">
        <v>28</v>
      </c>
      <c r="K66" s="13" t="str">
        <f>CONCATENATE(A66,Tabla7[[#This Row],[nombreNacionalidad]],A66)</f>
        <v>'indones'</v>
      </c>
      <c r="L66" s="5" t="s">
        <v>28</v>
      </c>
      <c r="M66" s="1" t="str">
        <f>CONCATENATE(A66,Tabla7[[#This Row],[sexoNacionalidad]],A66)</f>
        <v>'m'</v>
      </c>
      <c r="N66" s="8" t="s">
        <v>28</v>
      </c>
      <c r="O66" s="1">
        <f>(Tabla7[[#This Row],[fkPais]])</f>
        <v>76</v>
      </c>
      <c r="P66" s="5" t="s">
        <v>29</v>
      </c>
    </row>
    <row r="67" spans="1:16">
      <c r="A67" s="6" t="s">
        <v>30</v>
      </c>
      <c r="C67" s="1">
        <v>64</v>
      </c>
      <c r="D67" s="2" t="s">
        <v>298</v>
      </c>
      <c r="E67" s="1" t="s">
        <v>264</v>
      </c>
      <c r="F67" s="1">
        <v>76</v>
      </c>
      <c r="H67" s="4" t="s">
        <v>366</v>
      </c>
      <c r="I67" s="3" t="s">
        <v>412</v>
      </c>
      <c r="J67" s="5" t="s">
        <v>28</v>
      </c>
      <c r="K67" s="13" t="str">
        <f>CONCATENATE(A67,Tabla7[[#This Row],[nombreNacionalidad]],A67)</f>
        <v>'indonesa'</v>
      </c>
      <c r="L67" s="5" t="s">
        <v>28</v>
      </c>
      <c r="M67" s="1" t="str">
        <f>CONCATENATE(A67,Tabla7[[#This Row],[sexoNacionalidad]],A67)</f>
        <v>'f'</v>
      </c>
      <c r="N67" s="8" t="s">
        <v>28</v>
      </c>
      <c r="O67" s="1">
        <f>(Tabla7[[#This Row],[fkPais]])</f>
        <v>76</v>
      </c>
      <c r="P67" s="5" t="s">
        <v>29</v>
      </c>
    </row>
    <row r="68" spans="1:16">
      <c r="A68" s="6" t="s">
        <v>30</v>
      </c>
      <c r="C68" s="1">
        <v>65</v>
      </c>
      <c r="D68" s="2" t="s">
        <v>299</v>
      </c>
      <c r="E68" s="1" t="s">
        <v>263</v>
      </c>
      <c r="F68" s="1">
        <v>77</v>
      </c>
      <c r="H68" s="4" t="s">
        <v>366</v>
      </c>
      <c r="I68" s="3" t="s">
        <v>412</v>
      </c>
      <c r="J68" s="5" t="s">
        <v>28</v>
      </c>
      <c r="K68" s="13" t="str">
        <f>CONCATENATE(A68,Tabla7[[#This Row],[nombreNacionalidad]],A68)</f>
        <v>'ingles'</v>
      </c>
      <c r="L68" s="5" t="s">
        <v>28</v>
      </c>
      <c r="M68" s="1" t="str">
        <f>CONCATENATE(A68,Tabla7[[#This Row],[sexoNacionalidad]],A68)</f>
        <v>'m'</v>
      </c>
      <c r="N68" s="8" t="s">
        <v>28</v>
      </c>
      <c r="O68" s="1">
        <f>(Tabla7[[#This Row],[fkPais]])</f>
        <v>77</v>
      </c>
      <c r="P68" s="5" t="s">
        <v>29</v>
      </c>
    </row>
    <row r="69" spans="1:16">
      <c r="A69" s="6" t="s">
        <v>30</v>
      </c>
      <c r="C69" s="1">
        <v>66</v>
      </c>
      <c r="D69" s="2" t="s">
        <v>300</v>
      </c>
      <c r="E69" s="1" t="s">
        <v>264</v>
      </c>
      <c r="F69" s="1">
        <v>77</v>
      </c>
      <c r="H69" s="4" t="s">
        <v>366</v>
      </c>
      <c r="I69" s="3" t="s">
        <v>412</v>
      </c>
      <c r="J69" s="5" t="s">
        <v>28</v>
      </c>
      <c r="K69" s="13" t="str">
        <f>CONCATENATE(A69,Tabla7[[#This Row],[nombreNacionalidad]],A69)</f>
        <v>'inglesa'</v>
      </c>
      <c r="L69" s="5" t="s">
        <v>28</v>
      </c>
      <c r="M69" s="1" t="str">
        <f>CONCATENATE(A69,Tabla7[[#This Row],[sexoNacionalidad]],A69)</f>
        <v>'f'</v>
      </c>
      <c r="N69" s="8" t="s">
        <v>28</v>
      </c>
      <c r="O69" s="1">
        <f>(Tabla7[[#This Row],[fkPais]])</f>
        <v>77</v>
      </c>
      <c r="P69" s="5" t="s">
        <v>29</v>
      </c>
    </row>
    <row r="70" spans="1:16">
      <c r="A70" s="6" t="s">
        <v>30</v>
      </c>
      <c r="C70" s="1">
        <v>67</v>
      </c>
      <c r="D70" s="2" t="s">
        <v>303</v>
      </c>
      <c r="E70" s="1" t="s">
        <v>263</v>
      </c>
      <c r="F70" s="1">
        <v>80</v>
      </c>
      <c r="H70" s="4" t="s">
        <v>366</v>
      </c>
      <c r="I70" s="3" t="s">
        <v>412</v>
      </c>
      <c r="J70" s="5" t="s">
        <v>28</v>
      </c>
      <c r="K70" s="13" t="str">
        <f>CONCATENATE(A70,Tabla7[[#This Row],[nombreNacionalidad]],A70)</f>
        <v>'irlandes'</v>
      </c>
      <c r="L70" s="5" t="s">
        <v>28</v>
      </c>
      <c r="M70" s="1" t="str">
        <f>CONCATENATE(A70,Tabla7[[#This Row],[sexoNacionalidad]],A70)</f>
        <v>'m'</v>
      </c>
      <c r="N70" s="8" t="s">
        <v>28</v>
      </c>
      <c r="O70" s="1">
        <f>(Tabla7[[#This Row],[fkPais]])</f>
        <v>80</v>
      </c>
      <c r="P70" s="5" t="s">
        <v>29</v>
      </c>
    </row>
    <row r="71" spans="1:16">
      <c r="A71" s="6" t="s">
        <v>30</v>
      </c>
      <c r="C71" s="1">
        <v>68</v>
      </c>
      <c r="D71" s="2" t="s">
        <v>304</v>
      </c>
      <c r="E71" s="1" t="s">
        <v>264</v>
      </c>
      <c r="F71" s="1">
        <v>80</v>
      </c>
      <c r="H71" s="4" t="s">
        <v>366</v>
      </c>
      <c r="I71" s="3" t="s">
        <v>412</v>
      </c>
      <c r="J71" s="5" t="s">
        <v>28</v>
      </c>
      <c r="K71" s="13" t="str">
        <f>CONCATENATE(A71,Tabla7[[#This Row],[nombreNacionalidad]],A71)</f>
        <v>'irlandesa'</v>
      </c>
      <c r="L71" s="5" t="s">
        <v>28</v>
      </c>
      <c r="M71" s="1" t="str">
        <f>CONCATENATE(A71,Tabla7[[#This Row],[sexoNacionalidad]],A71)</f>
        <v>'f'</v>
      </c>
      <c r="N71" s="8" t="s">
        <v>28</v>
      </c>
      <c r="O71" s="1">
        <f>(Tabla7[[#This Row],[fkPais]])</f>
        <v>80</v>
      </c>
      <c r="P71" s="5" t="s">
        <v>29</v>
      </c>
    </row>
    <row r="72" spans="1:16">
      <c r="A72" s="6" t="s">
        <v>30</v>
      </c>
      <c r="C72" s="1">
        <v>69</v>
      </c>
      <c r="D72" s="2" t="s">
        <v>305</v>
      </c>
      <c r="E72" s="1" t="s">
        <v>265</v>
      </c>
      <c r="F72" s="1">
        <v>84</v>
      </c>
      <c r="H72" s="4" t="s">
        <v>366</v>
      </c>
      <c r="I72" s="3" t="s">
        <v>412</v>
      </c>
      <c r="J72" s="5" t="s">
        <v>28</v>
      </c>
      <c r="K72" s="13" t="str">
        <f>CONCATENATE(A72,Tabla7[[#This Row],[nombreNacionalidad]],A72)</f>
        <v>'israeli'</v>
      </c>
      <c r="L72" s="5" t="s">
        <v>28</v>
      </c>
      <c r="M72" s="1" t="str">
        <f>CONCATENATE(A72,Tabla7[[#This Row],[sexoNacionalidad]],A72)</f>
        <v>'a'</v>
      </c>
      <c r="N72" s="8" t="s">
        <v>28</v>
      </c>
      <c r="O72" s="1">
        <f>(Tabla7[[#This Row],[fkPais]])</f>
        <v>84</v>
      </c>
      <c r="P72" s="5" t="s">
        <v>29</v>
      </c>
    </row>
    <row r="73" spans="1:16">
      <c r="A73" s="6" t="s">
        <v>30</v>
      </c>
      <c r="C73" s="1">
        <v>70</v>
      </c>
      <c r="D73" s="2" t="s">
        <v>306</v>
      </c>
      <c r="E73" s="1" t="s">
        <v>263</v>
      </c>
      <c r="F73" s="1">
        <v>85</v>
      </c>
      <c r="H73" s="4" t="s">
        <v>366</v>
      </c>
      <c r="I73" s="3" t="s">
        <v>412</v>
      </c>
      <c r="J73" s="5" t="s">
        <v>28</v>
      </c>
      <c r="K73" s="13" t="str">
        <f>CONCATENATE(A73,Tabla7[[#This Row],[nombreNacionalidad]],A73)</f>
        <v>'italiano'</v>
      </c>
      <c r="L73" s="5" t="s">
        <v>28</v>
      </c>
      <c r="M73" s="1" t="str">
        <f>CONCATENATE(A73,Tabla7[[#This Row],[sexoNacionalidad]],A73)</f>
        <v>'m'</v>
      </c>
      <c r="N73" s="8" t="s">
        <v>28</v>
      </c>
      <c r="O73" s="1">
        <f>(Tabla7[[#This Row],[fkPais]])</f>
        <v>85</v>
      </c>
      <c r="P73" s="5" t="s">
        <v>29</v>
      </c>
    </row>
    <row r="74" spans="1:16">
      <c r="A74" s="6" t="s">
        <v>30</v>
      </c>
      <c r="C74" s="1">
        <v>71</v>
      </c>
      <c r="D74" s="2" t="s">
        <v>307</v>
      </c>
      <c r="E74" s="1" t="s">
        <v>264</v>
      </c>
      <c r="F74" s="1">
        <v>85</v>
      </c>
      <c r="H74" s="4" t="s">
        <v>366</v>
      </c>
      <c r="I74" s="3" t="s">
        <v>412</v>
      </c>
      <c r="J74" s="5" t="s">
        <v>28</v>
      </c>
      <c r="K74" s="13" t="str">
        <f>CONCATENATE(A74,Tabla7[[#This Row],[nombreNacionalidad]],A74)</f>
        <v>'italiana'</v>
      </c>
      <c r="L74" s="5" t="s">
        <v>28</v>
      </c>
      <c r="M74" s="1" t="str">
        <f>CONCATENATE(A74,Tabla7[[#This Row],[sexoNacionalidad]],A74)</f>
        <v>'f'</v>
      </c>
      <c r="N74" s="8" t="s">
        <v>28</v>
      </c>
      <c r="O74" s="1">
        <f>(Tabla7[[#This Row],[fkPais]])</f>
        <v>85</v>
      </c>
      <c r="P74" s="5" t="s">
        <v>29</v>
      </c>
    </row>
    <row r="75" spans="1:16">
      <c r="A75" s="6" t="s">
        <v>30</v>
      </c>
      <c r="C75" s="1">
        <v>72</v>
      </c>
      <c r="D75" s="2" t="s">
        <v>308</v>
      </c>
      <c r="E75" s="1" t="s">
        <v>263</v>
      </c>
      <c r="F75" s="1">
        <v>87</v>
      </c>
      <c r="H75" s="4" t="s">
        <v>366</v>
      </c>
      <c r="I75" s="3" t="s">
        <v>412</v>
      </c>
      <c r="J75" s="5" t="s">
        <v>28</v>
      </c>
      <c r="K75" s="13" t="str">
        <f>CONCATENATE(A75,Tabla7[[#This Row],[nombreNacionalidad]],A75)</f>
        <v>'japones'</v>
      </c>
      <c r="L75" s="5" t="s">
        <v>28</v>
      </c>
      <c r="M75" s="1" t="str">
        <f>CONCATENATE(A75,Tabla7[[#This Row],[sexoNacionalidad]],A75)</f>
        <v>'m'</v>
      </c>
      <c r="N75" s="8" t="s">
        <v>28</v>
      </c>
      <c r="O75" s="1">
        <f>(Tabla7[[#This Row],[fkPais]])</f>
        <v>87</v>
      </c>
      <c r="P75" s="5" t="s">
        <v>29</v>
      </c>
    </row>
    <row r="76" spans="1:16">
      <c r="A76" s="6" t="s">
        <v>30</v>
      </c>
      <c r="C76" s="1">
        <v>73</v>
      </c>
      <c r="D76" s="2" t="s">
        <v>309</v>
      </c>
      <c r="E76" s="1" t="s">
        <v>264</v>
      </c>
      <c r="F76" s="1">
        <v>87</v>
      </c>
      <c r="H76" s="4" t="s">
        <v>366</v>
      </c>
      <c r="I76" s="3" t="s">
        <v>412</v>
      </c>
      <c r="J76" s="5" t="s">
        <v>28</v>
      </c>
      <c r="K76" s="13" t="str">
        <f>CONCATENATE(A76,Tabla7[[#This Row],[nombreNacionalidad]],A76)</f>
        <v>'japonesa'</v>
      </c>
      <c r="L76" s="5" t="s">
        <v>28</v>
      </c>
      <c r="M76" s="1" t="str">
        <f>CONCATENATE(A76,Tabla7[[#This Row],[sexoNacionalidad]],A76)</f>
        <v>'f'</v>
      </c>
      <c r="N76" s="8" t="s">
        <v>28</v>
      </c>
      <c r="O76" s="1">
        <f>(Tabla7[[#This Row],[fkPais]])</f>
        <v>87</v>
      </c>
      <c r="P76" s="5" t="s">
        <v>29</v>
      </c>
    </row>
    <row r="77" spans="1:16">
      <c r="A77" s="6" t="s">
        <v>30</v>
      </c>
      <c r="C77" s="1">
        <v>74</v>
      </c>
      <c r="D77" s="2" t="s">
        <v>310</v>
      </c>
      <c r="E77" s="1" t="s">
        <v>263</v>
      </c>
      <c r="F77" s="1">
        <v>88</v>
      </c>
      <c r="H77" s="4" t="s">
        <v>366</v>
      </c>
      <c r="I77" s="3" t="s">
        <v>412</v>
      </c>
      <c r="J77" s="5" t="s">
        <v>28</v>
      </c>
      <c r="K77" s="13" t="str">
        <f>CONCATENATE(A77,Tabla7[[#This Row],[nombreNacionalidad]],A77)</f>
        <v>'jordano'</v>
      </c>
      <c r="L77" s="5" t="s">
        <v>28</v>
      </c>
      <c r="M77" s="1" t="str">
        <f>CONCATENATE(A77,Tabla7[[#This Row],[sexoNacionalidad]],A77)</f>
        <v>'m'</v>
      </c>
      <c r="N77" s="8" t="s">
        <v>28</v>
      </c>
      <c r="O77" s="1">
        <f>(Tabla7[[#This Row],[fkPais]])</f>
        <v>88</v>
      </c>
      <c r="P77" s="5" t="s">
        <v>29</v>
      </c>
    </row>
    <row r="78" spans="1:16">
      <c r="A78" s="6" t="s">
        <v>30</v>
      </c>
      <c r="C78" s="1">
        <v>75</v>
      </c>
      <c r="D78" s="2" t="s">
        <v>311</v>
      </c>
      <c r="E78" s="1" t="s">
        <v>264</v>
      </c>
      <c r="F78" s="1">
        <v>88</v>
      </c>
      <c r="H78" s="4" t="s">
        <v>366</v>
      </c>
      <c r="I78" s="3" t="s">
        <v>412</v>
      </c>
      <c r="J78" s="5" t="s">
        <v>28</v>
      </c>
      <c r="K78" s="13" t="str">
        <f>CONCATENATE(A78,Tabla7[[#This Row],[nombreNacionalidad]],A78)</f>
        <v>'jordana'</v>
      </c>
      <c r="L78" s="5" t="s">
        <v>28</v>
      </c>
      <c r="M78" s="1" t="str">
        <f>CONCATENATE(A78,Tabla7[[#This Row],[sexoNacionalidad]],A78)</f>
        <v>'f'</v>
      </c>
      <c r="N78" s="8" t="s">
        <v>28</v>
      </c>
      <c r="O78" s="1">
        <f>(Tabla7[[#This Row],[fkPais]])</f>
        <v>88</v>
      </c>
      <c r="P78" s="5" t="s">
        <v>29</v>
      </c>
    </row>
    <row r="79" spans="1:16">
      <c r="A79" s="6" t="s">
        <v>30</v>
      </c>
      <c r="C79" s="1">
        <v>76</v>
      </c>
      <c r="D79" s="2" t="s">
        <v>312</v>
      </c>
      <c r="E79" s="1" t="s">
        <v>263</v>
      </c>
      <c r="F79" s="1">
        <v>94</v>
      </c>
      <c r="H79" s="4" t="s">
        <v>366</v>
      </c>
      <c r="I79" s="3" t="s">
        <v>412</v>
      </c>
      <c r="J79" s="5" t="s">
        <v>28</v>
      </c>
      <c r="K79" s="13" t="str">
        <f>CONCATENATE(A79,Tabla7[[#This Row],[nombreNacionalidad]],A79)</f>
        <v>'laosiano'</v>
      </c>
      <c r="L79" s="5" t="s">
        <v>28</v>
      </c>
      <c r="M79" s="1" t="str">
        <f>CONCATENATE(A79,Tabla7[[#This Row],[sexoNacionalidad]],A79)</f>
        <v>'m'</v>
      </c>
      <c r="N79" s="8" t="s">
        <v>28</v>
      </c>
      <c r="O79" s="1">
        <f>(Tabla7[[#This Row],[fkPais]])</f>
        <v>94</v>
      </c>
      <c r="P79" s="5" t="s">
        <v>29</v>
      </c>
    </row>
    <row r="80" spans="1:16">
      <c r="A80" s="6" t="s">
        <v>30</v>
      </c>
      <c r="C80" s="1">
        <v>77</v>
      </c>
      <c r="D80" s="2" t="s">
        <v>313</v>
      </c>
      <c r="E80" s="1" t="s">
        <v>264</v>
      </c>
      <c r="F80" s="1">
        <v>94</v>
      </c>
      <c r="H80" s="4" t="s">
        <v>366</v>
      </c>
      <c r="I80" s="3" t="s">
        <v>412</v>
      </c>
      <c r="J80" s="5" t="s">
        <v>28</v>
      </c>
      <c r="K80" s="13" t="str">
        <f>CONCATENATE(A80,Tabla7[[#This Row],[nombreNacionalidad]],A80)</f>
        <v>'laosiana'</v>
      </c>
      <c r="L80" s="5" t="s">
        <v>28</v>
      </c>
      <c r="M80" s="1" t="str">
        <f>CONCATENATE(A80,Tabla7[[#This Row],[sexoNacionalidad]],A80)</f>
        <v>'f'</v>
      </c>
      <c r="N80" s="8" t="s">
        <v>28</v>
      </c>
      <c r="O80" s="1">
        <f>(Tabla7[[#This Row],[fkPais]])</f>
        <v>94</v>
      </c>
      <c r="P80" s="5" t="s">
        <v>29</v>
      </c>
    </row>
    <row r="81" spans="1:16">
      <c r="A81" s="6" t="s">
        <v>30</v>
      </c>
      <c r="C81" s="1">
        <v>78</v>
      </c>
      <c r="D81" s="2" t="s">
        <v>314</v>
      </c>
      <c r="E81" s="1" t="s">
        <v>263</v>
      </c>
      <c r="F81" s="1">
        <v>96</v>
      </c>
      <c r="H81" s="4" t="s">
        <v>366</v>
      </c>
      <c r="I81" s="3" t="s">
        <v>412</v>
      </c>
      <c r="J81" s="5" t="s">
        <v>28</v>
      </c>
      <c r="K81" s="13" t="str">
        <f>CONCATENATE(A81,Tabla7[[#This Row],[nombreNacionalidad]],A81)</f>
        <v>'leton'</v>
      </c>
      <c r="L81" s="5" t="s">
        <v>28</v>
      </c>
      <c r="M81" s="1" t="str">
        <f>CONCATENATE(A81,Tabla7[[#This Row],[sexoNacionalidad]],A81)</f>
        <v>'m'</v>
      </c>
      <c r="N81" s="8" t="s">
        <v>28</v>
      </c>
      <c r="O81" s="1">
        <f>(Tabla7[[#This Row],[fkPais]])</f>
        <v>96</v>
      </c>
      <c r="P81" s="5" t="s">
        <v>29</v>
      </c>
    </row>
    <row r="82" spans="1:16">
      <c r="A82" s="6" t="s">
        <v>30</v>
      </c>
      <c r="C82" s="1">
        <v>79</v>
      </c>
      <c r="D82" s="2" t="s">
        <v>315</v>
      </c>
      <c r="E82" s="1" t="s">
        <v>264</v>
      </c>
      <c r="F82" s="1">
        <v>96</v>
      </c>
      <c r="H82" s="4" t="s">
        <v>366</v>
      </c>
      <c r="I82" s="3" t="s">
        <v>412</v>
      </c>
      <c r="J82" s="5" t="s">
        <v>28</v>
      </c>
      <c r="K82" s="13" t="str">
        <f>CONCATENATE(A82,Tabla7[[#This Row],[nombreNacionalidad]],A82)</f>
        <v>'letona'</v>
      </c>
      <c r="L82" s="5" t="s">
        <v>28</v>
      </c>
      <c r="M82" s="1" t="str">
        <f>CONCATENATE(A82,Tabla7[[#This Row],[sexoNacionalidad]],A82)</f>
        <v>'f'</v>
      </c>
      <c r="N82" s="8" t="s">
        <v>28</v>
      </c>
      <c r="O82" s="1">
        <f>(Tabla7[[#This Row],[fkPais]])</f>
        <v>96</v>
      </c>
      <c r="P82" s="5" t="s">
        <v>29</v>
      </c>
    </row>
    <row r="83" spans="1:16">
      <c r="A83" s="6" t="s">
        <v>30</v>
      </c>
      <c r="C83" s="1">
        <v>80</v>
      </c>
      <c r="D83" s="2" t="s">
        <v>316</v>
      </c>
      <c r="E83" s="1" t="s">
        <v>263</v>
      </c>
      <c r="F83" s="1">
        <v>184</v>
      </c>
      <c r="H83" s="4" t="s">
        <v>366</v>
      </c>
      <c r="I83" s="3" t="s">
        <v>412</v>
      </c>
      <c r="J83" s="5" t="s">
        <v>28</v>
      </c>
      <c r="K83" s="13" t="str">
        <f>CONCATENATE(A83,Tabla7[[#This Row],[nombreNacionalidad]],A83)</f>
        <v>'letones'</v>
      </c>
      <c r="L83" s="5" t="s">
        <v>28</v>
      </c>
      <c r="M83" s="1" t="str">
        <f>CONCATENATE(A83,Tabla7[[#This Row],[sexoNacionalidad]],A83)</f>
        <v>'m'</v>
      </c>
      <c r="N83" s="8" t="s">
        <v>28</v>
      </c>
      <c r="O83" s="1">
        <f>(Tabla7[[#This Row],[fkPais]])</f>
        <v>184</v>
      </c>
      <c r="P83" s="5" t="s">
        <v>29</v>
      </c>
    </row>
    <row r="84" spans="1:16">
      <c r="A84" s="6" t="s">
        <v>30</v>
      </c>
      <c r="C84" s="1">
        <v>81</v>
      </c>
      <c r="D84" s="2" t="s">
        <v>317</v>
      </c>
      <c r="E84" s="1" t="s">
        <v>264</v>
      </c>
      <c r="F84" s="1">
        <v>184</v>
      </c>
      <c r="H84" s="4" t="s">
        <v>366</v>
      </c>
      <c r="I84" s="3" t="s">
        <v>412</v>
      </c>
      <c r="J84" s="5" t="s">
        <v>28</v>
      </c>
      <c r="K84" s="13" t="str">
        <f>CONCATENATE(A84,Tabla7[[#This Row],[nombreNacionalidad]],A84)</f>
        <v>'letonesa'</v>
      </c>
      <c r="L84" s="5" t="s">
        <v>28</v>
      </c>
      <c r="M84" s="1" t="str">
        <f>CONCATENATE(A84,Tabla7[[#This Row],[sexoNacionalidad]],A84)</f>
        <v>'f'</v>
      </c>
      <c r="N84" s="8" t="s">
        <v>28</v>
      </c>
      <c r="O84" s="1">
        <f>(Tabla7[[#This Row],[fkPais]])</f>
        <v>184</v>
      </c>
      <c r="P84" s="5" t="s">
        <v>29</v>
      </c>
    </row>
    <row r="85" spans="1:16">
      <c r="A85" s="6" t="s">
        <v>30</v>
      </c>
      <c r="C85" s="1">
        <v>82</v>
      </c>
      <c r="D85" s="2" t="s">
        <v>318</v>
      </c>
      <c r="E85" s="1" t="s">
        <v>263</v>
      </c>
      <c r="F85" s="1">
        <v>99</v>
      </c>
      <c r="H85" s="4" t="s">
        <v>366</v>
      </c>
      <c r="I85" s="3" t="s">
        <v>412</v>
      </c>
      <c r="J85" s="5" t="s">
        <v>28</v>
      </c>
      <c r="K85" s="13" t="str">
        <f>CONCATENATE(A85,Tabla7[[#This Row],[nombreNacionalidad]],A85)</f>
        <v>'malayo'</v>
      </c>
      <c r="L85" s="5" t="s">
        <v>28</v>
      </c>
      <c r="M85" s="1" t="str">
        <f>CONCATENATE(A85,Tabla7[[#This Row],[sexoNacionalidad]],A85)</f>
        <v>'m'</v>
      </c>
      <c r="N85" s="8" t="s">
        <v>28</v>
      </c>
      <c r="O85" s="1">
        <f>(Tabla7[[#This Row],[fkPais]])</f>
        <v>99</v>
      </c>
      <c r="P85" s="5" t="s">
        <v>29</v>
      </c>
    </row>
    <row r="86" spans="1:16">
      <c r="A86" s="6" t="s">
        <v>30</v>
      </c>
      <c r="C86" s="1">
        <v>83</v>
      </c>
      <c r="D86" s="2" t="s">
        <v>319</v>
      </c>
      <c r="E86" s="1" t="s">
        <v>264</v>
      </c>
      <c r="F86" s="1">
        <v>99</v>
      </c>
      <c r="H86" s="4" t="s">
        <v>366</v>
      </c>
      <c r="I86" s="3" t="s">
        <v>412</v>
      </c>
      <c r="J86" s="5" t="s">
        <v>28</v>
      </c>
      <c r="K86" s="13" t="str">
        <f>CONCATENATE(A86,Tabla7[[#This Row],[nombreNacionalidad]],A86)</f>
        <v>'malaya'</v>
      </c>
      <c r="L86" s="5" t="s">
        <v>28</v>
      </c>
      <c r="M86" s="1" t="str">
        <f>CONCATENATE(A86,Tabla7[[#This Row],[sexoNacionalidad]],A86)</f>
        <v>'f'</v>
      </c>
      <c r="N86" s="8" t="s">
        <v>28</v>
      </c>
      <c r="O86" s="1">
        <f>(Tabla7[[#This Row],[fkPais]])</f>
        <v>99</v>
      </c>
      <c r="P86" s="5" t="s">
        <v>29</v>
      </c>
    </row>
    <row r="87" spans="1:16">
      <c r="A87" s="6" t="s">
        <v>30</v>
      </c>
      <c r="C87" s="1">
        <v>84</v>
      </c>
      <c r="D87" s="2" t="s">
        <v>320</v>
      </c>
      <c r="E87" s="1" t="s">
        <v>265</v>
      </c>
      <c r="F87" s="1">
        <v>104</v>
      </c>
      <c r="H87" s="4" t="s">
        <v>366</v>
      </c>
      <c r="I87" s="3" t="s">
        <v>412</v>
      </c>
      <c r="J87" s="5" t="s">
        <v>28</v>
      </c>
      <c r="K87" s="13" t="str">
        <f>CONCATENATE(A87,Tabla7[[#This Row],[nombreNacionalidad]],A87)</f>
        <v>'marroqui'</v>
      </c>
      <c r="L87" s="5" t="s">
        <v>28</v>
      </c>
      <c r="M87" s="1" t="str">
        <f>CONCATENATE(A87,Tabla7[[#This Row],[sexoNacionalidad]],A87)</f>
        <v>'a'</v>
      </c>
      <c r="N87" s="8" t="s">
        <v>28</v>
      </c>
      <c r="O87" s="1">
        <f>(Tabla7[[#This Row],[fkPais]])</f>
        <v>104</v>
      </c>
      <c r="P87" s="5" t="s">
        <v>29</v>
      </c>
    </row>
    <row r="88" spans="1:16">
      <c r="A88" s="6" t="s">
        <v>30</v>
      </c>
      <c r="C88" s="1">
        <v>85</v>
      </c>
      <c r="D88" s="2" t="s">
        <v>321</v>
      </c>
      <c r="E88" s="1" t="s">
        <v>263</v>
      </c>
      <c r="F88" s="1">
        <v>107</v>
      </c>
      <c r="H88" s="4" t="s">
        <v>366</v>
      </c>
      <c r="I88" s="3" t="s">
        <v>412</v>
      </c>
      <c r="J88" s="5" t="s">
        <v>28</v>
      </c>
      <c r="K88" s="13" t="str">
        <f>CONCATENATE(A88,Tabla7[[#This Row],[nombreNacionalidad]],A88)</f>
        <v>'mexicano'</v>
      </c>
      <c r="L88" s="5" t="s">
        <v>28</v>
      </c>
      <c r="M88" s="1" t="str">
        <f>CONCATENATE(A88,Tabla7[[#This Row],[sexoNacionalidad]],A88)</f>
        <v>'m'</v>
      </c>
      <c r="N88" s="8" t="s">
        <v>28</v>
      </c>
      <c r="O88" s="1">
        <f>(Tabla7[[#This Row],[fkPais]])</f>
        <v>107</v>
      </c>
      <c r="P88" s="5" t="s">
        <v>29</v>
      </c>
    </row>
    <row r="89" spans="1:16">
      <c r="A89" s="6" t="s">
        <v>30</v>
      </c>
      <c r="C89" s="1">
        <v>86</v>
      </c>
      <c r="D89" s="2" t="s">
        <v>322</v>
      </c>
      <c r="E89" s="1" t="s">
        <v>264</v>
      </c>
      <c r="F89" s="1">
        <v>107</v>
      </c>
      <c r="H89" s="4" t="s">
        <v>366</v>
      </c>
      <c r="I89" s="3" t="s">
        <v>412</v>
      </c>
      <c r="J89" s="5" t="s">
        <v>28</v>
      </c>
      <c r="K89" s="13" t="str">
        <f>CONCATENATE(A89,Tabla7[[#This Row],[nombreNacionalidad]],A89)</f>
        <v>'mexicana'</v>
      </c>
      <c r="L89" s="5" t="s">
        <v>28</v>
      </c>
      <c r="M89" s="1" t="str">
        <f>CONCATENATE(A89,Tabla7[[#This Row],[sexoNacionalidad]],A89)</f>
        <v>'f'</v>
      </c>
      <c r="N89" s="8" t="s">
        <v>28</v>
      </c>
      <c r="O89" s="1">
        <f>(Tabla7[[#This Row],[fkPais]])</f>
        <v>107</v>
      </c>
      <c r="P89" s="5" t="s">
        <v>29</v>
      </c>
    </row>
    <row r="90" spans="1:16">
      <c r="A90" s="6" t="s">
        <v>30</v>
      </c>
      <c r="C90" s="1">
        <v>87</v>
      </c>
      <c r="D90" s="2" t="s">
        <v>323</v>
      </c>
      <c r="E90" s="1" t="s">
        <v>265</v>
      </c>
      <c r="F90" s="1">
        <v>117</v>
      </c>
      <c r="H90" s="4" t="s">
        <v>366</v>
      </c>
      <c r="I90" s="3" t="s">
        <v>412</v>
      </c>
      <c r="J90" s="5" t="s">
        <v>28</v>
      </c>
      <c r="K90" s="13" t="str">
        <f>CONCATENATE(A90,Tabla7[[#This Row],[nombreNacionalidad]],A90)</f>
        <v>'nicaraguense'</v>
      </c>
      <c r="L90" s="5" t="s">
        <v>28</v>
      </c>
      <c r="M90" s="1" t="str">
        <f>CONCATENATE(A90,Tabla7[[#This Row],[sexoNacionalidad]],A90)</f>
        <v>'a'</v>
      </c>
      <c r="N90" s="8" t="s">
        <v>28</v>
      </c>
      <c r="O90" s="1">
        <f>(Tabla7[[#This Row],[fkPais]])</f>
        <v>117</v>
      </c>
      <c r="P90" s="5" t="s">
        <v>29</v>
      </c>
    </row>
    <row r="91" spans="1:16">
      <c r="A91" s="6" t="s">
        <v>30</v>
      </c>
      <c r="C91" s="1">
        <v>88</v>
      </c>
      <c r="D91" s="2" t="s">
        <v>324</v>
      </c>
      <c r="E91" s="1" t="s">
        <v>263</v>
      </c>
      <c r="F91" s="1">
        <v>120</v>
      </c>
      <c r="H91" s="4" t="s">
        <v>366</v>
      </c>
      <c r="I91" s="3" t="s">
        <v>412</v>
      </c>
      <c r="J91" s="5" t="s">
        <v>28</v>
      </c>
      <c r="K91" s="13" t="str">
        <f>CONCATENATE(A91,Tabla7[[#This Row],[nombreNacionalidad]],A91)</f>
        <v>'noruego'</v>
      </c>
      <c r="L91" s="5" t="s">
        <v>28</v>
      </c>
      <c r="M91" s="1" t="str">
        <f>CONCATENATE(A91,Tabla7[[#This Row],[sexoNacionalidad]],A91)</f>
        <v>'m'</v>
      </c>
      <c r="N91" s="8" t="s">
        <v>28</v>
      </c>
      <c r="O91" s="1">
        <f>(Tabla7[[#This Row],[fkPais]])</f>
        <v>120</v>
      </c>
      <c r="P91" s="5" t="s">
        <v>29</v>
      </c>
    </row>
    <row r="92" spans="1:16">
      <c r="A92" s="6" t="s">
        <v>30</v>
      </c>
      <c r="C92" s="1">
        <v>89</v>
      </c>
      <c r="D92" s="2" t="s">
        <v>172</v>
      </c>
      <c r="E92" s="1" t="s">
        <v>264</v>
      </c>
      <c r="F92" s="1">
        <v>120</v>
      </c>
      <c r="H92" s="4" t="s">
        <v>366</v>
      </c>
      <c r="I92" s="3" t="s">
        <v>412</v>
      </c>
      <c r="J92" s="5" t="s">
        <v>28</v>
      </c>
      <c r="K92" s="13" t="str">
        <f>CONCATENATE(A92,Tabla7[[#This Row],[nombreNacionalidad]],A92)</f>
        <v>'noruega'</v>
      </c>
      <c r="L92" s="5" t="s">
        <v>28</v>
      </c>
      <c r="M92" s="1" t="str">
        <f>CONCATENATE(A92,Tabla7[[#This Row],[sexoNacionalidad]],A92)</f>
        <v>'f'</v>
      </c>
      <c r="N92" s="8" t="s">
        <v>28</v>
      </c>
      <c r="O92" s="1">
        <f>(Tabla7[[#This Row],[fkPais]])</f>
        <v>120</v>
      </c>
      <c r="P92" s="5" t="s">
        <v>29</v>
      </c>
    </row>
    <row r="93" spans="1:16">
      <c r="A93" s="6" t="s">
        <v>30</v>
      </c>
      <c r="C93" s="1">
        <v>90</v>
      </c>
      <c r="D93" s="2" t="s">
        <v>325</v>
      </c>
      <c r="E93" s="1" t="s">
        <v>263</v>
      </c>
      <c r="F93" s="1">
        <v>121</v>
      </c>
      <c r="H93" s="4" t="s">
        <v>366</v>
      </c>
      <c r="I93" s="3" t="s">
        <v>412</v>
      </c>
      <c r="J93" s="5" t="s">
        <v>28</v>
      </c>
      <c r="K93" s="13" t="str">
        <f>CONCATENATE(A93,Tabla7[[#This Row],[nombreNacionalidad]],A93)</f>
        <v>'neocelandes'</v>
      </c>
      <c r="L93" s="5" t="s">
        <v>28</v>
      </c>
      <c r="M93" s="1" t="str">
        <f>CONCATENATE(A93,Tabla7[[#This Row],[sexoNacionalidad]],A93)</f>
        <v>'m'</v>
      </c>
      <c r="N93" s="8" t="s">
        <v>28</v>
      </c>
      <c r="O93" s="1">
        <f>(Tabla7[[#This Row],[fkPais]])</f>
        <v>121</v>
      </c>
      <c r="P93" s="5" t="s">
        <v>29</v>
      </c>
    </row>
    <row r="94" spans="1:16">
      <c r="A94" s="6" t="s">
        <v>30</v>
      </c>
      <c r="C94" s="1">
        <v>91</v>
      </c>
      <c r="D94" s="2" t="s">
        <v>326</v>
      </c>
      <c r="E94" s="1" t="s">
        <v>264</v>
      </c>
      <c r="F94" s="1">
        <v>121</v>
      </c>
      <c r="H94" s="4" t="s">
        <v>366</v>
      </c>
      <c r="I94" s="3" t="s">
        <v>412</v>
      </c>
      <c r="J94" s="5" t="s">
        <v>28</v>
      </c>
      <c r="K94" s="13" t="str">
        <f>CONCATENATE(A94,Tabla7[[#This Row],[nombreNacionalidad]],A94)</f>
        <v>'neocelandesa'</v>
      </c>
      <c r="L94" s="5" t="s">
        <v>28</v>
      </c>
      <c r="M94" s="1" t="str">
        <f>CONCATENATE(A94,Tabla7[[#This Row],[sexoNacionalidad]],A94)</f>
        <v>'f'</v>
      </c>
      <c r="N94" s="8" t="s">
        <v>28</v>
      </c>
      <c r="O94" s="1">
        <f>(Tabla7[[#This Row],[fkPais]])</f>
        <v>121</v>
      </c>
      <c r="P94" s="5" t="s">
        <v>29</v>
      </c>
    </row>
    <row r="95" spans="1:16">
      <c r="A95" s="6" t="s">
        <v>30</v>
      </c>
      <c r="C95" s="1">
        <v>92</v>
      </c>
      <c r="D95" s="2" t="s">
        <v>327</v>
      </c>
      <c r="E95" s="1" t="s">
        <v>263</v>
      </c>
      <c r="F95" s="1">
        <v>126</v>
      </c>
      <c r="H95" s="4" t="s">
        <v>366</v>
      </c>
      <c r="I95" s="3" t="s">
        <v>412</v>
      </c>
      <c r="J95" s="5" t="s">
        <v>28</v>
      </c>
      <c r="K95" s="13" t="str">
        <f>CONCATENATE(A95,Tabla7[[#This Row],[nombreNacionalidad]],A95)</f>
        <v>'panameno'</v>
      </c>
      <c r="L95" s="5" t="s">
        <v>28</v>
      </c>
      <c r="M95" s="1" t="str">
        <f>CONCATENATE(A95,Tabla7[[#This Row],[sexoNacionalidad]],A95)</f>
        <v>'m'</v>
      </c>
      <c r="N95" s="8" t="s">
        <v>28</v>
      </c>
      <c r="O95" s="1">
        <f>(Tabla7[[#This Row],[fkPais]])</f>
        <v>126</v>
      </c>
      <c r="P95" s="5" t="s">
        <v>29</v>
      </c>
    </row>
    <row r="96" spans="1:16">
      <c r="A96" s="6" t="s">
        <v>30</v>
      </c>
      <c r="C96" s="1">
        <v>93</v>
      </c>
      <c r="D96" s="2" t="s">
        <v>328</v>
      </c>
      <c r="E96" s="1" t="s">
        <v>264</v>
      </c>
      <c r="F96" s="1">
        <v>126</v>
      </c>
      <c r="H96" s="4" t="s">
        <v>366</v>
      </c>
      <c r="I96" s="3" t="s">
        <v>412</v>
      </c>
      <c r="J96" s="5" t="s">
        <v>28</v>
      </c>
      <c r="K96" s="13" t="str">
        <f>CONCATENATE(A96,Tabla7[[#This Row],[nombreNacionalidad]],A96)</f>
        <v>'panamena'</v>
      </c>
      <c r="L96" s="5" t="s">
        <v>28</v>
      </c>
      <c r="M96" s="1" t="str">
        <f>CONCATENATE(A96,Tabla7[[#This Row],[sexoNacionalidad]],A96)</f>
        <v>'f'</v>
      </c>
      <c r="N96" s="8" t="s">
        <v>28</v>
      </c>
      <c r="O96" s="1">
        <f>(Tabla7[[#This Row],[fkPais]])</f>
        <v>126</v>
      </c>
      <c r="P96" s="5" t="s">
        <v>29</v>
      </c>
    </row>
    <row r="97" spans="1:16">
      <c r="A97" s="6" t="s">
        <v>30</v>
      </c>
      <c r="C97" s="1">
        <v>94</v>
      </c>
      <c r="D97" s="2" t="s">
        <v>330</v>
      </c>
      <c r="E97" s="1" t="s">
        <v>263</v>
      </c>
      <c r="F97" s="1">
        <v>128</v>
      </c>
      <c r="H97" s="4" t="s">
        <v>366</v>
      </c>
      <c r="I97" s="3" t="s">
        <v>412</v>
      </c>
      <c r="J97" s="5" t="s">
        <v>28</v>
      </c>
      <c r="K97" s="13" t="str">
        <f>CONCATENATE(A97,Tabla7[[#This Row],[nombreNacionalidad]],A97)</f>
        <v>'paraguayo'</v>
      </c>
      <c r="L97" s="5" t="s">
        <v>28</v>
      </c>
      <c r="M97" s="1" t="str">
        <f>CONCATENATE(A97,Tabla7[[#This Row],[sexoNacionalidad]],A97)</f>
        <v>'m'</v>
      </c>
      <c r="N97" s="8" t="s">
        <v>28</v>
      </c>
      <c r="O97" s="1">
        <f>(Tabla7[[#This Row],[fkPais]])</f>
        <v>128</v>
      </c>
      <c r="P97" s="5" t="s">
        <v>29</v>
      </c>
    </row>
    <row r="98" spans="1:16">
      <c r="A98" s="6" t="s">
        <v>30</v>
      </c>
      <c r="C98" s="1">
        <v>95</v>
      </c>
      <c r="D98" s="2" t="s">
        <v>329</v>
      </c>
      <c r="E98" s="1" t="s">
        <v>264</v>
      </c>
      <c r="F98" s="1">
        <v>128</v>
      </c>
      <c r="H98" s="4" t="s">
        <v>366</v>
      </c>
      <c r="I98" s="3" t="s">
        <v>412</v>
      </c>
      <c r="J98" s="5" t="s">
        <v>28</v>
      </c>
      <c r="K98" s="13" t="str">
        <f>CONCATENATE(A98,Tabla7[[#This Row],[nombreNacionalidad]],A98)</f>
        <v>'paraguaya'</v>
      </c>
      <c r="L98" s="5" t="s">
        <v>28</v>
      </c>
      <c r="M98" s="1" t="str">
        <f>CONCATENATE(A98,Tabla7[[#This Row],[sexoNacionalidad]],A98)</f>
        <v>'f'</v>
      </c>
      <c r="N98" s="8" t="s">
        <v>28</v>
      </c>
      <c r="O98" s="1">
        <f>(Tabla7[[#This Row],[fkPais]])</f>
        <v>128</v>
      </c>
      <c r="P98" s="5" t="s">
        <v>29</v>
      </c>
    </row>
    <row r="99" spans="1:16">
      <c r="A99" s="6" t="s">
        <v>30</v>
      </c>
      <c r="C99" s="1">
        <v>96</v>
      </c>
      <c r="D99" s="2" t="s">
        <v>331</v>
      </c>
      <c r="E99" s="1" t="s">
        <v>263</v>
      </c>
      <c r="F99" s="1">
        <v>129</v>
      </c>
      <c r="H99" s="4" t="s">
        <v>366</v>
      </c>
      <c r="I99" s="3" t="s">
        <v>412</v>
      </c>
      <c r="J99" s="5" t="s">
        <v>28</v>
      </c>
      <c r="K99" s="13" t="str">
        <f>CONCATENATE(A99,Tabla7[[#This Row],[nombreNacionalidad]],A99)</f>
        <v>'peruano'</v>
      </c>
      <c r="L99" s="5" t="s">
        <v>28</v>
      </c>
      <c r="M99" s="1" t="str">
        <f>CONCATENATE(A99,Tabla7[[#This Row],[sexoNacionalidad]],A99)</f>
        <v>'m'</v>
      </c>
      <c r="N99" s="8" t="s">
        <v>28</v>
      </c>
      <c r="O99" s="1">
        <f>(Tabla7[[#This Row],[fkPais]])</f>
        <v>129</v>
      </c>
      <c r="P99" s="5" t="s">
        <v>29</v>
      </c>
    </row>
    <row r="100" spans="1:16">
      <c r="A100" s="6" t="s">
        <v>30</v>
      </c>
      <c r="C100" s="1">
        <v>97</v>
      </c>
      <c r="D100" s="2" t="s">
        <v>353</v>
      </c>
      <c r="E100" s="1" t="s">
        <v>264</v>
      </c>
      <c r="F100" s="1">
        <v>129</v>
      </c>
      <c r="H100" s="4" t="s">
        <v>366</v>
      </c>
      <c r="I100" s="3" t="s">
        <v>412</v>
      </c>
      <c r="J100" s="5" t="s">
        <v>28</v>
      </c>
      <c r="K100" s="13" t="str">
        <f>CONCATENATE(A100,Tabla7[[#This Row],[nombreNacionalidad]],A100)</f>
        <v>'peruana'</v>
      </c>
      <c r="L100" s="5" t="s">
        <v>28</v>
      </c>
      <c r="M100" s="1" t="str">
        <f>CONCATENATE(A100,Tabla7[[#This Row],[sexoNacionalidad]],A100)</f>
        <v>'f'</v>
      </c>
      <c r="N100" s="8" t="s">
        <v>28</v>
      </c>
      <c r="O100" s="1">
        <f>(Tabla7[[#This Row],[fkPais]])</f>
        <v>129</v>
      </c>
      <c r="P100" s="5" t="s">
        <v>29</v>
      </c>
    </row>
    <row r="101" spans="1:16">
      <c r="A101" s="6" t="s">
        <v>30</v>
      </c>
      <c r="C101" s="1">
        <v>98</v>
      </c>
      <c r="D101" s="2" t="s">
        <v>332</v>
      </c>
      <c r="E101" s="1" t="s">
        <v>263</v>
      </c>
      <c r="F101" s="1">
        <v>130</v>
      </c>
      <c r="H101" s="4" t="s">
        <v>366</v>
      </c>
      <c r="I101" s="3" t="s">
        <v>412</v>
      </c>
      <c r="J101" s="5" t="s">
        <v>28</v>
      </c>
      <c r="K101" s="13" t="str">
        <f>CONCATENATE(A101,Tabla7[[#This Row],[nombreNacionalidad]],A101)</f>
        <v>'polaco'</v>
      </c>
      <c r="L101" s="5" t="s">
        <v>28</v>
      </c>
      <c r="M101" s="1" t="str">
        <f>CONCATENATE(A101,Tabla7[[#This Row],[sexoNacionalidad]],A101)</f>
        <v>'m'</v>
      </c>
      <c r="N101" s="8" t="s">
        <v>28</v>
      </c>
      <c r="O101" s="1">
        <f>(Tabla7[[#This Row],[fkPais]])</f>
        <v>130</v>
      </c>
      <c r="P101" s="5" t="s">
        <v>29</v>
      </c>
    </row>
    <row r="102" spans="1:16">
      <c r="A102" s="6" t="s">
        <v>30</v>
      </c>
      <c r="C102" s="1">
        <v>99</v>
      </c>
      <c r="D102" s="2" t="s">
        <v>333</v>
      </c>
      <c r="E102" s="1" t="s">
        <v>264</v>
      </c>
      <c r="F102" s="1">
        <v>130</v>
      </c>
      <c r="H102" s="4" t="s">
        <v>366</v>
      </c>
      <c r="I102" s="3" t="s">
        <v>412</v>
      </c>
      <c r="J102" s="5" t="s">
        <v>28</v>
      </c>
      <c r="K102" s="13" t="str">
        <f>CONCATENATE(A102,Tabla7[[#This Row],[nombreNacionalidad]],A102)</f>
        <v>'polaca'</v>
      </c>
      <c r="L102" s="5" t="s">
        <v>28</v>
      </c>
      <c r="M102" s="1" t="str">
        <f>CONCATENATE(A102,Tabla7[[#This Row],[sexoNacionalidad]],A102)</f>
        <v>'f'</v>
      </c>
      <c r="N102" s="8" t="s">
        <v>28</v>
      </c>
      <c r="O102" s="1">
        <f>(Tabla7[[#This Row],[fkPais]])</f>
        <v>130</v>
      </c>
      <c r="P102" s="5" t="s">
        <v>29</v>
      </c>
    </row>
    <row r="103" spans="1:16">
      <c r="A103" s="6" t="s">
        <v>30</v>
      </c>
      <c r="C103" s="1">
        <v>100</v>
      </c>
      <c r="D103" s="2" t="s">
        <v>334</v>
      </c>
      <c r="E103" s="1" t="s">
        <v>263</v>
      </c>
      <c r="F103" s="1">
        <v>131</v>
      </c>
      <c r="H103" s="4" t="s">
        <v>366</v>
      </c>
      <c r="I103" s="3" t="s">
        <v>412</v>
      </c>
      <c r="J103" s="5" t="s">
        <v>28</v>
      </c>
      <c r="K103" s="13" t="str">
        <f>CONCATENATE(A103,Tabla7[[#This Row],[nombreNacionalidad]],A103)</f>
        <v>'portugues'</v>
      </c>
      <c r="L103" s="5" t="s">
        <v>28</v>
      </c>
      <c r="M103" s="1" t="str">
        <f>CONCATENATE(A103,Tabla7[[#This Row],[sexoNacionalidad]],A103)</f>
        <v>'m'</v>
      </c>
      <c r="N103" s="8" t="s">
        <v>28</v>
      </c>
      <c r="O103" s="1">
        <f>(Tabla7[[#This Row],[fkPais]])</f>
        <v>131</v>
      </c>
      <c r="P103" s="5" t="s">
        <v>29</v>
      </c>
    </row>
    <row r="104" spans="1:16">
      <c r="A104" s="6" t="s">
        <v>30</v>
      </c>
      <c r="C104" s="1">
        <v>101</v>
      </c>
      <c r="D104" s="2" t="s">
        <v>335</v>
      </c>
      <c r="E104" s="1" t="s">
        <v>264</v>
      </c>
      <c r="F104" s="1">
        <v>131</v>
      </c>
      <c r="H104" s="4" t="s">
        <v>366</v>
      </c>
      <c r="I104" s="3" t="s">
        <v>412</v>
      </c>
      <c r="J104" s="5" t="s">
        <v>28</v>
      </c>
      <c r="K104" s="13" t="str">
        <f>CONCATENATE(A104,Tabla7[[#This Row],[nombreNacionalidad]],A104)</f>
        <v>'portuguesa'</v>
      </c>
      <c r="L104" s="5" t="s">
        <v>28</v>
      </c>
      <c r="M104" s="1" t="str">
        <f>CONCATENATE(A104,Tabla7[[#This Row],[sexoNacionalidad]],A104)</f>
        <v>'f'</v>
      </c>
      <c r="N104" s="8" t="s">
        <v>28</v>
      </c>
      <c r="O104" s="1">
        <f>(Tabla7[[#This Row],[fkPais]])</f>
        <v>131</v>
      </c>
      <c r="P104" s="5" t="s">
        <v>29</v>
      </c>
    </row>
    <row r="105" spans="1:16">
      <c r="A105" s="6" t="s">
        <v>30</v>
      </c>
      <c r="C105" s="1">
        <v>102</v>
      </c>
      <c r="D105" s="2" t="s">
        <v>336</v>
      </c>
      <c r="E105" s="1" t="s">
        <v>263</v>
      </c>
      <c r="F105" s="1">
        <v>185</v>
      </c>
      <c r="H105" s="4" t="s">
        <v>366</v>
      </c>
      <c r="I105" s="3" t="s">
        <v>412</v>
      </c>
      <c r="J105" s="5" t="s">
        <v>28</v>
      </c>
      <c r="K105" s="13" t="str">
        <f>CONCATENATE(A105,Tabla7[[#This Row],[nombreNacionalidad]],A105)</f>
        <v>'puertorriqueno'</v>
      </c>
      <c r="L105" s="5" t="s">
        <v>28</v>
      </c>
      <c r="M105" s="1" t="str">
        <f>CONCATENATE(A105,Tabla7[[#This Row],[sexoNacionalidad]],A105)</f>
        <v>'m'</v>
      </c>
      <c r="N105" s="8" t="s">
        <v>28</v>
      </c>
      <c r="O105" s="1">
        <f>(Tabla7[[#This Row],[fkPais]])</f>
        <v>185</v>
      </c>
      <c r="P105" s="5" t="s">
        <v>29</v>
      </c>
    </row>
    <row r="106" spans="1:16">
      <c r="A106" s="6" t="s">
        <v>30</v>
      </c>
      <c r="C106" s="1">
        <v>103</v>
      </c>
      <c r="D106" s="2" t="s">
        <v>337</v>
      </c>
      <c r="E106" s="1" t="s">
        <v>264</v>
      </c>
      <c r="F106" s="1">
        <v>185</v>
      </c>
      <c r="H106" s="4" t="s">
        <v>366</v>
      </c>
      <c r="I106" s="3" t="s">
        <v>412</v>
      </c>
      <c r="J106" s="5" t="s">
        <v>28</v>
      </c>
      <c r="K106" s="13" t="str">
        <f>CONCATENATE(A106,Tabla7[[#This Row],[nombreNacionalidad]],A106)</f>
        <v>'puertorriquena'</v>
      </c>
      <c r="L106" s="5" t="s">
        <v>28</v>
      </c>
      <c r="M106" s="1" t="str">
        <f>CONCATENATE(A106,Tabla7[[#This Row],[sexoNacionalidad]],A106)</f>
        <v>'f'</v>
      </c>
      <c r="N106" s="8" t="s">
        <v>28</v>
      </c>
      <c r="O106" s="1">
        <f>(Tabla7[[#This Row],[fkPais]])</f>
        <v>185</v>
      </c>
      <c r="P106" s="5" t="s">
        <v>29</v>
      </c>
    </row>
    <row r="107" spans="1:16">
      <c r="A107" s="6" t="s">
        <v>30</v>
      </c>
      <c r="C107" s="1">
        <v>104</v>
      </c>
      <c r="D107" s="2" t="s">
        <v>338</v>
      </c>
      <c r="E107" s="1" t="s">
        <v>263</v>
      </c>
      <c r="F107" s="1">
        <v>135</v>
      </c>
      <c r="H107" s="4" t="s">
        <v>366</v>
      </c>
      <c r="I107" s="3" t="s">
        <v>412</v>
      </c>
      <c r="J107" s="5" t="s">
        <v>28</v>
      </c>
      <c r="K107" s="13" t="str">
        <f>CONCATENATE(A107,Tabla7[[#This Row],[nombreNacionalidad]],A107)</f>
        <v>'dominicano'</v>
      </c>
      <c r="L107" s="5" t="s">
        <v>28</v>
      </c>
      <c r="M107" s="1" t="str">
        <f>CONCATENATE(A107,Tabla7[[#This Row],[sexoNacionalidad]],A107)</f>
        <v>'m'</v>
      </c>
      <c r="N107" s="8" t="s">
        <v>28</v>
      </c>
      <c r="O107" s="1">
        <f>(Tabla7[[#This Row],[fkPais]])</f>
        <v>135</v>
      </c>
      <c r="P107" s="5" t="s">
        <v>29</v>
      </c>
    </row>
    <row r="108" spans="1:16">
      <c r="A108" s="6" t="s">
        <v>30</v>
      </c>
      <c r="C108" s="1">
        <v>105</v>
      </c>
      <c r="D108" s="2" t="s">
        <v>339</v>
      </c>
      <c r="E108" s="1" t="s">
        <v>264</v>
      </c>
      <c r="F108" s="1">
        <v>135</v>
      </c>
      <c r="H108" s="4" t="s">
        <v>366</v>
      </c>
      <c r="I108" s="3" t="s">
        <v>412</v>
      </c>
      <c r="J108" s="5" t="s">
        <v>28</v>
      </c>
      <c r="K108" s="13" t="str">
        <f>CONCATENATE(A108,Tabla7[[#This Row],[nombreNacionalidad]],A108)</f>
        <v>'dominicana'</v>
      </c>
      <c r="L108" s="5" t="s">
        <v>28</v>
      </c>
      <c r="M108" s="1" t="str">
        <f>CONCATENATE(A108,Tabla7[[#This Row],[sexoNacionalidad]],A108)</f>
        <v>'f'</v>
      </c>
      <c r="N108" s="8" t="s">
        <v>28</v>
      </c>
      <c r="O108" s="1">
        <f>(Tabla7[[#This Row],[fkPais]])</f>
        <v>135</v>
      </c>
      <c r="P108" s="5" t="s">
        <v>29</v>
      </c>
    </row>
    <row r="109" spans="1:16">
      <c r="A109" s="6" t="s">
        <v>30</v>
      </c>
      <c r="C109" s="1">
        <v>106</v>
      </c>
      <c r="D109" s="2" t="s">
        <v>340</v>
      </c>
      <c r="E109" s="1" t="s">
        <v>263</v>
      </c>
      <c r="F109" s="1">
        <v>137</v>
      </c>
      <c r="H109" s="4" t="s">
        <v>366</v>
      </c>
      <c r="I109" s="3" t="s">
        <v>412</v>
      </c>
      <c r="J109" s="5" t="s">
        <v>28</v>
      </c>
      <c r="K109" s="13" t="str">
        <f>CONCATENATE(A109,Tabla7[[#This Row],[nombreNacionalidad]],A109)</f>
        <v>'rumano'</v>
      </c>
      <c r="L109" s="5" t="s">
        <v>28</v>
      </c>
      <c r="M109" s="1" t="str">
        <f>CONCATENATE(A109,Tabla7[[#This Row],[sexoNacionalidad]],A109)</f>
        <v>'m'</v>
      </c>
      <c r="N109" s="8" t="s">
        <v>28</v>
      </c>
      <c r="O109" s="1">
        <f>(Tabla7[[#This Row],[fkPais]])</f>
        <v>137</v>
      </c>
      <c r="P109" s="5" t="s">
        <v>29</v>
      </c>
    </row>
    <row r="110" spans="1:16">
      <c r="A110" s="6" t="s">
        <v>30</v>
      </c>
      <c r="C110" s="1">
        <v>107</v>
      </c>
      <c r="D110" s="2" t="s">
        <v>341</v>
      </c>
      <c r="E110" s="1" t="s">
        <v>264</v>
      </c>
      <c r="F110" s="1">
        <v>137</v>
      </c>
      <c r="H110" s="4" t="s">
        <v>366</v>
      </c>
      <c r="I110" s="3" t="s">
        <v>412</v>
      </c>
      <c r="J110" s="5" t="s">
        <v>28</v>
      </c>
      <c r="K110" s="13" t="str">
        <f>CONCATENATE(A110,Tabla7[[#This Row],[nombreNacionalidad]],A110)</f>
        <v>'rumana'</v>
      </c>
      <c r="L110" s="5" t="s">
        <v>28</v>
      </c>
      <c r="M110" s="1" t="str">
        <f>CONCATENATE(A110,Tabla7[[#This Row],[sexoNacionalidad]],A110)</f>
        <v>'f'</v>
      </c>
      <c r="N110" s="8" t="s">
        <v>28</v>
      </c>
      <c r="O110" s="1">
        <f>(Tabla7[[#This Row],[fkPais]])</f>
        <v>137</v>
      </c>
      <c r="P110" s="5" t="s">
        <v>29</v>
      </c>
    </row>
    <row r="111" spans="1:16">
      <c r="A111" s="6" t="s">
        <v>30</v>
      </c>
      <c r="C111" s="1">
        <v>108</v>
      </c>
      <c r="D111" s="2" t="s">
        <v>342</v>
      </c>
      <c r="E111" s="1" t="s">
        <v>263</v>
      </c>
      <c r="F111" s="1">
        <v>138</v>
      </c>
      <c r="H111" s="4" t="s">
        <v>366</v>
      </c>
      <c r="I111" s="3" t="s">
        <v>412</v>
      </c>
      <c r="J111" s="5" t="s">
        <v>28</v>
      </c>
      <c r="K111" s="13" t="str">
        <f>CONCATENATE(A111,Tabla7[[#This Row],[nombreNacionalidad]],A111)</f>
        <v>'ruso'</v>
      </c>
      <c r="L111" s="5" t="s">
        <v>28</v>
      </c>
      <c r="M111" s="1" t="str">
        <f>CONCATENATE(A111,Tabla7[[#This Row],[sexoNacionalidad]],A111)</f>
        <v>'m'</v>
      </c>
      <c r="N111" s="8" t="s">
        <v>28</v>
      </c>
      <c r="O111" s="1">
        <f>(Tabla7[[#This Row],[fkPais]])</f>
        <v>138</v>
      </c>
      <c r="P111" s="5" t="s">
        <v>29</v>
      </c>
    </row>
    <row r="112" spans="1:16">
      <c r="A112" s="6" t="s">
        <v>30</v>
      </c>
      <c r="C112" s="1">
        <v>109</v>
      </c>
      <c r="D112" s="2" t="s">
        <v>343</v>
      </c>
      <c r="E112" s="1" t="s">
        <v>264</v>
      </c>
      <c r="F112" s="1">
        <v>138</v>
      </c>
      <c r="H112" s="4" t="s">
        <v>366</v>
      </c>
      <c r="I112" s="3" t="s">
        <v>412</v>
      </c>
      <c r="J112" s="5" t="s">
        <v>28</v>
      </c>
      <c r="K112" s="13" t="str">
        <f>CONCATENATE(A112,Tabla7[[#This Row],[nombreNacionalidad]],A112)</f>
        <v>'rusa'</v>
      </c>
      <c r="L112" s="5" t="s">
        <v>28</v>
      </c>
      <c r="M112" s="1" t="str">
        <f>CONCATENATE(A112,Tabla7[[#This Row],[sexoNacionalidad]],A112)</f>
        <v>'f'</v>
      </c>
      <c r="N112" s="8" t="s">
        <v>28</v>
      </c>
      <c r="O112" s="1">
        <f>(Tabla7[[#This Row],[fkPais]])</f>
        <v>138</v>
      </c>
      <c r="P112" s="5" t="s">
        <v>29</v>
      </c>
    </row>
    <row r="113" spans="1:16">
      <c r="A113" s="6" t="s">
        <v>30</v>
      </c>
      <c r="C113" s="1">
        <v>110</v>
      </c>
      <c r="D113" s="2" t="s">
        <v>344</v>
      </c>
      <c r="E113" s="1" t="s">
        <v>263</v>
      </c>
      <c r="F113" s="1">
        <v>154</v>
      </c>
      <c r="H113" s="4" t="s">
        <v>366</v>
      </c>
      <c r="I113" s="3" t="s">
        <v>412</v>
      </c>
      <c r="J113" s="5" t="s">
        <v>28</v>
      </c>
      <c r="K113" s="13" t="str">
        <f>CONCATENATE(A113,Tabla7[[#This Row],[nombreNacionalidad]],A113)</f>
        <v>'sueco'</v>
      </c>
      <c r="L113" s="5" t="s">
        <v>28</v>
      </c>
      <c r="M113" s="1" t="str">
        <f>CONCATENATE(A113,Tabla7[[#This Row],[sexoNacionalidad]],A113)</f>
        <v>'m'</v>
      </c>
      <c r="N113" s="8" t="s">
        <v>28</v>
      </c>
      <c r="O113" s="1">
        <f>(Tabla7[[#This Row],[fkPais]])</f>
        <v>154</v>
      </c>
      <c r="P113" s="5" t="s">
        <v>29</v>
      </c>
    </row>
    <row r="114" spans="1:16">
      <c r="A114" s="6" t="s">
        <v>30</v>
      </c>
      <c r="C114" s="1">
        <v>111</v>
      </c>
      <c r="D114" s="2" t="s">
        <v>345</v>
      </c>
      <c r="E114" s="1" t="s">
        <v>264</v>
      </c>
      <c r="F114" s="1">
        <v>154</v>
      </c>
      <c r="H114" s="4" t="s">
        <v>366</v>
      </c>
      <c r="I114" s="3" t="s">
        <v>412</v>
      </c>
      <c r="J114" s="5" t="s">
        <v>28</v>
      </c>
      <c r="K114" s="13" t="str">
        <f>CONCATENATE(A114,Tabla7[[#This Row],[nombreNacionalidad]],A114)</f>
        <v>'sueca'</v>
      </c>
      <c r="L114" s="5" t="s">
        <v>28</v>
      </c>
      <c r="M114" s="1" t="str">
        <f>CONCATENATE(A114,Tabla7[[#This Row],[sexoNacionalidad]],A114)</f>
        <v>'f'</v>
      </c>
      <c r="N114" s="8" t="s">
        <v>28</v>
      </c>
      <c r="O114" s="1">
        <f>(Tabla7[[#This Row],[fkPais]])</f>
        <v>154</v>
      </c>
      <c r="P114" s="5" t="s">
        <v>29</v>
      </c>
    </row>
    <row r="115" spans="1:16">
      <c r="A115" s="6" t="s">
        <v>30</v>
      </c>
      <c r="C115" s="1">
        <v>112</v>
      </c>
      <c r="D115" s="2" t="s">
        <v>346</v>
      </c>
      <c r="E115" s="1" t="s">
        <v>263</v>
      </c>
      <c r="F115" s="1">
        <v>155</v>
      </c>
      <c r="H115" s="4" t="s">
        <v>366</v>
      </c>
      <c r="I115" s="3" t="s">
        <v>412</v>
      </c>
      <c r="J115" s="5" t="s">
        <v>28</v>
      </c>
      <c r="K115" s="13" t="str">
        <f>CONCATENATE(A115,Tabla7[[#This Row],[nombreNacionalidad]],A115)</f>
        <v>'suizo'</v>
      </c>
      <c r="L115" s="5" t="s">
        <v>28</v>
      </c>
      <c r="M115" s="1" t="str">
        <f>CONCATENATE(A115,Tabla7[[#This Row],[sexoNacionalidad]],A115)</f>
        <v>'m'</v>
      </c>
      <c r="N115" s="8" t="s">
        <v>28</v>
      </c>
      <c r="O115" s="1">
        <f>(Tabla7[[#This Row],[fkPais]])</f>
        <v>155</v>
      </c>
      <c r="P115" s="5" t="s">
        <v>29</v>
      </c>
    </row>
    <row r="116" spans="1:16">
      <c r="A116" s="6" t="s">
        <v>30</v>
      </c>
      <c r="C116" s="1">
        <v>113</v>
      </c>
      <c r="D116" s="2" t="s">
        <v>206</v>
      </c>
      <c r="E116" s="1" t="s">
        <v>264</v>
      </c>
      <c r="F116" s="1">
        <v>155</v>
      </c>
      <c r="H116" s="4" t="s">
        <v>366</v>
      </c>
      <c r="I116" s="3" t="s">
        <v>412</v>
      </c>
      <c r="J116" s="5" t="s">
        <v>28</v>
      </c>
      <c r="K116" s="13" t="str">
        <f>CONCATENATE(A116,Tabla7[[#This Row],[nombreNacionalidad]],A116)</f>
        <v>'suiza'</v>
      </c>
      <c r="L116" s="5" t="s">
        <v>28</v>
      </c>
      <c r="M116" s="1" t="str">
        <f>CONCATENATE(A116,Tabla7[[#This Row],[sexoNacionalidad]],A116)</f>
        <v>'f'</v>
      </c>
      <c r="N116" s="8" t="s">
        <v>28</v>
      </c>
      <c r="O116" s="1">
        <f>(Tabla7[[#This Row],[fkPais]])</f>
        <v>155</v>
      </c>
      <c r="P116" s="5" t="s">
        <v>29</v>
      </c>
    </row>
    <row r="117" spans="1:16">
      <c r="A117" s="6" t="s">
        <v>30</v>
      </c>
      <c r="C117" s="1">
        <v>114</v>
      </c>
      <c r="D117" s="2" t="s">
        <v>347</v>
      </c>
      <c r="E117" s="1" t="s">
        <v>263</v>
      </c>
      <c r="F117" s="1">
        <v>159</v>
      </c>
      <c r="H117" s="4" t="s">
        <v>366</v>
      </c>
      <c r="I117" s="3" t="s">
        <v>412</v>
      </c>
      <c r="J117" s="5" t="s">
        <v>28</v>
      </c>
      <c r="K117" s="13" t="str">
        <f>CONCATENATE(A117,Tabla7[[#This Row],[nombreNacionalidad]],A117)</f>
        <v>'tailandes'</v>
      </c>
      <c r="L117" s="5" t="s">
        <v>28</v>
      </c>
      <c r="M117" s="1" t="str">
        <f>CONCATENATE(A117,Tabla7[[#This Row],[sexoNacionalidad]],A117)</f>
        <v>'m'</v>
      </c>
      <c r="N117" s="8" t="s">
        <v>28</v>
      </c>
      <c r="O117" s="1">
        <f>(Tabla7[[#This Row],[fkPais]])</f>
        <v>159</v>
      </c>
      <c r="P117" s="5" t="s">
        <v>29</v>
      </c>
    </row>
    <row r="118" spans="1:16">
      <c r="A118" s="6" t="s">
        <v>30</v>
      </c>
      <c r="C118" s="1">
        <v>115</v>
      </c>
      <c r="D118" s="2" t="s">
        <v>348</v>
      </c>
      <c r="E118" s="1" t="s">
        <v>264</v>
      </c>
      <c r="F118" s="1">
        <v>159</v>
      </c>
      <c r="H118" s="4" t="s">
        <v>366</v>
      </c>
      <c r="I118" s="3" t="s">
        <v>412</v>
      </c>
      <c r="J118" s="5" t="s">
        <v>28</v>
      </c>
      <c r="K118" s="13" t="str">
        <f>CONCATENATE(A118,Tabla7[[#This Row],[nombreNacionalidad]],A118)</f>
        <v>'tailandesa'</v>
      </c>
      <c r="L118" s="5" t="s">
        <v>28</v>
      </c>
      <c r="M118" s="1" t="str">
        <f>CONCATENATE(A118,Tabla7[[#This Row],[sexoNacionalidad]],A118)</f>
        <v>'f'</v>
      </c>
      <c r="N118" s="8" t="s">
        <v>28</v>
      </c>
      <c r="O118" s="1">
        <f>(Tabla7[[#This Row],[fkPais]])</f>
        <v>159</v>
      </c>
      <c r="P118" s="5" t="s">
        <v>29</v>
      </c>
    </row>
    <row r="119" spans="1:16">
      <c r="A119" s="6" t="s">
        <v>30</v>
      </c>
      <c r="C119" s="1">
        <v>116</v>
      </c>
      <c r="D119" s="2" t="s">
        <v>349</v>
      </c>
      <c r="E119" s="1" t="s">
        <v>263</v>
      </c>
      <c r="F119" s="1">
        <v>160</v>
      </c>
      <c r="H119" s="4" t="s">
        <v>366</v>
      </c>
      <c r="I119" s="3" t="s">
        <v>412</v>
      </c>
      <c r="J119" s="5" t="s">
        <v>28</v>
      </c>
      <c r="K119" s="13" t="str">
        <f>CONCATENATE(A119,Tabla7[[#This Row],[nombreNacionalidad]],A119)</f>
        <v>'taiwanes'</v>
      </c>
      <c r="L119" s="5" t="s">
        <v>28</v>
      </c>
      <c r="M119" s="1" t="str">
        <f>CONCATENATE(A119,Tabla7[[#This Row],[sexoNacionalidad]],A119)</f>
        <v>'m'</v>
      </c>
      <c r="N119" s="8" t="s">
        <v>28</v>
      </c>
      <c r="O119" s="1">
        <f>(Tabla7[[#This Row],[fkPais]])</f>
        <v>160</v>
      </c>
      <c r="P119" s="5" t="s">
        <v>29</v>
      </c>
    </row>
    <row r="120" spans="1:16">
      <c r="A120" s="6" t="s">
        <v>30</v>
      </c>
      <c r="C120" s="1">
        <v>117</v>
      </c>
      <c r="D120" s="2" t="s">
        <v>350</v>
      </c>
      <c r="E120" s="1" t="s">
        <v>264</v>
      </c>
      <c r="F120" s="1">
        <v>160</v>
      </c>
      <c r="H120" s="4" t="s">
        <v>366</v>
      </c>
      <c r="I120" s="3" t="s">
        <v>412</v>
      </c>
      <c r="J120" s="5" t="s">
        <v>28</v>
      </c>
      <c r="K120" s="13" t="str">
        <f>CONCATENATE(A120,Tabla7[[#This Row],[nombreNacionalidad]],A120)</f>
        <v>'taiwanesa'</v>
      </c>
      <c r="L120" s="5" t="s">
        <v>28</v>
      </c>
      <c r="M120" s="1" t="str">
        <f>CONCATENATE(A120,Tabla7[[#This Row],[sexoNacionalidad]],A120)</f>
        <v>'f'</v>
      </c>
      <c r="N120" s="8" t="s">
        <v>28</v>
      </c>
      <c r="O120" s="1">
        <f>(Tabla7[[#This Row],[fkPais]])</f>
        <v>160</v>
      </c>
      <c r="P120" s="5" t="s">
        <v>29</v>
      </c>
    </row>
    <row r="121" spans="1:16">
      <c r="A121" s="6" t="s">
        <v>30</v>
      </c>
      <c r="C121" s="1">
        <v>118</v>
      </c>
      <c r="D121" s="2" t="s">
        <v>351</v>
      </c>
      <c r="E121" s="1" t="s">
        <v>264</v>
      </c>
      <c r="F121" s="1">
        <v>168</v>
      </c>
      <c r="H121" s="4" t="s">
        <v>366</v>
      </c>
      <c r="I121" s="3" t="s">
        <v>412</v>
      </c>
      <c r="J121" s="5" t="s">
        <v>28</v>
      </c>
      <c r="K121" s="13" t="str">
        <f>CONCATENATE(A121,Tabla7[[#This Row],[nombreNacionalidad]],A121)</f>
        <v>'turca'</v>
      </c>
      <c r="L121" s="5" t="s">
        <v>28</v>
      </c>
      <c r="M121" s="1" t="str">
        <f>CONCATENATE(A121,Tabla7[[#This Row],[sexoNacionalidad]],A121)</f>
        <v>'f'</v>
      </c>
      <c r="N121" s="8" t="s">
        <v>28</v>
      </c>
      <c r="O121" s="1">
        <f>(Tabla7[[#This Row],[fkPais]])</f>
        <v>168</v>
      </c>
      <c r="P121" s="5" t="s">
        <v>29</v>
      </c>
    </row>
    <row r="122" spans="1:16">
      <c r="A122" s="6" t="s">
        <v>30</v>
      </c>
      <c r="C122" s="1">
        <v>119</v>
      </c>
      <c r="D122" s="2" t="s">
        <v>352</v>
      </c>
      <c r="E122" s="1" t="s">
        <v>263</v>
      </c>
      <c r="F122" s="1">
        <v>168</v>
      </c>
      <c r="H122" s="4" t="s">
        <v>366</v>
      </c>
      <c r="I122" s="3" t="s">
        <v>412</v>
      </c>
      <c r="J122" s="5" t="s">
        <v>28</v>
      </c>
      <c r="K122" s="13" t="str">
        <f>CONCATENATE(A122,Tabla7[[#This Row],[nombreNacionalidad]],A122)</f>
        <v>'turco'</v>
      </c>
      <c r="L122" s="5" t="s">
        <v>28</v>
      </c>
      <c r="M122" s="1" t="str">
        <f>CONCATENATE(A122,Tabla7[[#This Row],[sexoNacionalidad]],A122)</f>
        <v>'m'</v>
      </c>
      <c r="N122" s="8" t="s">
        <v>28</v>
      </c>
      <c r="O122" s="1">
        <f>(Tabla7[[#This Row],[fkPais]])</f>
        <v>168</v>
      </c>
      <c r="P122" s="5" t="s">
        <v>29</v>
      </c>
    </row>
    <row r="123" spans="1:16">
      <c r="A123" s="6" t="s">
        <v>30</v>
      </c>
      <c r="C123" s="1">
        <v>120</v>
      </c>
      <c r="D123" s="2" t="s">
        <v>355</v>
      </c>
      <c r="E123" s="1" t="s">
        <v>263</v>
      </c>
      <c r="F123" s="1">
        <v>170</v>
      </c>
      <c r="H123" s="4" t="s">
        <v>366</v>
      </c>
      <c r="I123" s="3" t="s">
        <v>412</v>
      </c>
      <c r="J123" s="5" t="s">
        <v>28</v>
      </c>
      <c r="K123" s="13" t="str">
        <f>CONCATENATE(A123,Tabla7[[#This Row],[nombreNacionalidad]],A123)</f>
        <v>'ucraniano'</v>
      </c>
      <c r="L123" s="5" t="s">
        <v>28</v>
      </c>
      <c r="M123" s="1" t="str">
        <f>CONCATENATE(A123,Tabla7[[#This Row],[sexoNacionalidad]],A123)</f>
        <v>'m'</v>
      </c>
      <c r="N123" s="8" t="s">
        <v>28</v>
      </c>
      <c r="O123" s="1">
        <f>(Tabla7[[#This Row],[fkPais]])</f>
        <v>170</v>
      </c>
      <c r="P123" s="5" t="s">
        <v>29</v>
      </c>
    </row>
    <row r="124" spans="1:16">
      <c r="A124" s="6" t="s">
        <v>30</v>
      </c>
      <c r="C124" s="1">
        <v>121</v>
      </c>
      <c r="D124" s="2" t="s">
        <v>356</v>
      </c>
      <c r="E124" s="1" t="s">
        <v>264</v>
      </c>
      <c r="F124" s="1">
        <v>170</v>
      </c>
      <c r="H124" s="4" t="s">
        <v>366</v>
      </c>
      <c r="I124" s="3" t="s">
        <v>412</v>
      </c>
      <c r="J124" s="5" t="s">
        <v>28</v>
      </c>
      <c r="K124" s="13" t="str">
        <f>CONCATENATE(A124,Tabla7[[#This Row],[nombreNacionalidad]],A124)</f>
        <v>'ucraniana'</v>
      </c>
      <c r="L124" s="5" t="s">
        <v>28</v>
      </c>
      <c r="M124" s="1" t="str">
        <f>CONCATENATE(A124,Tabla7[[#This Row],[sexoNacionalidad]],A124)</f>
        <v>'f'</v>
      </c>
      <c r="N124" s="8" t="s">
        <v>28</v>
      </c>
      <c r="O124" s="1">
        <f>(Tabla7[[#This Row],[fkPais]])</f>
        <v>170</v>
      </c>
      <c r="P124" s="5" t="s">
        <v>29</v>
      </c>
    </row>
    <row r="125" spans="1:16">
      <c r="A125" s="6" t="s">
        <v>30</v>
      </c>
      <c r="C125" s="1">
        <v>122</v>
      </c>
      <c r="D125" s="2" t="s">
        <v>357</v>
      </c>
      <c r="E125" s="1" t="s">
        <v>263</v>
      </c>
      <c r="F125" s="1">
        <v>172</v>
      </c>
      <c r="H125" s="4" t="s">
        <v>366</v>
      </c>
      <c r="I125" s="3" t="s">
        <v>412</v>
      </c>
      <c r="J125" s="5" t="s">
        <v>28</v>
      </c>
      <c r="K125" s="13" t="str">
        <f>CONCATENATE(A125,Tabla7[[#This Row],[nombreNacionalidad]],A125)</f>
        <v>'uruguayo'</v>
      </c>
      <c r="L125" s="5" t="s">
        <v>28</v>
      </c>
      <c r="M125" s="1" t="str">
        <f>CONCATENATE(A125,Tabla7[[#This Row],[sexoNacionalidad]],A125)</f>
        <v>'m'</v>
      </c>
      <c r="N125" s="8" t="s">
        <v>28</v>
      </c>
      <c r="O125" s="1">
        <f>(Tabla7[[#This Row],[fkPais]])</f>
        <v>172</v>
      </c>
      <c r="P125" s="5" t="s">
        <v>29</v>
      </c>
    </row>
    <row r="126" spans="1:16">
      <c r="A126" s="6" t="s">
        <v>30</v>
      </c>
      <c r="C126" s="1">
        <v>123</v>
      </c>
      <c r="D126" s="2" t="s">
        <v>358</v>
      </c>
      <c r="E126" s="1" t="s">
        <v>264</v>
      </c>
      <c r="F126" s="1">
        <v>172</v>
      </c>
      <c r="H126" s="4" t="s">
        <v>366</v>
      </c>
      <c r="I126" s="3" t="s">
        <v>412</v>
      </c>
      <c r="J126" s="5" t="s">
        <v>28</v>
      </c>
      <c r="K126" s="13" t="str">
        <f>CONCATENATE(A126,Tabla7[[#This Row],[nombreNacionalidad]],A126)</f>
        <v>'uruguaya'</v>
      </c>
      <c r="L126" s="5" t="s">
        <v>28</v>
      </c>
      <c r="M126" s="1" t="str">
        <f>CONCATENATE(A126,Tabla7[[#This Row],[sexoNacionalidad]],A126)</f>
        <v>'f'</v>
      </c>
      <c r="N126" s="8" t="s">
        <v>28</v>
      </c>
      <c r="O126" s="1">
        <f>(Tabla7[[#This Row],[fkPais]])</f>
        <v>172</v>
      </c>
      <c r="P126" s="5" t="s">
        <v>29</v>
      </c>
    </row>
    <row r="127" spans="1:16">
      <c r="A127" s="6" t="s">
        <v>30</v>
      </c>
      <c r="C127" s="1">
        <v>124</v>
      </c>
      <c r="D127" s="2" t="s">
        <v>359</v>
      </c>
      <c r="E127" s="1" t="s">
        <v>263</v>
      </c>
      <c r="F127" s="1">
        <v>176</v>
      </c>
      <c r="H127" s="4" t="s">
        <v>366</v>
      </c>
      <c r="I127" s="3" t="s">
        <v>412</v>
      </c>
      <c r="J127" s="5" t="s">
        <v>28</v>
      </c>
      <c r="K127" s="13" t="str">
        <f>CONCATENATE(A127,Tabla7[[#This Row],[nombreNacionalidad]],A127)</f>
        <v>'venezolano'</v>
      </c>
      <c r="L127" s="5" t="s">
        <v>28</v>
      </c>
      <c r="M127" s="1" t="str">
        <f>CONCATENATE(A127,Tabla7[[#This Row],[sexoNacionalidad]],A127)</f>
        <v>'m'</v>
      </c>
      <c r="N127" s="8" t="s">
        <v>28</v>
      </c>
      <c r="O127" s="1">
        <f>(Tabla7[[#This Row],[fkPais]])</f>
        <v>176</v>
      </c>
      <c r="P127" s="5" t="s">
        <v>29</v>
      </c>
    </row>
    <row r="128" spans="1:16">
      <c r="A128" s="6" t="s">
        <v>30</v>
      </c>
      <c r="C128" s="1">
        <v>125</v>
      </c>
      <c r="D128" s="2" t="s">
        <v>360</v>
      </c>
      <c r="E128" s="1" t="s">
        <v>264</v>
      </c>
      <c r="F128" s="1">
        <v>176</v>
      </c>
      <c r="H128" s="4" t="s">
        <v>366</v>
      </c>
      <c r="I128" s="3" t="s">
        <v>412</v>
      </c>
      <c r="J128" s="5" t="s">
        <v>28</v>
      </c>
      <c r="K128" s="13" t="str">
        <f>CONCATENATE(A128,Tabla7[[#This Row],[nombreNacionalidad]],A128)</f>
        <v>'venezolana'</v>
      </c>
      <c r="L128" s="5" t="s">
        <v>28</v>
      </c>
      <c r="M128" s="1" t="str">
        <f>CONCATENATE(A128,Tabla7[[#This Row],[sexoNacionalidad]],A128)</f>
        <v>'f'</v>
      </c>
      <c r="N128" s="8" t="s">
        <v>28</v>
      </c>
      <c r="O128" s="1">
        <f>(Tabla7[[#This Row],[fkPais]])</f>
        <v>176</v>
      </c>
      <c r="P128" s="5" t="s">
        <v>29</v>
      </c>
    </row>
    <row r="129" spans="1:16">
      <c r="A129" s="6" t="s">
        <v>30</v>
      </c>
      <c r="C129" s="1">
        <v>126</v>
      </c>
      <c r="D129" s="2" t="s">
        <v>361</v>
      </c>
      <c r="E129" s="1" t="s">
        <v>265</v>
      </c>
      <c r="F129" s="1">
        <v>177</v>
      </c>
      <c r="H129" s="4" t="s">
        <v>366</v>
      </c>
      <c r="I129" s="3" t="s">
        <v>412</v>
      </c>
      <c r="J129" s="5" t="s">
        <v>28</v>
      </c>
      <c r="K129" s="13" t="str">
        <f>CONCATENATE(A129,Tabla7[[#This Row],[nombreNacionalidad]],A129)</f>
        <v>'vietnamita'</v>
      </c>
      <c r="L129" s="5" t="s">
        <v>28</v>
      </c>
      <c r="M129" s="1" t="str">
        <f>CONCATENATE(A129,Tabla7[[#This Row],[sexoNacionalidad]],A129)</f>
        <v>'a'</v>
      </c>
      <c r="N129" s="8" t="s">
        <v>28</v>
      </c>
      <c r="O129" s="1">
        <f>(Tabla7[[#This Row],[fkPais]])</f>
        <v>177</v>
      </c>
      <c r="P129" s="5" t="s">
        <v>29</v>
      </c>
    </row>
    <row r="130" spans="1:16">
      <c r="A130" s="6" t="s">
        <v>30</v>
      </c>
      <c r="C130" s="24">
        <v>127</v>
      </c>
      <c r="D130" s="25" t="s">
        <v>2200</v>
      </c>
      <c r="E130" s="24" t="s">
        <v>265</v>
      </c>
      <c r="F130" s="24">
        <v>103</v>
      </c>
      <c r="H130" s="4" t="s">
        <v>366</v>
      </c>
      <c r="I130" s="3" t="s">
        <v>412</v>
      </c>
      <c r="J130" s="5" t="s">
        <v>28</v>
      </c>
      <c r="K130" s="13" t="str">
        <f>CONCATENATE(A130,Tabla7[[#This Row],[nombreNacionalidad]],A130)</f>
        <v>'maltes'</v>
      </c>
      <c r="L130" s="5" t="s">
        <v>28</v>
      </c>
      <c r="M130" s="1" t="str">
        <f>CONCATENATE(A130,Tabla7[[#This Row],[sexoNacionalidad]],A130)</f>
        <v>'a'</v>
      </c>
      <c r="N130" s="8" t="s">
        <v>28</v>
      </c>
      <c r="O130" s="1">
        <f>(Tabla7[[#This Row],[fkPais]])</f>
        <v>103</v>
      </c>
      <c r="P130" s="5" t="s">
        <v>29</v>
      </c>
    </row>
    <row r="131" spans="1:16">
      <c r="A131" s="6" t="s">
        <v>30</v>
      </c>
      <c r="C131" s="1">
        <v>128</v>
      </c>
      <c r="D131" s="2" t="s">
        <v>2248</v>
      </c>
      <c r="E131" s="1" t="s">
        <v>263</v>
      </c>
      <c r="F131" s="1">
        <v>75</v>
      </c>
      <c r="H131" s="4" t="s">
        <v>366</v>
      </c>
      <c r="I131" s="3" t="s">
        <v>412</v>
      </c>
      <c r="J131" s="5" t="s">
        <v>28</v>
      </c>
      <c r="K131" s="13" t="str">
        <f>CONCATENATE(A131,Tabla7[[#This Row],[nombreNacionalidad]],A131)</f>
        <v>'indio'</v>
      </c>
      <c r="L131" s="5" t="s">
        <v>28</v>
      </c>
      <c r="M131" s="1" t="str">
        <f>CONCATENATE(A131,Tabla7[[#This Row],[sexoNacionalidad]],A131)</f>
        <v>'m'</v>
      </c>
      <c r="N131" s="8" t="s">
        <v>28</v>
      </c>
      <c r="O131" s="1">
        <f>(Tabla7[[#This Row],[fkPais]])</f>
        <v>75</v>
      </c>
      <c r="P131" s="5" t="s">
        <v>29</v>
      </c>
    </row>
    <row r="132" spans="1:16">
      <c r="A132" s="6" t="s">
        <v>30</v>
      </c>
      <c r="C132" s="1">
        <v>129</v>
      </c>
      <c r="D132" s="25" t="s">
        <v>129</v>
      </c>
      <c r="E132" s="24" t="s">
        <v>264</v>
      </c>
      <c r="F132" s="24">
        <v>75</v>
      </c>
      <c r="H132" s="4" t="s">
        <v>366</v>
      </c>
      <c r="I132" s="3" t="s">
        <v>412</v>
      </c>
      <c r="J132" s="5" t="s">
        <v>28</v>
      </c>
      <c r="K132" s="13" t="str">
        <f>CONCATENATE(A132,Tabla7[[#This Row],[nombreNacionalidad]],A132)</f>
        <v>'india'</v>
      </c>
      <c r="L132" s="5" t="s">
        <v>28</v>
      </c>
      <c r="M132" s="1" t="str">
        <f>CONCATENATE(A132,Tabla7[[#This Row],[sexoNacionalidad]],A132)</f>
        <v>'f'</v>
      </c>
      <c r="N132" s="8" t="s">
        <v>28</v>
      </c>
      <c r="O132" s="1">
        <f>(Tabla7[[#This Row],[fkPais]])</f>
        <v>75</v>
      </c>
      <c r="P132" s="5" t="s">
        <v>29</v>
      </c>
    </row>
    <row r="133" spans="1:16">
      <c r="A133" s="6" t="s">
        <v>30</v>
      </c>
      <c r="C133" s="24">
        <v>130</v>
      </c>
      <c r="D133" s="2" t="s">
        <v>2249</v>
      </c>
      <c r="E133" s="1" t="s">
        <v>263</v>
      </c>
      <c r="F133" s="1">
        <v>74</v>
      </c>
      <c r="H133" s="4" t="s">
        <v>366</v>
      </c>
      <c r="I133" s="3" t="s">
        <v>412</v>
      </c>
      <c r="J133" s="5" t="s">
        <v>28</v>
      </c>
      <c r="K133" s="13" t="str">
        <f>CONCATENATE(A133,Tabla7[[#This Row],[nombreNacionalidad]],A133)</f>
        <v>'hungaro'</v>
      </c>
      <c r="L133" s="5" t="s">
        <v>28</v>
      </c>
      <c r="M133" s="1" t="str">
        <f>CONCATENATE(A133,Tabla7[[#This Row],[sexoNacionalidad]],A133)</f>
        <v>'m'</v>
      </c>
      <c r="N133" s="8" t="s">
        <v>28</v>
      </c>
      <c r="O133" s="1">
        <f>(Tabla7[[#This Row],[fkPais]])</f>
        <v>74</v>
      </c>
      <c r="P133" s="5" t="s">
        <v>29</v>
      </c>
    </row>
    <row r="134" spans="1:16">
      <c r="A134" s="6" t="s">
        <v>30</v>
      </c>
      <c r="C134" s="1">
        <v>131</v>
      </c>
      <c r="D134" s="25" t="s">
        <v>2250</v>
      </c>
      <c r="E134" s="24" t="s">
        <v>264</v>
      </c>
      <c r="F134" s="24">
        <v>74</v>
      </c>
      <c r="H134" s="4" t="s">
        <v>366</v>
      </c>
      <c r="I134" s="3" t="s">
        <v>412</v>
      </c>
      <c r="J134" s="5" t="s">
        <v>28</v>
      </c>
      <c r="K134" s="13" t="str">
        <f>CONCATENATE(A134,Tabla7[[#This Row],[nombreNacionalidad]],A134)</f>
        <v>'hungara'</v>
      </c>
      <c r="L134" s="5" t="s">
        <v>28</v>
      </c>
      <c r="M134" s="1" t="str">
        <f>CONCATENATE(A134,Tabla7[[#This Row],[sexoNacionalidad]],A134)</f>
        <v>'f'</v>
      </c>
      <c r="N134" s="8" t="s">
        <v>28</v>
      </c>
      <c r="O134" s="1">
        <f>(Tabla7[[#This Row],[fkPais]])</f>
        <v>74</v>
      </c>
      <c r="P134" s="5" t="s">
        <v>29</v>
      </c>
    </row>
    <row r="135" spans="1:16">
      <c r="A135" s="6" t="s">
        <v>30</v>
      </c>
      <c r="C135" s="1">
        <v>132</v>
      </c>
      <c r="D135" s="2" t="s">
        <v>2255</v>
      </c>
      <c r="E135" s="1" t="s">
        <v>263</v>
      </c>
      <c r="F135" s="1">
        <v>250</v>
      </c>
      <c r="H135" s="4" t="s">
        <v>366</v>
      </c>
      <c r="I135" s="3" t="s">
        <v>412</v>
      </c>
      <c r="J135" s="5" t="s">
        <v>28</v>
      </c>
      <c r="K135" s="13" t="str">
        <f>CONCATENATE(A135,Tabla7[[#This Row],[nombreNacionalidad]],A135)</f>
        <v>'checo'</v>
      </c>
      <c r="L135" s="5" t="s">
        <v>28</v>
      </c>
      <c r="M135" s="1" t="str">
        <f>CONCATENATE(A135,Tabla7[[#This Row],[sexoNacionalidad]],A135)</f>
        <v>'m'</v>
      </c>
      <c r="N135" s="8" t="s">
        <v>28</v>
      </c>
      <c r="O135" s="1">
        <f>(Tabla7[[#This Row],[fkPais]])</f>
        <v>250</v>
      </c>
      <c r="P135" s="5" t="s">
        <v>29</v>
      </c>
    </row>
    <row r="136" spans="1:16">
      <c r="A136" s="6" t="s">
        <v>30</v>
      </c>
      <c r="C136" s="24">
        <v>133</v>
      </c>
      <c r="D136" s="25" t="s">
        <v>2254</v>
      </c>
      <c r="E136" s="24" t="s">
        <v>264</v>
      </c>
      <c r="F136" s="24">
        <v>250</v>
      </c>
      <c r="H136" s="4" t="s">
        <v>366</v>
      </c>
      <c r="I136" s="3" t="s">
        <v>412</v>
      </c>
      <c r="J136" s="5" t="s">
        <v>28</v>
      </c>
      <c r="K136" s="13" t="str">
        <f>CONCATENATE(A136,Tabla7[[#This Row],[nombreNacionalidad]],A136)</f>
        <v>'checa'</v>
      </c>
      <c r="L136" s="5" t="s">
        <v>28</v>
      </c>
      <c r="M136" s="1" t="str">
        <f>CONCATENATE(A136,Tabla7[[#This Row],[sexoNacionalidad]],A136)</f>
        <v>'f'</v>
      </c>
      <c r="N136" s="8" t="s">
        <v>28</v>
      </c>
      <c r="O136" s="1">
        <f>(Tabla7[[#This Row],[fkPais]])</f>
        <v>250</v>
      </c>
      <c r="P136" s="5" t="s">
        <v>29</v>
      </c>
    </row>
    <row r="137" spans="1:16">
      <c r="A137" s="6" t="s">
        <v>30</v>
      </c>
      <c r="N137" s="7"/>
    </row>
    <row r="138" spans="1:16">
      <c r="A138" s="6" t="s">
        <v>30</v>
      </c>
      <c r="N138" s="7"/>
    </row>
    <row r="139" spans="1:16">
      <c r="A139" s="6" t="s">
        <v>30</v>
      </c>
      <c r="N139" s="7"/>
    </row>
    <row r="140" spans="1:16">
      <c r="A140" s="6" t="s">
        <v>30</v>
      </c>
      <c r="N140" s="7"/>
    </row>
    <row r="141" spans="1:16">
      <c r="A141" s="6" t="s">
        <v>30</v>
      </c>
      <c r="N141" s="7"/>
    </row>
    <row r="142" spans="1:16">
      <c r="A142" s="6" t="s">
        <v>30</v>
      </c>
      <c r="N142" s="7"/>
    </row>
    <row r="143" spans="1:16">
      <c r="A143" s="6" t="s">
        <v>30</v>
      </c>
      <c r="N143" s="7"/>
    </row>
    <row r="144" spans="1:16">
      <c r="A144" s="6" t="s">
        <v>30</v>
      </c>
      <c r="N144" s="7"/>
    </row>
    <row r="145" spans="1:14">
      <c r="A145" s="6" t="s">
        <v>30</v>
      </c>
      <c r="N145" s="7"/>
    </row>
    <row r="146" spans="1:14">
      <c r="A146" s="6" t="s">
        <v>30</v>
      </c>
      <c r="N146" s="7"/>
    </row>
    <row r="147" spans="1:14">
      <c r="A147" s="6" t="s">
        <v>30</v>
      </c>
      <c r="N147" s="7"/>
    </row>
    <row r="148" spans="1:14">
      <c r="A148" s="6" t="s">
        <v>30</v>
      </c>
      <c r="N148" s="7"/>
    </row>
    <row r="149" spans="1:14">
      <c r="A149" s="6" t="s">
        <v>30</v>
      </c>
      <c r="N149" s="7"/>
    </row>
    <row r="150" spans="1:14">
      <c r="A150" s="6" t="s">
        <v>30</v>
      </c>
      <c r="N150" s="7"/>
    </row>
    <row r="151" spans="1:14">
      <c r="A151" s="6" t="s">
        <v>30</v>
      </c>
      <c r="N151" s="7"/>
    </row>
    <row r="152" spans="1:14">
      <c r="A152" s="6" t="s">
        <v>30</v>
      </c>
      <c r="N152" s="7"/>
    </row>
    <row r="153" spans="1:14">
      <c r="A153" s="6" t="s">
        <v>30</v>
      </c>
      <c r="N153" s="7"/>
    </row>
    <row r="154" spans="1:14">
      <c r="A154" s="6" t="s">
        <v>30</v>
      </c>
      <c r="N154" s="7"/>
    </row>
    <row r="155" spans="1:14">
      <c r="A155" s="6" t="s">
        <v>30</v>
      </c>
      <c r="N155" s="7"/>
    </row>
    <row r="156" spans="1:14">
      <c r="A156" s="6" t="s">
        <v>30</v>
      </c>
      <c r="N156" s="7"/>
    </row>
    <row r="157" spans="1:14">
      <c r="A157" s="6" t="s">
        <v>30</v>
      </c>
      <c r="N157" s="7"/>
    </row>
    <row r="158" spans="1:14">
      <c r="A158" s="6" t="s">
        <v>30</v>
      </c>
      <c r="N158" s="7"/>
    </row>
    <row r="159" spans="1:14">
      <c r="A159" s="6" t="s">
        <v>30</v>
      </c>
      <c r="N159" s="7"/>
    </row>
    <row r="160" spans="1:14">
      <c r="A160" s="6" t="s">
        <v>30</v>
      </c>
      <c r="N160" s="7"/>
    </row>
    <row r="161" spans="1:14">
      <c r="A161" s="6" t="s">
        <v>30</v>
      </c>
      <c r="N161" s="7"/>
    </row>
    <row r="162" spans="1:14">
      <c r="A162" s="6" t="s">
        <v>30</v>
      </c>
      <c r="N162" s="7"/>
    </row>
    <row r="163" spans="1:14">
      <c r="A163" s="6" t="s">
        <v>30</v>
      </c>
      <c r="N163" s="7"/>
    </row>
    <row r="164" spans="1:14">
      <c r="A164" s="6" t="s">
        <v>30</v>
      </c>
      <c r="N164" s="7"/>
    </row>
    <row r="165" spans="1:14">
      <c r="A165" s="6" t="s">
        <v>30</v>
      </c>
      <c r="N165" s="7"/>
    </row>
    <row r="166" spans="1:14">
      <c r="A166" s="6" t="s">
        <v>30</v>
      </c>
      <c r="N166" s="7"/>
    </row>
    <row r="167" spans="1:14">
      <c r="A167" s="6" t="s">
        <v>30</v>
      </c>
      <c r="N167" s="7"/>
    </row>
    <row r="168" spans="1:14">
      <c r="A168" s="6" t="s">
        <v>30</v>
      </c>
      <c r="N168" s="7"/>
    </row>
    <row r="169" spans="1:14">
      <c r="A169" s="6" t="s">
        <v>30</v>
      </c>
      <c r="N169" s="7"/>
    </row>
    <row r="170" spans="1:14">
      <c r="A170" s="6" t="s">
        <v>30</v>
      </c>
      <c r="N170" s="7"/>
    </row>
    <row r="171" spans="1:14">
      <c r="A171" s="6" t="s">
        <v>30</v>
      </c>
      <c r="N171" s="7"/>
    </row>
    <row r="172" spans="1:14">
      <c r="A172" s="6" t="s">
        <v>30</v>
      </c>
      <c r="N172" s="7"/>
    </row>
    <row r="173" spans="1:14">
      <c r="A173" s="6" t="s">
        <v>30</v>
      </c>
      <c r="N173" s="7"/>
    </row>
    <row r="174" spans="1:14">
      <c r="A174" s="6" t="s">
        <v>30</v>
      </c>
      <c r="N174" s="7"/>
    </row>
    <row r="175" spans="1:14">
      <c r="A175" s="6" t="s">
        <v>30</v>
      </c>
      <c r="N175" s="7"/>
    </row>
    <row r="176" spans="1:14">
      <c r="A176" s="6" t="s">
        <v>30</v>
      </c>
      <c r="N176" s="7"/>
    </row>
    <row r="177" spans="1:14">
      <c r="A177" s="6" t="s">
        <v>30</v>
      </c>
      <c r="N177" s="7"/>
    </row>
    <row r="178" spans="1:14">
      <c r="A178" s="6" t="s">
        <v>30</v>
      </c>
      <c r="N178" s="7"/>
    </row>
    <row r="179" spans="1:14">
      <c r="A179" s="6" t="s">
        <v>30</v>
      </c>
      <c r="N179" s="7"/>
    </row>
    <row r="180" spans="1:14">
      <c r="A180" s="6" t="s">
        <v>30</v>
      </c>
      <c r="N180" s="7"/>
    </row>
    <row r="181" spans="1:14">
      <c r="A181" s="6" t="s">
        <v>30</v>
      </c>
      <c r="N181" s="7"/>
    </row>
    <row r="182" spans="1:14">
      <c r="A182" s="6" t="s">
        <v>30</v>
      </c>
      <c r="N182" s="7"/>
    </row>
    <row r="183" spans="1:14">
      <c r="A183" s="6" t="s">
        <v>30</v>
      </c>
      <c r="N183" s="7"/>
    </row>
    <row r="184" spans="1:14">
      <c r="A184" s="6" t="s">
        <v>30</v>
      </c>
      <c r="N184" s="7"/>
    </row>
    <row r="185" spans="1:14">
      <c r="A185" s="6" t="s">
        <v>30</v>
      </c>
      <c r="N185" s="7"/>
    </row>
    <row r="186" spans="1:14">
      <c r="A186" s="6" t="s">
        <v>30</v>
      </c>
      <c r="N186" s="7"/>
    </row>
    <row r="187" spans="1:14">
      <c r="A187" s="6" t="s">
        <v>30</v>
      </c>
      <c r="N187" s="7"/>
    </row>
    <row r="188" spans="1:14">
      <c r="A188" s="6" t="s">
        <v>30</v>
      </c>
      <c r="N188" s="7"/>
    </row>
    <row r="189" spans="1:14">
      <c r="A189" s="6" t="s">
        <v>30</v>
      </c>
      <c r="N189" s="7"/>
    </row>
    <row r="190" spans="1:14">
      <c r="A190" s="6" t="s">
        <v>30</v>
      </c>
      <c r="N190" s="7"/>
    </row>
    <row r="191" spans="1:14">
      <c r="A191" s="6" t="s">
        <v>30</v>
      </c>
      <c r="N191" s="7"/>
    </row>
    <row r="192" spans="1:14">
      <c r="A192" s="6" t="s">
        <v>30</v>
      </c>
      <c r="N192" s="7"/>
    </row>
    <row r="193" spans="1:14">
      <c r="A193" s="6" t="s">
        <v>30</v>
      </c>
      <c r="N193" s="7"/>
    </row>
    <row r="194" spans="1:14">
      <c r="A194" s="6" t="s">
        <v>30</v>
      </c>
      <c r="N194" s="7"/>
    </row>
    <row r="195" spans="1:14">
      <c r="A195" s="6" t="s">
        <v>30</v>
      </c>
      <c r="N195" s="7"/>
    </row>
    <row r="196" spans="1:14">
      <c r="A196" s="6" t="s">
        <v>30</v>
      </c>
      <c r="N196" s="7"/>
    </row>
    <row r="197" spans="1:14">
      <c r="A197" s="6" t="s">
        <v>30</v>
      </c>
      <c r="N197" s="7"/>
    </row>
    <row r="198" spans="1:14">
      <c r="A198" s="6" t="s">
        <v>30</v>
      </c>
      <c r="N198" s="7"/>
    </row>
    <row r="199" spans="1:14">
      <c r="A199" s="6" t="s">
        <v>30</v>
      </c>
      <c r="N199" s="7"/>
    </row>
    <row r="200" spans="1:14">
      <c r="A200" s="6" t="s">
        <v>30</v>
      </c>
      <c r="N200" s="7"/>
    </row>
    <row r="201" spans="1:14">
      <c r="A201" s="6" t="s">
        <v>30</v>
      </c>
      <c r="N201" s="7"/>
    </row>
    <row r="202" spans="1:14">
      <c r="A202" s="6" t="s">
        <v>30</v>
      </c>
      <c r="N202" s="7"/>
    </row>
    <row r="203" spans="1:14">
      <c r="A203" s="6" t="s">
        <v>30</v>
      </c>
      <c r="N203" s="7"/>
    </row>
    <row r="204" spans="1:14">
      <c r="A204" s="6" t="s">
        <v>30</v>
      </c>
      <c r="N204" s="7"/>
    </row>
    <row r="205" spans="1:14">
      <c r="A205" s="6" t="s">
        <v>30</v>
      </c>
      <c r="N205" s="7"/>
    </row>
    <row r="206" spans="1:14">
      <c r="A206" s="6" t="s">
        <v>30</v>
      </c>
      <c r="N206" s="7"/>
    </row>
    <row r="207" spans="1:14">
      <c r="A207" s="6" t="s">
        <v>30</v>
      </c>
      <c r="N207" s="7"/>
    </row>
    <row r="208" spans="1:14">
      <c r="A208" s="6" t="s">
        <v>30</v>
      </c>
      <c r="N208" s="7"/>
    </row>
    <row r="209" spans="1:14">
      <c r="A209" s="6" t="s">
        <v>30</v>
      </c>
      <c r="N209" s="7"/>
    </row>
    <row r="210" spans="1:14">
      <c r="A210" s="6" t="s">
        <v>30</v>
      </c>
      <c r="N210" s="7"/>
    </row>
    <row r="211" spans="1:14">
      <c r="A211" s="6" t="s">
        <v>30</v>
      </c>
      <c r="N211" s="7"/>
    </row>
    <row r="212" spans="1:14">
      <c r="A212" s="6" t="s">
        <v>30</v>
      </c>
      <c r="N212" s="7"/>
    </row>
    <row r="213" spans="1:14">
      <c r="A213" s="6" t="s">
        <v>30</v>
      </c>
      <c r="N213" s="7"/>
    </row>
    <row r="214" spans="1:14">
      <c r="A214" s="6" t="s">
        <v>30</v>
      </c>
      <c r="N214" s="7"/>
    </row>
    <row r="215" spans="1:14">
      <c r="A215" s="6" t="s">
        <v>30</v>
      </c>
      <c r="N215" s="7"/>
    </row>
    <row r="216" spans="1:14">
      <c r="A216" s="6" t="s">
        <v>30</v>
      </c>
      <c r="N216" s="7"/>
    </row>
    <row r="217" spans="1:14">
      <c r="A217" s="6" t="s">
        <v>30</v>
      </c>
      <c r="N217" s="7"/>
    </row>
    <row r="218" spans="1:14">
      <c r="A218" s="6" t="s">
        <v>30</v>
      </c>
      <c r="N218" s="7"/>
    </row>
    <row r="219" spans="1:14">
      <c r="A219" s="6" t="s">
        <v>30</v>
      </c>
      <c r="N219" s="7"/>
    </row>
    <row r="220" spans="1:14">
      <c r="A220" s="6" t="s">
        <v>30</v>
      </c>
      <c r="N220" s="7"/>
    </row>
    <row r="221" spans="1:14">
      <c r="A221" s="6" t="s">
        <v>30</v>
      </c>
      <c r="N221" s="7"/>
    </row>
    <row r="222" spans="1:14">
      <c r="A222" s="6" t="s">
        <v>30</v>
      </c>
      <c r="N222" s="7"/>
    </row>
    <row r="223" spans="1:14">
      <c r="A223" s="6" t="s">
        <v>30</v>
      </c>
      <c r="N223" s="7"/>
    </row>
    <row r="224" spans="1:14">
      <c r="A224" s="6" t="s">
        <v>30</v>
      </c>
      <c r="N224" s="7"/>
    </row>
    <row r="225" spans="1:14">
      <c r="A225" s="6" t="s">
        <v>30</v>
      </c>
      <c r="N225" s="7"/>
    </row>
    <row r="226" spans="1:14">
      <c r="A226" s="6" t="s">
        <v>30</v>
      </c>
      <c r="N226" s="7"/>
    </row>
    <row r="227" spans="1:14">
      <c r="A227" s="6" t="s">
        <v>30</v>
      </c>
      <c r="N227" s="7"/>
    </row>
    <row r="228" spans="1:14">
      <c r="A228" s="6" t="s">
        <v>30</v>
      </c>
      <c r="N228" s="7"/>
    </row>
    <row r="229" spans="1:14">
      <c r="A229" s="6" t="s">
        <v>30</v>
      </c>
      <c r="N229" s="7"/>
    </row>
    <row r="230" spans="1:14">
      <c r="A230" s="6" t="s">
        <v>30</v>
      </c>
      <c r="N230" s="7"/>
    </row>
    <row r="231" spans="1:14">
      <c r="A231" s="6" t="s">
        <v>30</v>
      </c>
      <c r="N231" s="7"/>
    </row>
    <row r="232" spans="1:14">
      <c r="A232" s="6" t="s">
        <v>30</v>
      </c>
      <c r="N232" s="7"/>
    </row>
    <row r="233" spans="1:14">
      <c r="A233" s="6" t="s">
        <v>30</v>
      </c>
      <c r="N233" s="7"/>
    </row>
    <row r="234" spans="1:14">
      <c r="A234" s="6" t="s">
        <v>30</v>
      </c>
      <c r="N234" s="7"/>
    </row>
    <row r="235" spans="1:14">
      <c r="A235" s="6" t="s">
        <v>30</v>
      </c>
      <c r="N235" s="7"/>
    </row>
    <row r="236" spans="1:14">
      <c r="A236" s="6" t="s">
        <v>30</v>
      </c>
      <c r="N236" s="7"/>
    </row>
    <row r="237" spans="1:14">
      <c r="A237" s="6" t="s">
        <v>30</v>
      </c>
      <c r="N237" s="7"/>
    </row>
    <row r="238" spans="1:14">
      <c r="A238" s="6" t="s">
        <v>30</v>
      </c>
      <c r="N238" s="7"/>
    </row>
    <row r="239" spans="1:14">
      <c r="A239" s="6" t="s">
        <v>30</v>
      </c>
      <c r="N239" s="7"/>
    </row>
    <row r="240" spans="1:14">
      <c r="A240" s="6" t="s">
        <v>30</v>
      </c>
      <c r="N240" s="7"/>
    </row>
    <row r="241" spans="1:14">
      <c r="A241" s="6" t="s">
        <v>30</v>
      </c>
      <c r="N241" s="7"/>
    </row>
    <row r="242" spans="1:14">
      <c r="A242" s="6" t="s">
        <v>30</v>
      </c>
      <c r="N242" s="7"/>
    </row>
    <row r="243" spans="1:14">
      <c r="A243" s="6" t="s">
        <v>30</v>
      </c>
      <c r="N243" s="7"/>
    </row>
  </sheetData>
  <mergeCells count="1">
    <mergeCell ref="C2:F2"/>
  </mergeCells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3"/>
  <sheetViews>
    <sheetView workbookViewId="0">
      <selection activeCell="K3" sqref="K3"/>
    </sheetView>
  </sheetViews>
  <sheetFormatPr baseColWidth="10" defaultRowHeight="15" x14ac:dyDescent="0"/>
  <cols>
    <col min="2" max="2" width="10.83203125" style="12" hidden="1" customWidth="1"/>
    <col min="3" max="3" width="12" style="1" customWidth="1"/>
    <col min="4" max="4" width="16.33203125" customWidth="1"/>
    <col min="6" max="6" width="24.33203125" customWidth="1"/>
    <col min="7" max="7" width="17.83203125" customWidth="1"/>
    <col min="8" max="8" width="5.1640625" customWidth="1"/>
    <col min="10" max="10" width="3.83203125" customWidth="1"/>
  </cols>
  <sheetData>
    <row r="3" spans="2:14">
      <c r="B3" s="6" t="s">
        <v>30</v>
      </c>
      <c r="C3" s="1" t="s">
        <v>408</v>
      </c>
      <c r="D3" s="12" t="s">
        <v>409</v>
      </c>
      <c r="K3" s="1"/>
      <c r="L3" s="8"/>
      <c r="M3" s="1"/>
      <c r="N3" s="5"/>
    </row>
    <row r="4" spans="2:14">
      <c r="B4" s="6" t="s">
        <v>30</v>
      </c>
      <c r="C4" s="1">
        <v>1</v>
      </c>
      <c r="D4" t="s">
        <v>299</v>
      </c>
      <c r="F4" s="4" t="s">
        <v>410</v>
      </c>
      <c r="G4" s="3" t="s">
        <v>411</v>
      </c>
      <c r="H4" s="5" t="s">
        <v>28</v>
      </c>
      <c r="I4" s="13" t="str">
        <f t="shared" ref="I4:I15" si="0">CONCATENATE(B4,D4,B4)</f>
        <v>'ingles'</v>
      </c>
      <c r="J4" s="5" t="s">
        <v>29</v>
      </c>
    </row>
    <row r="5" spans="2:14">
      <c r="B5" s="6" t="s">
        <v>30</v>
      </c>
      <c r="C5" s="1">
        <v>2</v>
      </c>
      <c r="D5" t="s">
        <v>274</v>
      </c>
      <c r="F5" s="4" t="s">
        <v>410</v>
      </c>
      <c r="G5" s="3" t="s">
        <v>411</v>
      </c>
      <c r="H5" s="5" t="s">
        <v>28</v>
      </c>
      <c r="I5" s="13" t="str">
        <f t="shared" si="0"/>
        <v>'espanol'</v>
      </c>
      <c r="J5" s="5" t="s">
        <v>29</v>
      </c>
    </row>
    <row r="6" spans="2:14">
      <c r="B6" s="6" t="s">
        <v>30</v>
      </c>
      <c r="C6" s="1">
        <v>3</v>
      </c>
      <c r="D6" t="s">
        <v>306</v>
      </c>
      <c r="F6" s="4" t="s">
        <v>410</v>
      </c>
      <c r="G6" s="3" t="s">
        <v>411</v>
      </c>
      <c r="H6" s="5" t="s">
        <v>28</v>
      </c>
      <c r="I6" s="13" t="str">
        <f t="shared" si="0"/>
        <v>'italiano'</v>
      </c>
      <c r="J6" s="5" t="s">
        <v>29</v>
      </c>
    </row>
    <row r="7" spans="2:14">
      <c r="B7" s="6" t="s">
        <v>30</v>
      </c>
      <c r="C7" s="1">
        <v>4</v>
      </c>
      <c r="D7" t="s">
        <v>283</v>
      </c>
      <c r="F7" s="4" t="s">
        <v>410</v>
      </c>
      <c r="G7" s="3" t="s">
        <v>411</v>
      </c>
      <c r="H7" s="5" t="s">
        <v>28</v>
      </c>
      <c r="I7" s="13" t="str">
        <f t="shared" si="0"/>
        <v>'frances'</v>
      </c>
      <c r="J7" s="5" t="s">
        <v>29</v>
      </c>
    </row>
    <row r="8" spans="2:14">
      <c r="B8" s="6" t="s">
        <v>30</v>
      </c>
      <c r="C8" s="1">
        <v>5</v>
      </c>
      <c r="D8" t="s">
        <v>334</v>
      </c>
      <c r="F8" s="4" t="s">
        <v>410</v>
      </c>
      <c r="G8" s="3" t="s">
        <v>411</v>
      </c>
      <c r="H8" s="5" t="s">
        <v>28</v>
      </c>
      <c r="I8" s="13" t="str">
        <f t="shared" si="0"/>
        <v>'portugues'</v>
      </c>
      <c r="J8" s="5" t="s">
        <v>29</v>
      </c>
    </row>
    <row r="9" spans="2:14">
      <c r="B9" s="6" t="s">
        <v>30</v>
      </c>
      <c r="C9" s="1">
        <v>6</v>
      </c>
      <c r="D9" t="s">
        <v>342</v>
      </c>
      <c r="F9" s="4" t="s">
        <v>410</v>
      </c>
      <c r="G9" s="3" t="s">
        <v>411</v>
      </c>
      <c r="H9" s="5" t="s">
        <v>28</v>
      </c>
      <c r="I9" s="13" t="str">
        <f t="shared" si="0"/>
        <v>'ruso'</v>
      </c>
      <c r="J9" s="5" t="s">
        <v>29</v>
      </c>
    </row>
    <row r="10" spans="2:14">
      <c r="B10" s="6" t="s">
        <v>30</v>
      </c>
      <c r="C10" s="1">
        <v>7</v>
      </c>
      <c r="D10" t="s">
        <v>236</v>
      </c>
      <c r="F10" s="4" t="s">
        <v>410</v>
      </c>
      <c r="G10" s="3" t="s">
        <v>411</v>
      </c>
      <c r="H10" s="5" t="s">
        <v>28</v>
      </c>
      <c r="I10" s="13" t="str">
        <f t="shared" si="0"/>
        <v>'aleman'</v>
      </c>
      <c r="J10" s="5" t="s">
        <v>29</v>
      </c>
    </row>
    <row r="11" spans="2:14">
      <c r="B11" s="6" t="s">
        <v>30</v>
      </c>
      <c r="C11" s="1">
        <v>8</v>
      </c>
      <c r="D11" t="s">
        <v>257</v>
      </c>
      <c r="F11" s="4" t="s">
        <v>410</v>
      </c>
      <c r="G11" s="3" t="s">
        <v>411</v>
      </c>
      <c r="H11" s="5" t="s">
        <v>28</v>
      </c>
      <c r="I11" s="13" t="str">
        <f t="shared" si="0"/>
        <v>'coreano'</v>
      </c>
      <c r="J11" s="5" t="s">
        <v>29</v>
      </c>
    </row>
    <row r="12" spans="2:14">
      <c r="B12" s="6" t="s">
        <v>30</v>
      </c>
      <c r="C12" s="1">
        <v>9</v>
      </c>
      <c r="D12" t="s">
        <v>238</v>
      </c>
      <c r="F12" s="4" t="s">
        <v>410</v>
      </c>
      <c r="G12" s="3" t="s">
        <v>411</v>
      </c>
      <c r="H12" s="5" t="s">
        <v>28</v>
      </c>
      <c r="I12" s="13" t="str">
        <f t="shared" si="0"/>
        <v>'arabe'</v>
      </c>
      <c r="J12" s="5" t="s">
        <v>29</v>
      </c>
    </row>
    <row r="13" spans="2:14">
      <c r="B13" s="6" t="s">
        <v>30</v>
      </c>
      <c r="C13" s="1">
        <v>10</v>
      </c>
      <c r="D13" t="s">
        <v>406</v>
      </c>
      <c r="F13" s="4" t="s">
        <v>410</v>
      </c>
      <c r="G13" s="3" t="s">
        <v>411</v>
      </c>
      <c r="H13" s="5" t="s">
        <v>28</v>
      </c>
      <c r="I13" s="13" t="str">
        <f t="shared" si="0"/>
        <v>'bengali'</v>
      </c>
      <c r="J13" s="5" t="s">
        <v>29</v>
      </c>
    </row>
    <row r="14" spans="2:14">
      <c r="B14" s="6" t="s">
        <v>30</v>
      </c>
      <c r="C14" s="1">
        <v>11</v>
      </c>
      <c r="D14" t="s">
        <v>308</v>
      </c>
      <c r="F14" s="4" t="s">
        <v>410</v>
      </c>
      <c r="G14" s="3" t="s">
        <v>411</v>
      </c>
      <c r="H14" s="5" t="s">
        <v>28</v>
      </c>
      <c r="I14" s="13" t="str">
        <f t="shared" si="0"/>
        <v>'japones'</v>
      </c>
      <c r="J14" s="5" t="s">
        <v>29</v>
      </c>
    </row>
    <row r="15" spans="2:14">
      <c r="B15" s="6" t="s">
        <v>30</v>
      </c>
      <c r="C15" s="1">
        <v>12</v>
      </c>
      <c r="D15" t="s">
        <v>355</v>
      </c>
      <c r="F15" s="4" t="s">
        <v>410</v>
      </c>
      <c r="G15" s="3" t="s">
        <v>411</v>
      </c>
      <c r="H15" s="5" t="s">
        <v>28</v>
      </c>
      <c r="I15" s="13" t="str">
        <f t="shared" si="0"/>
        <v>'ucraniano'</v>
      </c>
      <c r="J15" s="5" t="s">
        <v>29</v>
      </c>
    </row>
    <row r="16" spans="2:14">
      <c r="B16" s="6" t="s">
        <v>30</v>
      </c>
      <c r="F16" s="4"/>
      <c r="G16" s="3"/>
      <c r="H16" s="5"/>
      <c r="I16" s="13"/>
      <c r="J16" s="5"/>
    </row>
    <row r="17" spans="2:2">
      <c r="B17" s="6" t="s">
        <v>30</v>
      </c>
    </row>
    <row r="18" spans="2:2">
      <c r="B18" s="6" t="s">
        <v>30</v>
      </c>
    </row>
    <row r="19" spans="2:2">
      <c r="B19" s="6" t="s">
        <v>30</v>
      </c>
    </row>
    <row r="20" spans="2:2">
      <c r="B20" s="6" t="s">
        <v>30</v>
      </c>
    </row>
    <row r="21" spans="2:2">
      <c r="B21" s="6" t="s">
        <v>30</v>
      </c>
    </row>
    <row r="22" spans="2:2">
      <c r="B22" s="6" t="s">
        <v>30</v>
      </c>
    </row>
    <row r="23" spans="2:2">
      <c r="B23" s="6" t="s">
        <v>30</v>
      </c>
    </row>
    <row r="24" spans="2:2">
      <c r="B24" s="6" t="s">
        <v>30</v>
      </c>
    </row>
    <row r="25" spans="2:2">
      <c r="B25" s="6" t="s">
        <v>30</v>
      </c>
    </row>
    <row r="26" spans="2:2">
      <c r="B26" s="6" t="s">
        <v>30</v>
      </c>
    </row>
    <row r="27" spans="2:2">
      <c r="B27" s="6" t="s">
        <v>30</v>
      </c>
    </row>
    <row r="28" spans="2:2">
      <c r="B28" s="6" t="s">
        <v>30</v>
      </c>
    </row>
    <row r="29" spans="2:2">
      <c r="B29" s="6" t="s">
        <v>30</v>
      </c>
    </row>
    <row r="30" spans="2:2">
      <c r="B30" s="6" t="s">
        <v>30</v>
      </c>
    </row>
    <row r="31" spans="2:2">
      <c r="B31" s="6" t="s">
        <v>30</v>
      </c>
    </row>
    <row r="32" spans="2:2">
      <c r="B32" s="6" t="s">
        <v>30</v>
      </c>
    </row>
    <row r="33" spans="2:2">
      <c r="B33" s="6" t="s">
        <v>30</v>
      </c>
    </row>
    <row r="34" spans="2:2">
      <c r="B34" s="6" t="s">
        <v>30</v>
      </c>
    </row>
    <row r="35" spans="2:2">
      <c r="B35" s="6" t="s">
        <v>30</v>
      </c>
    </row>
    <row r="36" spans="2:2">
      <c r="B36" s="6" t="s">
        <v>30</v>
      </c>
    </row>
    <row r="37" spans="2:2">
      <c r="B37" s="6" t="s">
        <v>30</v>
      </c>
    </row>
    <row r="38" spans="2:2">
      <c r="B38" s="6" t="s">
        <v>30</v>
      </c>
    </row>
    <row r="39" spans="2:2">
      <c r="B39" s="6" t="s">
        <v>30</v>
      </c>
    </row>
    <row r="40" spans="2:2">
      <c r="B40" s="6" t="s">
        <v>30</v>
      </c>
    </row>
    <row r="41" spans="2:2">
      <c r="B41" s="6" t="s">
        <v>30</v>
      </c>
    </row>
    <row r="42" spans="2:2">
      <c r="B42" s="6" t="s">
        <v>30</v>
      </c>
    </row>
    <row r="43" spans="2:2">
      <c r="B43" s="6" t="s">
        <v>30</v>
      </c>
    </row>
    <row r="44" spans="2:2">
      <c r="B44" s="6" t="s">
        <v>30</v>
      </c>
    </row>
    <row r="45" spans="2:2">
      <c r="B45" s="6" t="s">
        <v>30</v>
      </c>
    </row>
    <row r="46" spans="2:2">
      <c r="B46" s="6" t="s">
        <v>30</v>
      </c>
    </row>
    <row r="47" spans="2:2">
      <c r="B47" s="6" t="s">
        <v>30</v>
      </c>
    </row>
    <row r="48" spans="2:2">
      <c r="B48" s="6" t="s">
        <v>30</v>
      </c>
    </row>
    <row r="49" spans="2:2">
      <c r="B49" s="6" t="s">
        <v>30</v>
      </c>
    </row>
    <row r="50" spans="2:2">
      <c r="B50" s="6" t="s">
        <v>30</v>
      </c>
    </row>
    <row r="51" spans="2:2">
      <c r="B51" s="6" t="s">
        <v>30</v>
      </c>
    </row>
    <row r="52" spans="2:2">
      <c r="B52" s="6" t="s">
        <v>30</v>
      </c>
    </row>
    <row r="53" spans="2:2">
      <c r="B53" s="6" t="s">
        <v>30</v>
      </c>
    </row>
    <row r="54" spans="2:2">
      <c r="B54" s="6" t="s">
        <v>30</v>
      </c>
    </row>
    <row r="55" spans="2:2">
      <c r="B55" s="6" t="s">
        <v>30</v>
      </c>
    </row>
    <row r="56" spans="2:2">
      <c r="B56" s="6" t="s">
        <v>30</v>
      </c>
    </row>
    <row r="57" spans="2:2">
      <c r="B57" s="6" t="s">
        <v>30</v>
      </c>
    </row>
    <row r="58" spans="2:2">
      <c r="B58" s="6" t="s">
        <v>30</v>
      </c>
    </row>
    <row r="59" spans="2:2">
      <c r="B59" s="6" t="s">
        <v>30</v>
      </c>
    </row>
    <row r="60" spans="2:2">
      <c r="B60" s="6" t="s">
        <v>30</v>
      </c>
    </row>
    <row r="61" spans="2:2">
      <c r="B61" s="6" t="s">
        <v>30</v>
      </c>
    </row>
    <row r="62" spans="2:2">
      <c r="B62" s="6" t="s">
        <v>30</v>
      </c>
    </row>
    <row r="63" spans="2:2">
      <c r="B63" s="6" t="s">
        <v>30</v>
      </c>
    </row>
    <row r="64" spans="2:2">
      <c r="B64" s="6" t="s">
        <v>30</v>
      </c>
    </row>
    <row r="65" spans="2:2">
      <c r="B65" s="6" t="s">
        <v>30</v>
      </c>
    </row>
    <row r="66" spans="2:2">
      <c r="B66" s="6" t="s">
        <v>30</v>
      </c>
    </row>
    <row r="67" spans="2:2">
      <c r="B67" s="6" t="s">
        <v>30</v>
      </c>
    </row>
    <row r="68" spans="2:2">
      <c r="B68" s="6" t="s">
        <v>30</v>
      </c>
    </row>
    <row r="69" spans="2:2">
      <c r="B69" s="6" t="s">
        <v>30</v>
      </c>
    </row>
    <row r="70" spans="2:2">
      <c r="B70" s="6" t="s">
        <v>30</v>
      </c>
    </row>
    <row r="71" spans="2:2">
      <c r="B71" s="6" t="s">
        <v>30</v>
      </c>
    </row>
    <row r="72" spans="2:2">
      <c r="B72" s="6" t="s">
        <v>30</v>
      </c>
    </row>
    <row r="73" spans="2:2">
      <c r="B73" s="6" t="s">
        <v>30</v>
      </c>
    </row>
    <row r="74" spans="2:2">
      <c r="B74" s="6" t="s">
        <v>30</v>
      </c>
    </row>
    <row r="75" spans="2:2">
      <c r="B75" s="6" t="s">
        <v>30</v>
      </c>
    </row>
    <row r="76" spans="2:2">
      <c r="B76" s="6" t="s">
        <v>30</v>
      </c>
    </row>
    <row r="77" spans="2:2">
      <c r="B77" s="6" t="s">
        <v>30</v>
      </c>
    </row>
    <row r="78" spans="2:2">
      <c r="B78" s="6" t="s">
        <v>30</v>
      </c>
    </row>
    <row r="79" spans="2:2">
      <c r="B79" s="6" t="s">
        <v>30</v>
      </c>
    </row>
    <row r="80" spans="2:2">
      <c r="B80" s="6" t="s">
        <v>30</v>
      </c>
    </row>
    <row r="81" spans="2:2">
      <c r="B81" s="6" t="s">
        <v>30</v>
      </c>
    </row>
    <row r="82" spans="2:2">
      <c r="B82" s="6" t="s">
        <v>30</v>
      </c>
    </row>
    <row r="83" spans="2:2">
      <c r="B83" s="6" t="s">
        <v>30</v>
      </c>
    </row>
    <row r="84" spans="2:2">
      <c r="B84" s="6" t="s">
        <v>30</v>
      </c>
    </row>
    <row r="85" spans="2:2">
      <c r="B85" s="6" t="s">
        <v>30</v>
      </c>
    </row>
    <row r="86" spans="2:2">
      <c r="B86" s="6" t="s">
        <v>30</v>
      </c>
    </row>
    <row r="87" spans="2:2">
      <c r="B87" s="6" t="s">
        <v>30</v>
      </c>
    </row>
    <row r="88" spans="2:2">
      <c r="B88" s="6" t="s">
        <v>30</v>
      </c>
    </row>
    <row r="89" spans="2:2">
      <c r="B89" s="6" t="s">
        <v>30</v>
      </c>
    </row>
    <row r="90" spans="2:2">
      <c r="B90" s="6" t="s">
        <v>30</v>
      </c>
    </row>
    <row r="91" spans="2:2">
      <c r="B91" s="6" t="s">
        <v>30</v>
      </c>
    </row>
    <row r="92" spans="2:2">
      <c r="B92" s="6" t="s">
        <v>30</v>
      </c>
    </row>
    <row r="93" spans="2:2">
      <c r="B93" s="6" t="s">
        <v>30</v>
      </c>
    </row>
    <row r="94" spans="2:2">
      <c r="B94" s="6" t="s">
        <v>30</v>
      </c>
    </row>
    <row r="95" spans="2:2">
      <c r="B95" s="6" t="s">
        <v>30</v>
      </c>
    </row>
    <row r="96" spans="2:2">
      <c r="B96" s="6" t="s">
        <v>30</v>
      </c>
    </row>
    <row r="97" spans="2:2">
      <c r="B97" s="6" t="s">
        <v>30</v>
      </c>
    </row>
    <row r="98" spans="2:2">
      <c r="B98" s="6" t="s">
        <v>30</v>
      </c>
    </row>
    <row r="99" spans="2:2">
      <c r="B99" s="6" t="s">
        <v>30</v>
      </c>
    </row>
    <row r="100" spans="2:2">
      <c r="B100" s="6" t="s">
        <v>30</v>
      </c>
    </row>
    <row r="101" spans="2:2">
      <c r="B101" s="6" t="s">
        <v>30</v>
      </c>
    </row>
    <row r="102" spans="2:2">
      <c r="B102" s="6" t="s">
        <v>30</v>
      </c>
    </row>
    <row r="103" spans="2:2">
      <c r="B103" s="6" t="s">
        <v>30</v>
      </c>
    </row>
    <row r="104" spans="2:2">
      <c r="B104" s="6" t="s">
        <v>30</v>
      </c>
    </row>
    <row r="105" spans="2:2">
      <c r="B105" s="6" t="s">
        <v>30</v>
      </c>
    </row>
    <row r="106" spans="2:2">
      <c r="B106" s="6" t="s">
        <v>30</v>
      </c>
    </row>
    <row r="107" spans="2:2">
      <c r="B107" s="6" t="s">
        <v>30</v>
      </c>
    </row>
    <row r="108" spans="2:2">
      <c r="B108" s="6" t="s">
        <v>30</v>
      </c>
    </row>
    <row r="109" spans="2:2">
      <c r="B109" s="6" t="s">
        <v>30</v>
      </c>
    </row>
    <row r="110" spans="2:2">
      <c r="B110" s="6" t="s">
        <v>30</v>
      </c>
    </row>
    <row r="111" spans="2:2">
      <c r="B111" s="6" t="s">
        <v>30</v>
      </c>
    </row>
    <row r="112" spans="2:2">
      <c r="B112" s="6" t="s">
        <v>30</v>
      </c>
    </row>
    <row r="113" spans="2:2">
      <c r="B113" s="6" t="s">
        <v>30</v>
      </c>
    </row>
    <row r="114" spans="2:2">
      <c r="B114" s="6" t="s">
        <v>30</v>
      </c>
    </row>
    <row r="115" spans="2:2">
      <c r="B115" s="6" t="s">
        <v>30</v>
      </c>
    </row>
    <row r="116" spans="2:2">
      <c r="B116" s="6" t="s">
        <v>30</v>
      </c>
    </row>
    <row r="117" spans="2:2">
      <c r="B117" s="6" t="s">
        <v>30</v>
      </c>
    </row>
    <row r="118" spans="2:2">
      <c r="B118" s="6" t="s">
        <v>30</v>
      </c>
    </row>
    <row r="119" spans="2:2">
      <c r="B119" s="6" t="s">
        <v>30</v>
      </c>
    </row>
    <row r="120" spans="2:2">
      <c r="B120" s="6" t="s">
        <v>30</v>
      </c>
    </row>
    <row r="121" spans="2:2">
      <c r="B121" s="6" t="s">
        <v>30</v>
      </c>
    </row>
    <row r="122" spans="2:2">
      <c r="B122" s="6" t="s">
        <v>30</v>
      </c>
    </row>
    <row r="123" spans="2:2">
      <c r="B123" s="6" t="s">
        <v>30</v>
      </c>
    </row>
    <row r="124" spans="2:2">
      <c r="B124" s="6" t="s">
        <v>30</v>
      </c>
    </row>
    <row r="125" spans="2:2">
      <c r="B125" s="6" t="s">
        <v>30</v>
      </c>
    </row>
    <row r="126" spans="2:2">
      <c r="B126" s="6" t="s">
        <v>30</v>
      </c>
    </row>
    <row r="127" spans="2:2">
      <c r="B127" s="6" t="s">
        <v>30</v>
      </c>
    </row>
    <row r="128" spans="2:2">
      <c r="B128" s="6" t="s">
        <v>30</v>
      </c>
    </row>
    <row r="129" spans="2:2">
      <c r="B129" s="6" t="s">
        <v>30</v>
      </c>
    </row>
    <row r="130" spans="2:2">
      <c r="B130" s="6" t="s">
        <v>30</v>
      </c>
    </row>
    <row r="131" spans="2:2">
      <c r="B131" s="6" t="s">
        <v>30</v>
      </c>
    </row>
    <row r="132" spans="2:2">
      <c r="B132" s="6" t="s">
        <v>30</v>
      </c>
    </row>
    <row r="133" spans="2:2">
      <c r="B133" s="6" t="s">
        <v>30</v>
      </c>
    </row>
    <row r="134" spans="2:2">
      <c r="B134" s="6" t="s">
        <v>30</v>
      </c>
    </row>
    <row r="135" spans="2:2">
      <c r="B135" s="6" t="s">
        <v>30</v>
      </c>
    </row>
    <row r="136" spans="2:2">
      <c r="B136" s="6" t="s">
        <v>30</v>
      </c>
    </row>
    <row r="137" spans="2:2">
      <c r="B137" s="6" t="s">
        <v>30</v>
      </c>
    </row>
    <row r="138" spans="2:2">
      <c r="B138" s="6" t="s">
        <v>30</v>
      </c>
    </row>
    <row r="139" spans="2:2">
      <c r="B139" s="6" t="s">
        <v>30</v>
      </c>
    </row>
    <row r="140" spans="2:2">
      <c r="B140" s="6" t="s">
        <v>30</v>
      </c>
    </row>
    <row r="141" spans="2:2">
      <c r="B141" s="6" t="s">
        <v>30</v>
      </c>
    </row>
    <row r="142" spans="2:2">
      <c r="B142" s="6" t="s">
        <v>30</v>
      </c>
    </row>
    <row r="143" spans="2:2">
      <c r="B143" s="6" t="s">
        <v>30</v>
      </c>
    </row>
    <row r="144" spans="2:2">
      <c r="B144" s="6" t="s">
        <v>30</v>
      </c>
    </row>
    <row r="145" spans="2:2">
      <c r="B145" s="6" t="s">
        <v>30</v>
      </c>
    </row>
    <row r="146" spans="2:2">
      <c r="B146" s="6" t="s">
        <v>30</v>
      </c>
    </row>
    <row r="147" spans="2:2">
      <c r="B147" s="6" t="s">
        <v>30</v>
      </c>
    </row>
    <row r="148" spans="2:2">
      <c r="B148" s="6" t="s">
        <v>30</v>
      </c>
    </row>
    <row r="149" spans="2:2">
      <c r="B149" s="6" t="s">
        <v>30</v>
      </c>
    </row>
    <row r="150" spans="2:2">
      <c r="B150" s="6" t="s">
        <v>30</v>
      </c>
    </row>
    <row r="151" spans="2:2">
      <c r="B151" s="6" t="s">
        <v>30</v>
      </c>
    </row>
    <row r="152" spans="2:2">
      <c r="B152" s="6" t="s">
        <v>30</v>
      </c>
    </row>
    <row r="153" spans="2:2">
      <c r="B153" s="6" t="s">
        <v>30</v>
      </c>
    </row>
    <row r="154" spans="2:2">
      <c r="B154" s="6" t="s">
        <v>30</v>
      </c>
    </row>
    <row r="155" spans="2:2">
      <c r="B155" s="6" t="s">
        <v>30</v>
      </c>
    </row>
    <row r="156" spans="2:2">
      <c r="B156" s="6" t="s">
        <v>30</v>
      </c>
    </row>
    <row r="157" spans="2:2">
      <c r="B157" s="6" t="s">
        <v>30</v>
      </c>
    </row>
    <row r="158" spans="2:2">
      <c r="B158" s="6" t="s">
        <v>30</v>
      </c>
    </row>
    <row r="159" spans="2:2">
      <c r="B159" s="6" t="s">
        <v>30</v>
      </c>
    </row>
    <row r="160" spans="2:2">
      <c r="B160" s="6" t="s">
        <v>30</v>
      </c>
    </row>
    <row r="161" spans="2:2">
      <c r="B161" s="6" t="s">
        <v>30</v>
      </c>
    </row>
    <row r="162" spans="2:2">
      <c r="B162" s="6" t="s">
        <v>30</v>
      </c>
    </row>
    <row r="163" spans="2:2">
      <c r="B163" s="6" t="s">
        <v>30</v>
      </c>
    </row>
    <row r="164" spans="2:2">
      <c r="B164" s="6" t="s">
        <v>30</v>
      </c>
    </row>
    <row r="165" spans="2:2">
      <c r="B165" s="6" t="s">
        <v>30</v>
      </c>
    </row>
    <row r="166" spans="2:2">
      <c r="B166" s="6" t="s">
        <v>30</v>
      </c>
    </row>
    <row r="167" spans="2:2">
      <c r="B167" s="6" t="s">
        <v>30</v>
      </c>
    </row>
    <row r="168" spans="2:2">
      <c r="B168" s="6" t="s">
        <v>30</v>
      </c>
    </row>
    <row r="169" spans="2:2">
      <c r="B169" s="6" t="s">
        <v>30</v>
      </c>
    </row>
    <row r="170" spans="2:2">
      <c r="B170" s="6" t="s">
        <v>30</v>
      </c>
    </row>
    <row r="171" spans="2:2">
      <c r="B171" s="6" t="s">
        <v>30</v>
      </c>
    </row>
    <row r="172" spans="2:2">
      <c r="B172" s="6" t="s">
        <v>30</v>
      </c>
    </row>
    <row r="173" spans="2:2">
      <c r="B173" s="6" t="s">
        <v>30</v>
      </c>
    </row>
    <row r="174" spans="2:2">
      <c r="B174" s="6" t="s">
        <v>30</v>
      </c>
    </row>
    <row r="175" spans="2:2">
      <c r="B175" s="6" t="s">
        <v>30</v>
      </c>
    </row>
    <row r="176" spans="2:2">
      <c r="B176" s="6" t="s">
        <v>30</v>
      </c>
    </row>
    <row r="177" spans="2:2">
      <c r="B177" s="6" t="s">
        <v>30</v>
      </c>
    </row>
    <row r="178" spans="2:2">
      <c r="B178" s="6" t="s">
        <v>30</v>
      </c>
    </row>
    <row r="179" spans="2:2">
      <c r="B179" s="6" t="s">
        <v>30</v>
      </c>
    </row>
    <row r="180" spans="2:2">
      <c r="B180" s="6" t="s">
        <v>30</v>
      </c>
    </row>
    <row r="181" spans="2:2">
      <c r="B181" s="6" t="s">
        <v>30</v>
      </c>
    </row>
    <row r="182" spans="2:2">
      <c r="B182" s="6" t="s">
        <v>30</v>
      </c>
    </row>
    <row r="183" spans="2:2">
      <c r="B183" s="6" t="s">
        <v>30</v>
      </c>
    </row>
    <row r="184" spans="2:2">
      <c r="B184" s="6" t="s">
        <v>30</v>
      </c>
    </row>
    <row r="185" spans="2:2">
      <c r="B185" s="6" t="s">
        <v>30</v>
      </c>
    </row>
    <row r="186" spans="2:2">
      <c r="B186" s="6" t="s">
        <v>30</v>
      </c>
    </row>
    <row r="187" spans="2:2">
      <c r="B187" s="6" t="s">
        <v>30</v>
      </c>
    </row>
    <row r="188" spans="2:2">
      <c r="B188" s="6" t="s">
        <v>30</v>
      </c>
    </row>
    <row r="189" spans="2:2">
      <c r="B189" s="6" t="s">
        <v>30</v>
      </c>
    </row>
    <row r="190" spans="2:2">
      <c r="B190" s="6" t="s">
        <v>30</v>
      </c>
    </row>
    <row r="191" spans="2:2">
      <c r="B191" s="6" t="s">
        <v>30</v>
      </c>
    </row>
    <row r="192" spans="2:2">
      <c r="B192" s="6" t="s">
        <v>30</v>
      </c>
    </row>
    <row r="193" spans="2:2">
      <c r="B193" s="6" t="s">
        <v>30</v>
      </c>
    </row>
    <row r="194" spans="2:2">
      <c r="B194" s="6" t="s">
        <v>30</v>
      </c>
    </row>
    <row r="195" spans="2:2">
      <c r="B195" s="6" t="s">
        <v>30</v>
      </c>
    </row>
    <row r="196" spans="2:2">
      <c r="B196" s="6" t="s">
        <v>30</v>
      </c>
    </row>
    <row r="197" spans="2:2">
      <c r="B197" s="6" t="s">
        <v>30</v>
      </c>
    </row>
    <row r="198" spans="2:2">
      <c r="B198" s="6" t="s">
        <v>30</v>
      </c>
    </row>
    <row r="199" spans="2:2">
      <c r="B199" s="6" t="s">
        <v>30</v>
      </c>
    </row>
    <row r="200" spans="2:2">
      <c r="B200" s="6" t="s">
        <v>30</v>
      </c>
    </row>
    <row r="201" spans="2:2">
      <c r="B201" s="6" t="s">
        <v>30</v>
      </c>
    </row>
    <row r="202" spans="2:2">
      <c r="B202" s="6" t="s">
        <v>30</v>
      </c>
    </row>
    <row r="203" spans="2:2">
      <c r="B203" s="6" t="s">
        <v>30</v>
      </c>
    </row>
    <row r="204" spans="2:2">
      <c r="B204" s="6" t="s">
        <v>30</v>
      </c>
    </row>
    <row r="205" spans="2:2">
      <c r="B205" s="6" t="s">
        <v>30</v>
      </c>
    </row>
    <row r="206" spans="2:2">
      <c r="B206" s="6" t="s">
        <v>30</v>
      </c>
    </row>
    <row r="207" spans="2:2">
      <c r="B207" s="6" t="s">
        <v>30</v>
      </c>
    </row>
    <row r="208" spans="2:2">
      <c r="B208" s="6" t="s">
        <v>30</v>
      </c>
    </row>
    <row r="209" spans="2:2">
      <c r="B209" s="6" t="s">
        <v>30</v>
      </c>
    </row>
    <row r="210" spans="2:2">
      <c r="B210" s="6" t="s">
        <v>30</v>
      </c>
    </row>
    <row r="211" spans="2:2">
      <c r="B211" s="6" t="s">
        <v>30</v>
      </c>
    </row>
    <row r="212" spans="2:2">
      <c r="B212" s="6" t="s">
        <v>30</v>
      </c>
    </row>
    <row r="213" spans="2:2">
      <c r="B213" s="6" t="s">
        <v>30</v>
      </c>
    </row>
    <row r="214" spans="2:2">
      <c r="B214" s="6" t="s">
        <v>30</v>
      </c>
    </row>
    <row r="215" spans="2:2">
      <c r="B215" s="6" t="s">
        <v>30</v>
      </c>
    </row>
    <row r="216" spans="2:2">
      <c r="B216" s="6" t="s">
        <v>30</v>
      </c>
    </row>
    <row r="217" spans="2:2">
      <c r="B217" s="6" t="s">
        <v>30</v>
      </c>
    </row>
    <row r="218" spans="2:2">
      <c r="B218" s="6" t="s">
        <v>30</v>
      </c>
    </row>
    <row r="219" spans="2:2">
      <c r="B219" s="6" t="s">
        <v>30</v>
      </c>
    </row>
    <row r="220" spans="2:2">
      <c r="B220" s="6" t="s">
        <v>30</v>
      </c>
    </row>
    <row r="221" spans="2:2">
      <c r="B221" s="6" t="s">
        <v>30</v>
      </c>
    </row>
    <row r="222" spans="2:2">
      <c r="B222" s="6" t="s">
        <v>30</v>
      </c>
    </row>
    <row r="223" spans="2:2">
      <c r="B223" s="6" t="s">
        <v>30</v>
      </c>
    </row>
    <row r="224" spans="2:2">
      <c r="B224" s="6" t="s">
        <v>30</v>
      </c>
    </row>
    <row r="225" spans="2:2">
      <c r="B225" s="6" t="s">
        <v>30</v>
      </c>
    </row>
    <row r="226" spans="2:2">
      <c r="B226" s="6" t="s">
        <v>30</v>
      </c>
    </row>
    <row r="227" spans="2:2">
      <c r="B227" s="6" t="s">
        <v>30</v>
      </c>
    </row>
    <row r="228" spans="2:2">
      <c r="B228" s="6" t="s">
        <v>30</v>
      </c>
    </row>
    <row r="229" spans="2:2">
      <c r="B229" s="6" t="s">
        <v>30</v>
      </c>
    </row>
    <row r="230" spans="2:2">
      <c r="B230" s="6" t="s">
        <v>30</v>
      </c>
    </row>
    <row r="231" spans="2:2">
      <c r="B231" s="6" t="s">
        <v>30</v>
      </c>
    </row>
    <row r="232" spans="2:2">
      <c r="B232" s="6" t="s">
        <v>30</v>
      </c>
    </row>
    <row r="233" spans="2:2">
      <c r="B233" s="6" t="s">
        <v>30</v>
      </c>
    </row>
    <row r="234" spans="2:2">
      <c r="B234" s="6" t="s">
        <v>30</v>
      </c>
    </row>
    <row r="235" spans="2:2">
      <c r="B235" s="6" t="s">
        <v>30</v>
      </c>
    </row>
    <row r="236" spans="2:2">
      <c r="B236" s="6" t="s">
        <v>30</v>
      </c>
    </row>
    <row r="237" spans="2:2">
      <c r="B237" s="6" t="s">
        <v>30</v>
      </c>
    </row>
    <row r="238" spans="2:2">
      <c r="B238" s="6" t="s">
        <v>30</v>
      </c>
    </row>
    <row r="239" spans="2:2">
      <c r="B239" s="6" t="s">
        <v>30</v>
      </c>
    </row>
    <row r="240" spans="2:2">
      <c r="B240" s="6" t="s">
        <v>30</v>
      </c>
    </row>
    <row r="241" spans="2:2">
      <c r="B241" s="6" t="s">
        <v>30</v>
      </c>
    </row>
    <row r="242" spans="2:2">
      <c r="B242" s="6" t="s">
        <v>30</v>
      </c>
    </row>
    <row r="243" spans="2:2">
      <c r="B243" s="6" t="s">
        <v>30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3"/>
  <sheetViews>
    <sheetView tabSelected="1" workbookViewId="0">
      <selection activeCell="F4" sqref="F4"/>
    </sheetView>
  </sheetViews>
  <sheetFormatPr baseColWidth="10" defaultRowHeight="15" x14ac:dyDescent="0"/>
  <cols>
    <col min="2" max="2" width="10.83203125" style="12" hidden="1" customWidth="1"/>
    <col min="3" max="3" width="18" style="1" customWidth="1"/>
    <col min="4" max="4" width="29.1640625" customWidth="1"/>
    <col min="5" max="6" width="23.6640625" style="1" customWidth="1"/>
    <col min="8" max="8" width="31.1640625" style="4" customWidth="1"/>
    <col min="9" max="9" width="22.6640625" customWidth="1"/>
    <col min="10" max="10" width="2.6640625" style="5" customWidth="1"/>
    <col min="11" max="11" width="27.83203125" customWidth="1"/>
    <col min="12" max="12" width="3" style="5" customWidth="1"/>
    <col min="13" max="13" width="10.6640625" style="1" customWidth="1"/>
    <col min="14" max="14" width="3.6640625" customWidth="1"/>
    <col min="15" max="15" width="5" style="1" customWidth="1"/>
    <col min="16" max="16" width="3.6640625" customWidth="1"/>
  </cols>
  <sheetData>
    <row r="2" spans="2:16">
      <c r="C2" s="47" t="s">
        <v>2205</v>
      </c>
      <c r="D2" s="47"/>
      <c r="E2" s="47"/>
      <c r="F2" s="47"/>
    </row>
    <row r="3" spans="2:16">
      <c r="B3" s="6" t="s">
        <v>30</v>
      </c>
      <c r="C3" s="21" t="s">
        <v>426</v>
      </c>
      <c r="D3" s="12" t="s">
        <v>427</v>
      </c>
      <c r="E3" s="1" t="s">
        <v>407</v>
      </c>
      <c r="F3" s="1" t="s">
        <v>2257</v>
      </c>
    </row>
    <row r="4" spans="2:16">
      <c r="B4" s="6" t="s">
        <v>30</v>
      </c>
      <c r="C4" s="21">
        <v>1</v>
      </c>
      <c r="D4" t="s">
        <v>416</v>
      </c>
      <c r="E4" s="1" t="s">
        <v>493</v>
      </c>
      <c r="F4" s="1">
        <v>36</v>
      </c>
      <c r="H4" s="4" t="s">
        <v>428</v>
      </c>
      <c r="I4" t="s">
        <v>429</v>
      </c>
      <c r="J4" s="5" t="s">
        <v>28</v>
      </c>
      <c r="K4" t="str">
        <f>CONCATENATE(B4,Tabla2[[#This Row],[nombreDepartamento]],B4)</f>
        <v>'ventas'</v>
      </c>
      <c r="L4" s="5" t="s">
        <v>28</v>
      </c>
      <c r="M4" s="1" t="str">
        <f>CONCATENATE(B4,Tabla2[[#This Row],[Columna1]],B4)</f>
        <v>'tiempo'</v>
      </c>
      <c r="N4" s="5" t="s">
        <v>28</v>
      </c>
      <c r="O4" s="1">
        <f>Tabla2[[#This Row],[tiempoAscenso]]</f>
        <v>36</v>
      </c>
      <c r="P4" s="5" t="s">
        <v>29</v>
      </c>
    </row>
    <row r="5" spans="2:16">
      <c r="B5" s="6" t="s">
        <v>30</v>
      </c>
      <c r="C5" s="21">
        <v>2</v>
      </c>
      <c r="D5" t="s">
        <v>417</v>
      </c>
      <c r="E5" s="1" t="s">
        <v>493</v>
      </c>
      <c r="F5" s="1">
        <v>40</v>
      </c>
      <c r="H5" s="4" t="s">
        <v>428</v>
      </c>
      <c r="I5" s="12" t="s">
        <v>429</v>
      </c>
      <c r="J5" s="5" t="s">
        <v>28</v>
      </c>
      <c r="K5" s="12" t="str">
        <f>CONCATENATE(B5,Tabla2[[#This Row],[nombreDepartamento]],B5)</f>
        <v>'finanzas'</v>
      </c>
      <c r="L5" s="5" t="s">
        <v>28</v>
      </c>
      <c r="M5" s="1" t="str">
        <f>CONCATENATE(B5,Tabla2[[#This Row],[Columna1]],B5)</f>
        <v>'tiempo'</v>
      </c>
      <c r="N5" s="5" t="s">
        <v>28</v>
      </c>
      <c r="O5" s="1">
        <f>Tabla2[[#This Row],[tiempoAscenso]]</f>
        <v>40</v>
      </c>
      <c r="P5" s="5" t="s">
        <v>29</v>
      </c>
    </row>
    <row r="6" spans="2:16">
      <c r="B6" s="6" t="s">
        <v>30</v>
      </c>
      <c r="C6" s="21">
        <v>3</v>
      </c>
      <c r="D6" t="s">
        <v>418</v>
      </c>
      <c r="E6" s="1" t="s">
        <v>493</v>
      </c>
      <c r="F6" s="1">
        <v>30</v>
      </c>
      <c r="H6" s="4" t="s">
        <v>428</v>
      </c>
      <c r="I6" s="12" t="s">
        <v>429</v>
      </c>
      <c r="J6" s="5" t="s">
        <v>28</v>
      </c>
      <c r="K6" s="12" t="str">
        <f>CONCATENATE(B6,Tabla2[[#This Row],[nombreDepartamento]],B6)</f>
        <v>'recursos humanos'</v>
      </c>
      <c r="L6" s="5" t="s">
        <v>28</v>
      </c>
      <c r="M6" s="1" t="str">
        <f>CONCATENATE(B6,Tabla2[[#This Row],[Columna1]],B6)</f>
        <v>'tiempo'</v>
      </c>
      <c r="N6" s="5" t="s">
        <v>28</v>
      </c>
      <c r="O6" s="1">
        <f>Tabla2[[#This Row],[tiempoAscenso]]</f>
        <v>30</v>
      </c>
      <c r="P6" s="5" t="s">
        <v>29</v>
      </c>
    </row>
    <row r="7" spans="2:16">
      <c r="B7" s="6" t="s">
        <v>30</v>
      </c>
      <c r="C7" s="21">
        <v>4</v>
      </c>
      <c r="D7" t="s">
        <v>419</v>
      </c>
      <c r="E7" s="1" t="s">
        <v>493</v>
      </c>
      <c r="F7" s="1">
        <v>40</v>
      </c>
      <c r="H7" s="4" t="s">
        <v>428</v>
      </c>
      <c r="I7" s="12" t="s">
        <v>429</v>
      </c>
      <c r="J7" s="5" t="s">
        <v>28</v>
      </c>
      <c r="K7" s="12" t="str">
        <f>CONCATENATE(B7,Tabla2[[#This Row],[nombreDepartamento]],B7)</f>
        <v>'limpieza'</v>
      </c>
      <c r="L7" s="5" t="s">
        <v>28</v>
      </c>
      <c r="M7" s="1" t="str">
        <f>CONCATENATE(B7,Tabla2[[#This Row],[Columna1]],B7)</f>
        <v>'tiempo'</v>
      </c>
      <c r="N7" s="5" t="s">
        <v>28</v>
      </c>
      <c r="O7" s="1">
        <f>Tabla2[[#This Row],[tiempoAscenso]]</f>
        <v>40</v>
      </c>
      <c r="P7" s="5" t="s">
        <v>29</v>
      </c>
    </row>
    <row r="8" spans="2:16">
      <c r="B8" s="6" t="s">
        <v>30</v>
      </c>
      <c r="C8" s="21">
        <v>5</v>
      </c>
      <c r="D8" t="s">
        <v>420</v>
      </c>
      <c r="E8" s="1" t="s">
        <v>493</v>
      </c>
      <c r="F8" s="1">
        <v>42</v>
      </c>
      <c r="H8" s="4" t="s">
        <v>428</v>
      </c>
      <c r="I8" s="12" t="s">
        <v>429</v>
      </c>
      <c r="J8" s="5" t="s">
        <v>28</v>
      </c>
      <c r="K8" s="12" t="str">
        <f>CONCATENATE(B8,Tabla2[[#This Row],[nombreDepartamento]],B8)</f>
        <v>'surpevision'</v>
      </c>
      <c r="L8" s="5" t="s">
        <v>28</v>
      </c>
      <c r="M8" s="1" t="str">
        <f>CONCATENATE(B8,Tabla2[[#This Row],[Columna1]],B8)</f>
        <v>'tiempo'</v>
      </c>
      <c r="N8" s="5" t="s">
        <v>28</v>
      </c>
      <c r="O8" s="1">
        <f>Tabla2[[#This Row],[tiempoAscenso]]</f>
        <v>42</v>
      </c>
      <c r="P8" s="5" t="s">
        <v>29</v>
      </c>
    </row>
    <row r="9" spans="2:16">
      <c r="B9" s="6" t="s">
        <v>30</v>
      </c>
      <c r="C9" s="21">
        <v>6</v>
      </c>
      <c r="D9" t="s">
        <v>421</v>
      </c>
      <c r="E9" s="1" t="s">
        <v>494</v>
      </c>
      <c r="F9" s="1" t="s">
        <v>33</v>
      </c>
      <c r="H9" s="4" t="s">
        <v>428</v>
      </c>
      <c r="I9" s="12" t="s">
        <v>429</v>
      </c>
      <c r="J9" s="5" t="s">
        <v>28</v>
      </c>
      <c r="K9" s="12" t="str">
        <f>CONCATENATE(B9,Tabla2[[#This Row],[nombreDepartamento]],B9)</f>
        <v>'produccion'</v>
      </c>
      <c r="L9" s="5" t="s">
        <v>28</v>
      </c>
      <c r="M9" s="1" t="str">
        <f>CONCATENATE(B9,Tabla2[[#This Row],[Columna1]],B9)</f>
        <v>'nombrado'</v>
      </c>
      <c r="N9" s="5" t="s">
        <v>28</v>
      </c>
      <c r="O9" s="1" t="str">
        <f>Tabla2[[#This Row],[tiempoAscenso]]</f>
        <v>null</v>
      </c>
      <c r="P9" s="5" t="s">
        <v>29</v>
      </c>
    </row>
    <row r="10" spans="2:16">
      <c r="B10" s="6" t="s">
        <v>30</v>
      </c>
      <c r="C10" s="21">
        <v>7</v>
      </c>
      <c r="D10" t="s">
        <v>422</v>
      </c>
      <c r="E10" s="1" t="s">
        <v>493</v>
      </c>
      <c r="F10" s="1">
        <v>18</v>
      </c>
      <c r="H10" s="4" t="s">
        <v>428</v>
      </c>
      <c r="I10" s="12" t="s">
        <v>429</v>
      </c>
      <c r="J10" s="5" t="s">
        <v>28</v>
      </c>
      <c r="K10" s="12" t="str">
        <f>CONCATENATE(B10,Tabla2[[#This Row],[nombreDepartamento]],B10)</f>
        <v>'sonido'</v>
      </c>
      <c r="L10" s="5" t="s">
        <v>28</v>
      </c>
      <c r="M10" s="1" t="str">
        <f>CONCATENATE(B10,Tabla2[[#This Row],[Columna1]],B10)</f>
        <v>'tiempo'</v>
      </c>
      <c r="N10" s="5" t="s">
        <v>28</v>
      </c>
      <c r="O10" s="1">
        <f>Tabla2[[#This Row],[tiempoAscenso]]</f>
        <v>18</v>
      </c>
      <c r="P10" s="5" t="s">
        <v>29</v>
      </c>
    </row>
    <row r="11" spans="2:16">
      <c r="B11" s="6" t="s">
        <v>30</v>
      </c>
      <c r="C11" s="21">
        <v>8</v>
      </c>
      <c r="D11" t="s">
        <v>423</v>
      </c>
      <c r="E11" s="1" t="s">
        <v>493</v>
      </c>
      <c r="F11" s="1">
        <v>20</v>
      </c>
      <c r="H11" s="4" t="s">
        <v>428</v>
      </c>
      <c r="I11" s="12" t="s">
        <v>429</v>
      </c>
      <c r="J11" s="5" t="s">
        <v>28</v>
      </c>
      <c r="K11" s="12" t="str">
        <f>CONCATENATE(B11,Tabla2[[#This Row],[nombreDepartamento]],B11)</f>
        <v>'iluminacion'</v>
      </c>
      <c r="L11" s="5" t="s">
        <v>28</v>
      </c>
      <c r="M11" s="1" t="str">
        <f>CONCATENATE(B11,Tabla2[[#This Row],[Columna1]],B11)</f>
        <v>'tiempo'</v>
      </c>
      <c r="N11" s="5" t="s">
        <v>28</v>
      </c>
      <c r="O11" s="1">
        <f>Tabla2[[#This Row],[tiempoAscenso]]</f>
        <v>20</v>
      </c>
      <c r="P11" s="5" t="s">
        <v>29</v>
      </c>
    </row>
    <row r="12" spans="2:16">
      <c r="B12" s="6" t="s">
        <v>30</v>
      </c>
      <c r="C12" s="21">
        <v>9</v>
      </c>
      <c r="D12" t="s">
        <v>424</v>
      </c>
      <c r="E12" s="1" t="s">
        <v>494</v>
      </c>
      <c r="F12" s="1" t="s">
        <v>33</v>
      </c>
      <c r="H12" s="4" t="s">
        <v>428</v>
      </c>
      <c r="I12" s="12" t="s">
        <v>429</v>
      </c>
      <c r="J12" s="5" t="s">
        <v>28</v>
      </c>
      <c r="K12" s="12" t="str">
        <f>CONCATENATE(B12,Tabla2[[#This Row],[nombreDepartamento]],B12)</f>
        <v>'de canto'</v>
      </c>
      <c r="L12" s="5" t="s">
        <v>28</v>
      </c>
      <c r="M12" s="1" t="str">
        <f>CONCATENATE(B12,Tabla2[[#This Row],[Columna1]],B12)</f>
        <v>'nombrado'</v>
      </c>
      <c r="N12" s="5" t="s">
        <v>28</v>
      </c>
      <c r="O12" s="1" t="str">
        <f>Tabla2[[#This Row],[tiempoAscenso]]</f>
        <v>null</v>
      </c>
      <c r="P12" s="5" t="s">
        <v>29</v>
      </c>
    </row>
    <row r="13" spans="2:16">
      <c r="B13" s="6" t="s">
        <v>30</v>
      </c>
      <c r="C13" s="21">
        <v>10</v>
      </c>
      <c r="D13" t="s">
        <v>425</v>
      </c>
      <c r="E13" s="1" t="s">
        <v>494</v>
      </c>
      <c r="F13" s="1" t="s">
        <v>33</v>
      </c>
      <c r="H13" s="4" t="s">
        <v>428</v>
      </c>
      <c r="I13" s="12" t="s">
        <v>429</v>
      </c>
      <c r="J13" s="5" t="s">
        <v>28</v>
      </c>
      <c r="K13" s="12" t="str">
        <f>CONCATENATE(B13,Tabla2[[#This Row],[nombreDepartamento]],B13)</f>
        <v>'de musica'</v>
      </c>
      <c r="L13" s="5" t="s">
        <v>28</v>
      </c>
      <c r="M13" s="1" t="str">
        <f>CONCATENATE(B13,Tabla2[[#This Row],[Columna1]],B13)</f>
        <v>'nombrado'</v>
      </c>
      <c r="N13" s="5" t="s">
        <v>28</v>
      </c>
      <c r="O13" s="1" t="str">
        <f>Tabla2[[#This Row],[tiempoAscenso]]</f>
        <v>null</v>
      </c>
      <c r="P13" s="5" t="s">
        <v>29</v>
      </c>
    </row>
    <row r="14" spans="2:16">
      <c r="B14" s="6" t="s">
        <v>30</v>
      </c>
      <c r="C14" s="22">
        <v>11</v>
      </c>
      <c r="D14" s="23" t="s">
        <v>439</v>
      </c>
      <c r="E14" s="1" t="s">
        <v>494</v>
      </c>
      <c r="F14" s="1" t="s">
        <v>33</v>
      </c>
      <c r="H14" s="4" t="s">
        <v>428</v>
      </c>
      <c r="I14" s="12" t="s">
        <v>429</v>
      </c>
      <c r="J14" s="5" t="s">
        <v>28</v>
      </c>
      <c r="K14" s="12" t="str">
        <f>CONCATENATE(B14,Tabla2[[#This Row],[nombreDepartamento]],B14)</f>
        <v>'de baile'</v>
      </c>
      <c r="L14" s="5" t="s">
        <v>28</v>
      </c>
      <c r="M14" s="1" t="str">
        <f>CONCATENATE(B14,Tabla2[[#This Row],[Columna1]],B14)</f>
        <v>'nombrado'</v>
      </c>
      <c r="N14" s="5" t="s">
        <v>28</v>
      </c>
      <c r="O14" s="1" t="str">
        <f>Tabla2[[#This Row],[tiempoAscenso]]</f>
        <v>null</v>
      </c>
      <c r="P14" s="5" t="s">
        <v>29</v>
      </c>
    </row>
    <row r="15" spans="2:16">
      <c r="B15" s="6" t="s">
        <v>30</v>
      </c>
      <c r="C15" s="22">
        <v>12</v>
      </c>
      <c r="D15" s="23" t="s">
        <v>456</v>
      </c>
      <c r="E15" s="24" t="s">
        <v>493</v>
      </c>
      <c r="F15" s="24">
        <v>30</v>
      </c>
      <c r="H15" s="4" t="s">
        <v>428</v>
      </c>
      <c r="I15" s="12" t="s">
        <v>429</v>
      </c>
      <c r="J15" s="5" t="s">
        <v>28</v>
      </c>
      <c r="K15" s="12" t="str">
        <f>CONCATENATE(B15,Tabla2[[#This Row],[nombreDepartamento]],B15)</f>
        <v>'tecnologico'</v>
      </c>
      <c r="L15" s="5" t="s">
        <v>28</v>
      </c>
      <c r="M15" s="1" t="str">
        <f>CONCATENATE(B15,Tabla2[[#This Row],[Columna1]],B15)</f>
        <v>'tiempo'</v>
      </c>
      <c r="N15" s="5" t="s">
        <v>28</v>
      </c>
      <c r="O15" s="1">
        <f>Tabla2[[#This Row],[tiempoAscenso]]</f>
        <v>30</v>
      </c>
      <c r="P15" s="5" t="s">
        <v>29</v>
      </c>
    </row>
    <row r="16" spans="2:16">
      <c r="B16" s="6" t="s">
        <v>30</v>
      </c>
      <c r="C16" s="54" t="s">
        <v>2206</v>
      </c>
      <c r="D16" s="54"/>
      <c r="E16" s="54"/>
      <c r="F16" s="54"/>
    </row>
    <row r="17" spans="1:16">
      <c r="B17" s="6" t="s">
        <v>30</v>
      </c>
      <c r="C17" s="21" t="s">
        <v>433</v>
      </c>
      <c r="D17" s="12" t="s">
        <v>434</v>
      </c>
      <c r="E17" s="1" t="s">
        <v>407</v>
      </c>
      <c r="F17" s="1" t="s">
        <v>435</v>
      </c>
      <c r="G17" s="21" t="s">
        <v>442</v>
      </c>
    </row>
    <row r="18" spans="1:16">
      <c r="A18" s="55" t="s">
        <v>457</v>
      </c>
      <c r="B18" s="6" t="s">
        <v>30</v>
      </c>
      <c r="C18" s="1">
        <v>1</v>
      </c>
      <c r="D18" t="s">
        <v>453</v>
      </c>
      <c r="E18" s="1" t="s">
        <v>2258</v>
      </c>
      <c r="F18" s="1">
        <v>5</v>
      </c>
      <c r="G18" s="1" t="s">
        <v>33</v>
      </c>
      <c r="H18" s="4" t="s">
        <v>491</v>
      </c>
      <c r="I18" t="s">
        <v>492</v>
      </c>
      <c r="J18" s="5" t="s">
        <v>28</v>
      </c>
      <c r="K18" t="str">
        <f>CONCATENATE(B18,D18,B18)</f>
        <v>'presidente'</v>
      </c>
      <c r="L18" s="5" t="s">
        <v>28</v>
      </c>
      <c r="M18" s="1">
        <f>F18</f>
        <v>5</v>
      </c>
      <c r="N18" s="5" t="s">
        <v>28</v>
      </c>
      <c r="O18" s="1">
        <f>Tabla3[[#This Row],[fkDepartamento]]</f>
        <v>5</v>
      </c>
      <c r="P18" s="5" t="s">
        <v>29</v>
      </c>
    </row>
    <row r="19" spans="1:16">
      <c r="A19" s="55"/>
      <c r="B19" s="6" t="s">
        <v>30</v>
      </c>
      <c r="C19" s="1">
        <v>2</v>
      </c>
      <c r="D19" t="s">
        <v>454</v>
      </c>
      <c r="E19" s="1" t="s">
        <v>493</v>
      </c>
      <c r="F19" s="1">
        <v>5</v>
      </c>
      <c r="G19" s="1">
        <v>1</v>
      </c>
      <c r="H19" s="4" t="s">
        <v>491</v>
      </c>
      <c r="I19" s="12" t="s">
        <v>492</v>
      </c>
      <c r="J19" s="5" t="s">
        <v>28</v>
      </c>
      <c r="K19" s="12" t="str">
        <f t="shared" ref="K19:K70" si="0">CONCATENATE(B19,D19,B19)</f>
        <v>'vicepresidente'</v>
      </c>
      <c r="L19" s="5" t="s">
        <v>28</v>
      </c>
      <c r="M19" s="1">
        <f>F19</f>
        <v>5</v>
      </c>
      <c r="N19" s="5" t="s">
        <v>28</v>
      </c>
      <c r="O19" s="1">
        <f>Tabla3[[#This Row],[fkDepartamento]]</f>
        <v>5</v>
      </c>
      <c r="P19" s="5" t="s">
        <v>29</v>
      </c>
    </row>
    <row r="20" spans="1:16">
      <c r="A20" s="55"/>
      <c r="B20" s="6" t="s">
        <v>30</v>
      </c>
      <c r="C20" s="1">
        <v>3</v>
      </c>
      <c r="D20" t="s">
        <v>455</v>
      </c>
      <c r="E20" s="1" t="s">
        <v>493</v>
      </c>
      <c r="F20" s="1">
        <v>5</v>
      </c>
      <c r="G20" s="1">
        <v>2</v>
      </c>
      <c r="H20" s="4" t="s">
        <v>491</v>
      </c>
      <c r="I20" s="12" t="s">
        <v>492</v>
      </c>
      <c r="J20" s="5" t="s">
        <v>28</v>
      </c>
      <c r="K20" s="12" t="str">
        <f t="shared" si="0"/>
        <v>'gerente general'</v>
      </c>
      <c r="L20" s="5" t="s">
        <v>28</v>
      </c>
      <c r="M20" s="1">
        <f>F20</f>
        <v>5</v>
      </c>
      <c r="N20" s="5" t="s">
        <v>28</v>
      </c>
      <c r="O20" s="1">
        <f>Tabla3[[#This Row],[fkDepartamento]]</f>
        <v>5</v>
      </c>
      <c r="P20" s="5" t="s">
        <v>29</v>
      </c>
    </row>
    <row r="21" spans="1:16">
      <c r="A21" s="56" t="s">
        <v>416</v>
      </c>
      <c r="B21" s="6" t="s">
        <v>30</v>
      </c>
      <c r="C21" s="1">
        <v>4</v>
      </c>
      <c r="D21" t="s">
        <v>444</v>
      </c>
      <c r="E21" s="1" t="s">
        <v>493</v>
      </c>
      <c r="F21" s="1">
        <v>1</v>
      </c>
      <c r="G21" s="1">
        <v>3</v>
      </c>
      <c r="H21" s="4" t="s">
        <v>491</v>
      </c>
      <c r="I21" s="12" t="s">
        <v>492</v>
      </c>
      <c r="J21" s="5" t="s">
        <v>28</v>
      </c>
      <c r="K21" s="12" t="str">
        <f t="shared" si="0"/>
        <v>'coordinador de ventas'</v>
      </c>
      <c r="L21" s="5" t="s">
        <v>28</v>
      </c>
      <c r="M21" s="1">
        <f>F21</f>
        <v>1</v>
      </c>
      <c r="N21" s="5" t="s">
        <v>28</v>
      </c>
      <c r="O21" s="1">
        <f>Tabla3[[#This Row],[fkDepartamento]]</f>
        <v>1</v>
      </c>
      <c r="P21" s="5" t="s">
        <v>29</v>
      </c>
    </row>
    <row r="22" spans="1:16">
      <c r="A22" s="56"/>
      <c r="B22" s="6" t="s">
        <v>30</v>
      </c>
      <c r="C22" s="1">
        <v>5</v>
      </c>
      <c r="D22" s="12" t="s">
        <v>443</v>
      </c>
      <c r="F22" s="1">
        <v>1</v>
      </c>
      <c r="G22" s="1">
        <v>4</v>
      </c>
      <c r="H22" s="4" t="s">
        <v>491</v>
      </c>
      <c r="I22" s="12" t="s">
        <v>492</v>
      </c>
      <c r="J22" s="5" t="s">
        <v>28</v>
      </c>
      <c r="K22" s="12" t="str">
        <f t="shared" si="0"/>
        <v>'gerente de ventas'</v>
      </c>
      <c r="L22" s="5" t="s">
        <v>28</v>
      </c>
      <c r="M22" s="1">
        <f>F22</f>
        <v>1</v>
      </c>
      <c r="N22" s="5" t="s">
        <v>28</v>
      </c>
      <c r="O22" s="1">
        <f>Tabla3[[#This Row],[fkDepartamento]]</f>
        <v>1</v>
      </c>
      <c r="P22" s="5" t="s">
        <v>29</v>
      </c>
    </row>
    <row r="23" spans="1:16">
      <c r="A23" s="56"/>
      <c r="B23" s="6" t="s">
        <v>30</v>
      </c>
      <c r="C23" s="1">
        <v>6</v>
      </c>
      <c r="D23" s="12" t="s">
        <v>430</v>
      </c>
      <c r="F23" s="1">
        <v>1</v>
      </c>
      <c r="G23" s="21">
        <v>5</v>
      </c>
      <c r="H23" s="4" t="s">
        <v>491</v>
      </c>
      <c r="I23" s="12" t="s">
        <v>492</v>
      </c>
      <c r="J23" s="5" t="s">
        <v>28</v>
      </c>
      <c r="K23" s="12" t="str">
        <f t="shared" si="0"/>
        <v>'taquillero'</v>
      </c>
      <c r="L23" s="5" t="s">
        <v>28</v>
      </c>
      <c r="M23" s="1">
        <f>F23</f>
        <v>1</v>
      </c>
      <c r="N23" s="5" t="s">
        <v>28</v>
      </c>
      <c r="O23" s="1">
        <f>Tabla3[[#This Row],[fkDepartamento]]</f>
        <v>1</v>
      </c>
      <c r="P23" s="5" t="s">
        <v>29</v>
      </c>
    </row>
    <row r="24" spans="1:16">
      <c r="A24" s="56"/>
      <c r="B24" s="6" t="s">
        <v>30</v>
      </c>
      <c r="C24" s="1">
        <v>7</v>
      </c>
      <c r="D24" s="12" t="s">
        <v>431</v>
      </c>
      <c r="F24" s="1">
        <v>1</v>
      </c>
      <c r="G24" s="21">
        <v>5</v>
      </c>
      <c r="H24" s="4" t="s">
        <v>491</v>
      </c>
      <c r="I24" s="12" t="s">
        <v>492</v>
      </c>
      <c r="J24" s="5" t="s">
        <v>28</v>
      </c>
      <c r="K24" s="12" t="str">
        <f t="shared" si="0"/>
        <v>'promotor'</v>
      </c>
      <c r="L24" s="5" t="s">
        <v>28</v>
      </c>
      <c r="M24" s="1">
        <f>F24</f>
        <v>1</v>
      </c>
      <c r="N24" s="5" t="s">
        <v>28</v>
      </c>
      <c r="O24" s="1">
        <f>Tabla3[[#This Row],[fkDepartamento]]</f>
        <v>1</v>
      </c>
      <c r="P24" s="5" t="s">
        <v>29</v>
      </c>
    </row>
    <row r="25" spans="1:16">
      <c r="A25" s="56"/>
      <c r="B25" s="6" t="s">
        <v>30</v>
      </c>
      <c r="C25" s="1">
        <v>8</v>
      </c>
      <c r="D25" s="12" t="s">
        <v>432</v>
      </c>
      <c r="F25" s="1">
        <v>1</v>
      </c>
      <c r="G25" s="21">
        <v>5</v>
      </c>
      <c r="H25" s="4" t="s">
        <v>491</v>
      </c>
      <c r="I25" s="12" t="s">
        <v>492</v>
      </c>
      <c r="J25" s="5" t="s">
        <v>28</v>
      </c>
      <c r="K25" s="12" t="str">
        <f t="shared" si="0"/>
        <v>'publicista'</v>
      </c>
      <c r="L25" s="5" t="s">
        <v>28</v>
      </c>
      <c r="M25" s="1">
        <f>F25</f>
        <v>1</v>
      </c>
      <c r="N25" s="5" t="s">
        <v>28</v>
      </c>
      <c r="O25" s="1">
        <f>Tabla3[[#This Row],[fkDepartamento]]</f>
        <v>1</v>
      </c>
      <c r="P25" s="5" t="s">
        <v>29</v>
      </c>
    </row>
    <row r="26" spans="1:16">
      <c r="A26" s="57" t="s">
        <v>417</v>
      </c>
      <c r="B26" s="6" t="s">
        <v>30</v>
      </c>
      <c r="C26" s="1">
        <v>9</v>
      </c>
      <c r="D26" t="s">
        <v>445</v>
      </c>
      <c r="F26" s="1">
        <v>2</v>
      </c>
      <c r="G26" s="21">
        <v>3</v>
      </c>
      <c r="H26" s="4" t="s">
        <v>491</v>
      </c>
      <c r="I26" s="12" t="s">
        <v>492</v>
      </c>
      <c r="J26" s="5" t="s">
        <v>28</v>
      </c>
      <c r="K26" s="12" t="str">
        <f t="shared" si="0"/>
        <v>'coordinador de finanzas'</v>
      </c>
      <c r="L26" s="5" t="s">
        <v>28</v>
      </c>
      <c r="M26" s="1">
        <f>F26</f>
        <v>2</v>
      </c>
      <c r="N26" s="5" t="s">
        <v>28</v>
      </c>
      <c r="O26" s="1">
        <f>Tabla3[[#This Row],[fkDepartamento]]</f>
        <v>2</v>
      </c>
      <c r="P26" s="5" t="s">
        <v>29</v>
      </c>
    </row>
    <row r="27" spans="1:16">
      <c r="A27" s="57"/>
      <c r="B27" s="6" t="s">
        <v>30</v>
      </c>
      <c r="C27" s="1">
        <v>10</v>
      </c>
      <c r="D27" t="s">
        <v>446</v>
      </c>
      <c r="F27" s="1">
        <v>2</v>
      </c>
      <c r="G27" s="21">
        <v>9</v>
      </c>
      <c r="H27" s="4" t="s">
        <v>491</v>
      </c>
      <c r="I27" s="12" t="s">
        <v>492</v>
      </c>
      <c r="J27" s="5" t="s">
        <v>28</v>
      </c>
      <c r="K27" s="12" t="str">
        <f t="shared" si="0"/>
        <v>'gerente de finanzas'</v>
      </c>
      <c r="L27" s="5" t="s">
        <v>28</v>
      </c>
      <c r="M27" s="1">
        <f>F27</f>
        <v>2</v>
      </c>
      <c r="N27" s="5" t="s">
        <v>28</v>
      </c>
      <c r="O27" s="1">
        <f>Tabla3[[#This Row],[fkDepartamento]]</f>
        <v>2</v>
      </c>
      <c r="P27" s="5" t="s">
        <v>29</v>
      </c>
    </row>
    <row r="28" spans="1:16">
      <c r="A28" s="57"/>
      <c r="B28" s="6" t="s">
        <v>30</v>
      </c>
      <c r="C28" s="1">
        <v>11</v>
      </c>
      <c r="D28" t="s">
        <v>436</v>
      </c>
      <c r="F28" s="1">
        <v>2</v>
      </c>
      <c r="G28" s="21">
        <v>10</v>
      </c>
      <c r="H28" s="4" t="s">
        <v>491</v>
      </c>
      <c r="I28" s="12" t="s">
        <v>492</v>
      </c>
      <c r="J28" s="5" t="s">
        <v>28</v>
      </c>
      <c r="K28" s="12" t="str">
        <f t="shared" si="0"/>
        <v>'contador'</v>
      </c>
      <c r="L28" s="5" t="s">
        <v>28</v>
      </c>
      <c r="M28" s="1">
        <f>F28</f>
        <v>2</v>
      </c>
      <c r="N28" s="5" t="s">
        <v>28</v>
      </c>
      <c r="O28" s="1">
        <f>Tabla3[[#This Row],[fkDepartamento]]</f>
        <v>2</v>
      </c>
      <c r="P28" s="5" t="s">
        <v>29</v>
      </c>
    </row>
    <row r="29" spans="1:16">
      <c r="A29" s="57"/>
      <c r="B29" s="6" t="s">
        <v>30</v>
      </c>
      <c r="C29" s="1">
        <v>12</v>
      </c>
      <c r="D29" t="s">
        <v>437</v>
      </c>
      <c r="F29" s="1">
        <v>2</v>
      </c>
      <c r="G29" s="21">
        <v>10</v>
      </c>
      <c r="H29" s="4" t="s">
        <v>491</v>
      </c>
      <c r="I29" s="12" t="s">
        <v>492</v>
      </c>
      <c r="J29" s="5" t="s">
        <v>28</v>
      </c>
      <c r="K29" s="12" t="str">
        <f t="shared" si="0"/>
        <v>'administrador'</v>
      </c>
      <c r="L29" s="5" t="s">
        <v>28</v>
      </c>
      <c r="M29" s="1">
        <f>F29</f>
        <v>2</v>
      </c>
      <c r="N29" s="5" t="s">
        <v>28</v>
      </c>
      <c r="O29" s="1">
        <f>Tabla3[[#This Row],[fkDepartamento]]</f>
        <v>2</v>
      </c>
      <c r="P29" s="5" t="s">
        <v>29</v>
      </c>
    </row>
    <row r="30" spans="1:16">
      <c r="A30" s="57"/>
      <c r="B30" s="6" t="s">
        <v>30</v>
      </c>
      <c r="C30" s="1">
        <v>13</v>
      </c>
      <c r="D30" t="s">
        <v>438</v>
      </c>
      <c r="F30" s="1">
        <v>2</v>
      </c>
      <c r="G30" s="21">
        <v>10</v>
      </c>
      <c r="H30" s="4" t="s">
        <v>491</v>
      </c>
      <c r="I30" s="12" t="s">
        <v>492</v>
      </c>
      <c r="J30" s="5" t="s">
        <v>28</v>
      </c>
      <c r="K30" s="12" t="str">
        <f t="shared" si="0"/>
        <v>'auditor'</v>
      </c>
      <c r="L30" s="5" t="s">
        <v>28</v>
      </c>
      <c r="M30" s="1">
        <f>F30</f>
        <v>2</v>
      </c>
      <c r="N30" s="5" t="s">
        <v>28</v>
      </c>
      <c r="O30" s="1">
        <f>Tabla3[[#This Row],[fkDepartamento]]</f>
        <v>2</v>
      </c>
      <c r="P30" s="5" t="s">
        <v>29</v>
      </c>
    </row>
    <row r="31" spans="1:16">
      <c r="A31" s="48" t="s">
        <v>419</v>
      </c>
      <c r="B31" s="6" t="s">
        <v>30</v>
      </c>
      <c r="C31" s="1">
        <v>14</v>
      </c>
      <c r="D31" t="s">
        <v>441</v>
      </c>
      <c r="F31" s="1">
        <v>4</v>
      </c>
      <c r="G31" s="21">
        <v>3</v>
      </c>
      <c r="H31" s="4" t="s">
        <v>491</v>
      </c>
      <c r="I31" s="12" t="s">
        <v>492</v>
      </c>
      <c r="J31" s="5" t="s">
        <v>28</v>
      </c>
      <c r="K31" s="12" t="str">
        <f t="shared" si="0"/>
        <v>'coordinador de limpieza'</v>
      </c>
      <c r="L31" s="5" t="s">
        <v>28</v>
      </c>
      <c r="M31" s="1">
        <f>F31</f>
        <v>4</v>
      </c>
      <c r="N31" s="5" t="s">
        <v>28</v>
      </c>
      <c r="O31" s="1">
        <f>Tabla3[[#This Row],[fkDepartamento]]</f>
        <v>4</v>
      </c>
      <c r="P31" s="5" t="s">
        <v>29</v>
      </c>
    </row>
    <row r="32" spans="1:16">
      <c r="A32" s="48"/>
      <c r="B32" s="6" t="s">
        <v>30</v>
      </c>
      <c r="C32" s="1">
        <v>15</v>
      </c>
      <c r="D32" t="s">
        <v>447</v>
      </c>
      <c r="F32" s="1">
        <v>4</v>
      </c>
      <c r="G32" s="21">
        <v>14</v>
      </c>
      <c r="H32" s="4" t="s">
        <v>491</v>
      </c>
      <c r="I32" s="12" t="s">
        <v>492</v>
      </c>
      <c r="J32" s="5" t="s">
        <v>28</v>
      </c>
      <c r="K32" s="12" t="str">
        <f t="shared" si="0"/>
        <v>'gerente de limpieza'</v>
      </c>
      <c r="L32" s="5" t="s">
        <v>28</v>
      </c>
      <c r="M32" s="1">
        <f>F32</f>
        <v>4</v>
      </c>
      <c r="N32" s="5" t="s">
        <v>28</v>
      </c>
      <c r="O32" s="1">
        <f>Tabla3[[#This Row],[fkDepartamento]]</f>
        <v>4</v>
      </c>
      <c r="P32" s="5" t="s">
        <v>29</v>
      </c>
    </row>
    <row r="33" spans="1:16">
      <c r="A33" s="48"/>
      <c r="B33" s="6" t="s">
        <v>30</v>
      </c>
      <c r="C33" s="1">
        <v>16</v>
      </c>
      <c r="D33" t="s">
        <v>440</v>
      </c>
      <c r="F33" s="1">
        <v>4</v>
      </c>
      <c r="G33" s="21">
        <v>15</v>
      </c>
      <c r="H33" s="4" t="s">
        <v>491</v>
      </c>
      <c r="I33" s="12" t="s">
        <v>492</v>
      </c>
      <c r="J33" s="5" t="s">
        <v>28</v>
      </c>
      <c r="K33" s="12" t="str">
        <f t="shared" si="0"/>
        <v>'aseador'</v>
      </c>
      <c r="L33" s="5" t="s">
        <v>28</v>
      </c>
      <c r="M33" s="1">
        <f>F33</f>
        <v>4</v>
      </c>
      <c r="N33" s="5" t="s">
        <v>28</v>
      </c>
      <c r="O33" s="1">
        <f>Tabla3[[#This Row],[fkDepartamento]]</f>
        <v>4</v>
      </c>
      <c r="P33" s="5" t="s">
        <v>29</v>
      </c>
    </row>
    <row r="34" spans="1:16">
      <c r="A34" s="58" t="s">
        <v>418</v>
      </c>
      <c r="B34" s="6" t="s">
        <v>30</v>
      </c>
      <c r="C34" s="1">
        <v>17</v>
      </c>
      <c r="D34" t="s">
        <v>448</v>
      </c>
      <c r="F34" s="1">
        <v>3</v>
      </c>
      <c r="G34" s="21">
        <v>3</v>
      </c>
      <c r="H34" s="4" t="s">
        <v>491</v>
      </c>
      <c r="I34" s="12" t="s">
        <v>492</v>
      </c>
      <c r="J34" s="5" t="s">
        <v>28</v>
      </c>
      <c r="K34" s="12" t="str">
        <f t="shared" si="0"/>
        <v>'coordinador de recursos humanos'</v>
      </c>
      <c r="L34" s="5" t="s">
        <v>28</v>
      </c>
      <c r="M34" s="1">
        <f>F34</f>
        <v>3</v>
      </c>
      <c r="N34" s="5" t="s">
        <v>28</v>
      </c>
      <c r="O34" s="1">
        <f>Tabla3[[#This Row],[fkDepartamento]]</f>
        <v>3</v>
      </c>
      <c r="P34" s="5" t="s">
        <v>29</v>
      </c>
    </row>
    <row r="35" spans="1:16">
      <c r="A35" s="58"/>
      <c r="B35" s="6" t="s">
        <v>30</v>
      </c>
      <c r="C35" s="1">
        <v>18</v>
      </c>
      <c r="D35" t="s">
        <v>452</v>
      </c>
      <c r="F35" s="1">
        <v>3</v>
      </c>
      <c r="G35" s="21">
        <v>17</v>
      </c>
      <c r="H35" s="4" t="s">
        <v>491</v>
      </c>
      <c r="I35" s="12" t="s">
        <v>492</v>
      </c>
      <c r="J35" s="5" t="s">
        <v>28</v>
      </c>
      <c r="K35" s="12" t="str">
        <f t="shared" si="0"/>
        <v>'gerente de recursos humanos'</v>
      </c>
      <c r="L35" s="5" t="s">
        <v>28</v>
      </c>
      <c r="M35" s="1">
        <f>F35</f>
        <v>3</v>
      </c>
      <c r="N35" s="5" t="s">
        <v>28</v>
      </c>
      <c r="O35" s="1">
        <f>Tabla3[[#This Row],[fkDepartamento]]</f>
        <v>3</v>
      </c>
      <c r="P35" s="5" t="s">
        <v>29</v>
      </c>
    </row>
    <row r="36" spans="1:16">
      <c r="A36" s="58"/>
      <c r="B36" s="6" t="s">
        <v>30</v>
      </c>
      <c r="C36" s="1">
        <v>19</v>
      </c>
      <c r="D36" t="s">
        <v>449</v>
      </c>
      <c r="F36" s="1">
        <v>3</v>
      </c>
      <c r="G36" s="21">
        <v>18</v>
      </c>
      <c r="H36" s="4" t="s">
        <v>491</v>
      </c>
      <c r="I36" s="12" t="s">
        <v>492</v>
      </c>
      <c r="J36" s="5" t="s">
        <v>28</v>
      </c>
      <c r="K36" s="12" t="str">
        <f t="shared" si="0"/>
        <v>'administrador de reclutamiento'</v>
      </c>
      <c r="L36" s="5" t="s">
        <v>28</v>
      </c>
      <c r="M36" s="1">
        <f>F36</f>
        <v>3</v>
      </c>
      <c r="N36" s="5" t="s">
        <v>28</v>
      </c>
      <c r="O36" s="1">
        <f>Tabla3[[#This Row],[fkDepartamento]]</f>
        <v>3</v>
      </c>
      <c r="P36" s="5" t="s">
        <v>29</v>
      </c>
    </row>
    <row r="37" spans="1:16">
      <c r="A37" s="58"/>
      <c r="B37" s="6" t="s">
        <v>30</v>
      </c>
      <c r="C37" s="1">
        <v>20</v>
      </c>
      <c r="D37" t="s">
        <v>450</v>
      </c>
      <c r="F37" s="1">
        <v>3</v>
      </c>
      <c r="G37" s="21">
        <v>18</v>
      </c>
      <c r="H37" s="4" t="s">
        <v>491</v>
      </c>
      <c r="I37" s="12" t="s">
        <v>492</v>
      </c>
      <c r="J37" s="5" t="s">
        <v>28</v>
      </c>
      <c r="K37" s="12" t="str">
        <f t="shared" si="0"/>
        <v>'administrador de seleccion'</v>
      </c>
      <c r="L37" s="5" t="s">
        <v>28</v>
      </c>
      <c r="M37" s="1">
        <f>F37</f>
        <v>3</v>
      </c>
      <c r="N37" s="5" t="s">
        <v>28</v>
      </c>
      <c r="O37" s="1">
        <f>Tabla3[[#This Row],[fkDepartamento]]</f>
        <v>3</v>
      </c>
      <c r="P37" s="5" t="s">
        <v>29</v>
      </c>
    </row>
    <row r="38" spans="1:16">
      <c r="A38" s="58"/>
      <c r="B38" s="6" t="s">
        <v>30</v>
      </c>
      <c r="C38" s="1">
        <v>21</v>
      </c>
      <c r="D38" t="s">
        <v>451</v>
      </c>
      <c r="F38" s="1">
        <v>3</v>
      </c>
      <c r="G38" s="21">
        <v>18</v>
      </c>
      <c r="H38" s="4" t="s">
        <v>491</v>
      </c>
      <c r="I38" s="12" t="s">
        <v>492</v>
      </c>
      <c r="J38" s="5" t="s">
        <v>28</v>
      </c>
      <c r="K38" s="12" t="str">
        <f t="shared" si="0"/>
        <v>'administrador de capacitacion'</v>
      </c>
      <c r="L38" s="5" t="s">
        <v>28</v>
      </c>
      <c r="M38" s="1">
        <f>F38</f>
        <v>3</v>
      </c>
      <c r="N38" s="5" t="s">
        <v>28</v>
      </c>
      <c r="O38" s="1">
        <f>Tabla3[[#This Row],[fkDepartamento]]</f>
        <v>3</v>
      </c>
      <c r="P38" s="5" t="s">
        <v>29</v>
      </c>
    </row>
    <row r="39" spans="1:16">
      <c r="A39" s="48" t="s">
        <v>421</v>
      </c>
      <c r="B39" s="6" t="s">
        <v>30</v>
      </c>
      <c r="C39" s="1">
        <v>22</v>
      </c>
      <c r="D39" t="s">
        <v>459</v>
      </c>
      <c r="F39" s="1">
        <v>6</v>
      </c>
      <c r="G39" s="21">
        <v>3</v>
      </c>
      <c r="H39" s="4" t="s">
        <v>491</v>
      </c>
      <c r="I39" s="12" t="s">
        <v>492</v>
      </c>
      <c r="J39" s="5" t="s">
        <v>28</v>
      </c>
      <c r="K39" s="12" t="str">
        <f t="shared" si="0"/>
        <v>'coordinador de produccion'</v>
      </c>
      <c r="L39" s="5" t="s">
        <v>28</v>
      </c>
      <c r="M39" s="1">
        <f>F39</f>
        <v>6</v>
      </c>
      <c r="N39" s="5" t="s">
        <v>28</v>
      </c>
      <c r="O39" s="1">
        <f>Tabla3[[#This Row],[fkDepartamento]]</f>
        <v>6</v>
      </c>
      <c r="P39" s="5" t="s">
        <v>29</v>
      </c>
    </row>
    <row r="40" spans="1:16">
      <c r="A40" s="48"/>
      <c r="B40" s="6" t="s">
        <v>30</v>
      </c>
      <c r="C40" s="1">
        <v>23</v>
      </c>
      <c r="D40" t="s">
        <v>460</v>
      </c>
      <c r="F40" s="1">
        <v>6</v>
      </c>
      <c r="G40" s="21">
        <v>22</v>
      </c>
      <c r="H40" s="4" t="s">
        <v>491</v>
      </c>
      <c r="I40" s="12" t="s">
        <v>492</v>
      </c>
      <c r="J40" s="5" t="s">
        <v>28</v>
      </c>
      <c r="K40" s="12" t="str">
        <f t="shared" si="0"/>
        <v>'gerente de produccion'</v>
      </c>
      <c r="L40" s="5" t="s">
        <v>28</v>
      </c>
      <c r="M40" s="1">
        <f>F40</f>
        <v>6</v>
      </c>
      <c r="N40" s="5" t="s">
        <v>28</v>
      </c>
      <c r="O40" s="1">
        <f>Tabla3[[#This Row],[fkDepartamento]]</f>
        <v>6</v>
      </c>
      <c r="P40" s="5" t="s">
        <v>29</v>
      </c>
    </row>
    <row r="41" spans="1:16">
      <c r="A41" s="48"/>
      <c r="B41" s="6" t="s">
        <v>30</v>
      </c>
      <c r="C41" s="1">
        <v>24</v>
      </c>
      <c r="D41" t="s">
        <v>461</v>
      </c>
      <c r="F41" s="1">
        <v>6</v>
      </c>
      <c r="G41" s="21">
        <v>23</v>
      </c>
      <c r="H41" s="4" t="s">
        <v>491</v>
      </c>
      <c r="I41" s="12" t="s">
        <v>492</v>
      </c>
      <c r="J41" s="5" t="s">
        <v>28</v>
      </c>
      <c r="K41" s="12" t="str">
        <f t="shared" si="0"/>
        <v>'director'</v>
      </c>
      <c r="L41" s="5" t="s">
        <v>28</v>
      </c>
      <c r="M41" s="1">
        <f>F41</f>
        <v>6</v>
      </c>
      <c r="N41" s="5" t="s">
        <v>28</v>
      </c>
      <c r="O41" s="1">
        <f>Tabla3[[#This Row],[fkDepartamento]]</f>
        <v>6</v>
      </c>
      <c r="P41" s="5" t="s">
        <v>29</v>
      </c>
    </row>
    <row r="42" spans="1:16">
      <c r="A42" s="48"/>
      <c r="B42" s="6" t="s">
        <v>30</v>
      </c>
      <c r="C42" s="1">
        <v>25</v>
      </c>
      <c r="D42" s="23" t="s">
        <v>458</v>
      </c>
      <c r="F42" s="24">
        <v>6</v>
      </c>
      <c r="G42" s="24">
        <v>23</v>
      </c>
      <c r="H42" s="4" t="s">
        <v>491</v>
      </c>
      <c r="I42" s="12" t="s">
        <v>492</v>
      </c>
      <c r="J42" s="5" t="s">
        <v>28</v>
      </c>
      <c r="K42" s="12" t="str">
        <f t="shared" si="0"/>
        <v>'director de escenografia'</v>
      </c>
      <c r="L42" s="5" t="s">
        <v>28</v>
      </c>
      <c r="M42" s="1">
        <f>F42</f>
        <v>6</v>
      </c>
      <c r="N42" s="5" t="s">
        <v>28</v>
      </c>
      <c r="O42" s="1">
        <f>Tabla3[[#This Row],[fkDepartamento]]</f>
        <v>6</v>
      </c>
      <c r="P42" s="5" t="s">
        <v>29</v>
      </c>
    </row>
    <row r="43" spans="1:16">
      <c r="A43" s="48"/>
      <c r="B43" s="6" t="s">
        <v>30</v>
      </c>
      <c r="C43" s="1">
        <v>26</v>
      </c>
      <c r="D43" s="23" t="s">
        <v>462</v>
      </c>
      <c r="F43" s="24">
        <v>6</v>
      </c>
      <c r="G43" s="24">
        <v>23</v>
      </c>
      <c r="H43" s="4" t="s">
        <v>491</v>
      </c>
      <c r="I43" s="12" t="s">
        <v>492</v>
      </c>
      <c r="J43" s="5" t="s">
        <v>28</v>
      </c>
      <c r="K43" s="12" t="str">
        <f t="shared" si="0"/>
        <v>'autor'</v>
      </c>
      <c r="L43" s="5" t="s">
        <v>28</v>
      </c>
      <c r="M43" s="1">
        <f>F43</f>
        <v>6</v>
      </c>
      <c r="N43" s="5" t="s">
        <v>28</v>
      </c>
      <c r="O43" s="1">
        <f>Tabla3[[#This Row],[fkDepartamento]]</f>
        <v>6</v>
      </c>
      <c r="P43" s="5" t="s">
        <v>29</v>
      </c>
    </row>
    <row r="44" spans="1:16">
      <c r="A44" s="59" t="s">
        <v>422</v>
      </c>
      <c r="B44" s="6" t="s">
        <v>30</v>
      </c>
      <c r="C44" s="1">
        <v>27</v>
      </c>
      <c r="D44" t="s">
        <v>465</v>
      </c>
      <c r="F44" s="1">
        <v>7</v>
      </c>
      <c r="G44" s="1">
        <v>3</v>
      </c>
      <c r="H44" s="4" t="s">
        <v>491</v>
      </c>
      <c r="I44" s="12" t="s">
        <v>492</v>
      </c>
      <c r="J44" s="5" t="s">
        <v>28</v>
      </c>
      <c r="K44" s="12" t="str">
        <f t="shared" si="0"/>
        <v>'coordinador de sonido'</v>
      </c>
      <c r="L44" s="5" t="s">
        <v>28</v>
      </c>
      <c r="M44" s="1">
        <f>F44</f>
        <v>7</v>
      </c>
      <c r="N44" s="5" t="s">
        <v>28</v>
      </c>
      <c r="O44" s="1">
        <f>Tabla3[[#This Row],[fkDepartamento]]</f>
        <v>7</v>
      </c>
      <c r="P44" s="5" t="s">
        <v>29</v>
      </c>
    </row>
    <row r="45" spans="1:16">
      <c r="A45" s="59"/>
      <c r="B45" s="6" t="s">
        <v>30</v>
      </c>
      <c r="C45" s="1">
        <v>28</v>
      </c>
      <c r="D45" t="s">
        <v>466</v>
      </c>
      <c r="F45" s="1">
        <v>7</v>
      </c>
      <c r="G45" s="1">
        <v>27</v>
      </c>
      <c r="H45" s="4" t="s">
        <v>491</v>
      </c>
      <c r="I45" s="12" t="s">
        <v>492</v>
      </c>
      <c r="J45" s="5" t="s">
        <v>28</v>
      </c>
      <c r="K45" s="12" t="str">
        <f t="shared" si="0"/>
        <v>'gerente de sonido'</v>
      </c>
      <c r="L45" s="5" t="s">
        <v>28</v>
      </c>
      <c r="M45" s="1">
        <f>F45</f>
        <v>7</v>
      </c>
      <c r="N45" s="5" t="s">
        <v>28</v>
      </c>
      <c r="O45" s="1">
        <f>Tabla3[[#This Row],[fkDepartamento]]</f>
        <v>7</v>
      </c>
      <c r="P45" s="5" t="s">
        <v>29</v>
      </c>
    </row>
    <row r="46" spans="1:16">
      <c r="A46" s="59"/>
      <c r="B46" s="6" t="s">
        <v>30</v>
      </c>
      <c r="C46" s="1">
        <v>29</v>
      </c>
      <c r="D46" t="s">
        <v>467</v>
      </c>
      <c r="F46" s="1">
        <v>7</v>
      </c>
      <c r="G46" s="1">
        <v>28</v>
      </c>
      <c r="H46" s="4" t="s">
        <v>491</v>
      </c>
      <c r="I46" s="12" t="s">
        <v>492</v>
      </c>
      <c r="J46" s="5" t="s">
        <v>28</v>
      </c>
      <c r="K46" s="12" t="str">
        <f t="shared" si="0"/>
        <v>'ingeniero en sonido'</v>
      </c>
      <c r="L46" s="5" t="s">
        <v>28</v>
      </c>
      <c r="M46" s="1">
        <f>F46</f>
        <v>7</v>
      </c>
      <c r="N46" s="5" t="s">
        <v>28</v>
      </c>
      <c r="O46" s="1">
        <f>Tabla3[[#This Row],[fkDepartamento]]</f>
        <v>7</v>
      </c>
      <c r="P46" s="5" t="s">
        <v>29</v>
      </c>
    </row>
    <row r="47" spans="1:16">
      <c r="A47" s="59"/>
      <c r="B47" s="6" t="s">
        <v>30</v>
      </c>
      <c r="C47" s="1">
        <v>30</v>
      </c>
      <c r="D47" t="s">
        <v>468</v>
      </c>
      <c r="F47" s="1">
        <v>7</v>
      </c>
      <c r="G47" s="1">
        <v>28</v>
      </c>
      <c r="H47" s="4" t="s">
        <v>491</v>
      </c>
      <c r="I47" s="12" t="s">
        <v>492</v>
      </c>
      <c r="J47" s="5" t="s">
        <v>28</v>
      </c>
      <c r="K47" s="12" t="str">
        <f t="shared" si="0"/>
        <v>'supervisor de equipos'</v>
      </c>
      <c r="L47" s="5" t="s">
        <v>28</v>
      </c>
      <c r="M47" s="1">
        <f>F47</f>
        <v>7</v>
      </c>
      <c r="N47" s="5" t="s">
        <v>28</v>
      </c>
      <c r="O47" s="1">
        <f>Tabla3[[#This Row],[fkDepartamento]]</f>
        <v>7</v>
      </c>
      <c r="P47" s="5" t="s">
        <v>29</v>
      </c>
    </row>
    <row r="48" spans="1:16">
      <c r="A48" s="59"/>
      <c r="B48" s="6" t="s">
        <v>30</v>
      </c>
      <c r="C48" s="1">
        <v>31</v>
      </c>
      <c r="D48" t="s">
        <v>469</v>
      </c>
      <c r="F48" s="1">
        <v>7</v>
      </c>
      <c r="G48" s="1">
        <v>28</v>
      </c>
      <c r="H48" s="4" t="s">
        <v>491</v>
      </c>
      <c r="I48" s="12" t="s">
        <v>492</v>
      </c>
      <c r="J48" s="5" t="s">
        <v>28</v>
      </c>
      <c r="K48" s="12" t="str">
        <f t="shared" si="0"/>
        <v>'tecnico en sonido'</v>
      </c>
      <c r="L48" s="5" t="s">
        <v>28</v>
      </c>
      <c r="M48" s="1">
        <f>F48</f>
        <v>7</v>
      </c>
      <c r="N48" s="5" t="s">
        <v>28</v>
      </c>
      <c r="O48" s="1">
        <f>Tabla3[[#This Row],[fkDepartamento]]</f>
        <v>7</v>
      </c>
      <c r="P48" s="5" t="s">
        <v>29</v>
      </c>
    </row>
    <row r="49" spans="1:16">
      <c r="A49" s="48" t="s">
        <v>473</v>
      </c>
      <c r="B49" s="6" t="s">
        <v>30</v>
      </c>
      <c r="C49" s="1">
        <v>32</v>
      </c>
      <c r="D49" t="s">
        <v>470</v>
      </c>
      <c r="F49" s="1">
        <v>9</v>
      </c>
      <c r="G49" s="1">
        <v>3</v>
      </c>
      <c r="H49" s="4" t="s">
        <v>491</v>
      </c>
      <c r="I49" s="12" t="s">
        <v>492</v>
      </c>
      <c r="J49" s="5" t="s">
        <v>28</v>
      </c>
      <c r="K49" s="12" t="str">
        <f t="shared" si="0"/>
        <v>'coordinador de canto'</v>
      </c>
      <c r="L49" s="5" t="s">
        <v>28</v>
      </c>
      <c r="M49" s="1">
        <f>F49</f>
        <v>9</v>
      </c>
      <c r="N49" s="5" t="s">
        <v>28</v>
      </c>
      <c r="O49" s="1">
        <f>Tabla3[[#This Row],[fkDepartamento]]</f>
        <v>9</v>
      </c>
      <c r="P49" s="5" t="s">
        <v>29</v>
      </c>
    </row>
    <row r="50" spans="1:16">
      <c r="A50" s="48"/>
      <c r="B50" s="6" t="s">
        <v>30</v>
      </c>
      <c r="C50" s="1">
        <v>33</v>
      </c>
      <c r="D50" t="s">
        <v>471</v>
      </c>
      <c r="F50" s="1">
        <v>9</v>
      </c>
      <c r="G50" s="1">
        <v>31</v>
      </c>
      <c r="H50" s="4" t="s">
        <v>491</v>
      </c>
      <c r="I50" s="12" t="s">
        <v>492</v>
      </c>
      <c r="J50" s="5" t="s">
        <v>28</v>
      </c>
      <c r="K50" s="12" t="str">
        <f t="shared" si="0"/>
        <v>'gerente de canto'</v>
      </c>
      <c r="L50" s="5" t="s">
        <v>28</v>
      </c>
      <c r="M50" s="1">
        <f>F50</f>
        <v>9</v>
      </c>
      <c r="N50" s="5" t="s">
        <v>28</v>
      </c>
      <c r="O50" s="1">
        <f>Tabla3[[#This Row],[fkDepartamento]]</f>
        <v>9</v>
      </c>
      <c r="P50" s="5" t="s">
        <v>29</v>
      </c>
    </row>
    <row r="51" spans="1:16">
      <c r="A51" s="48"/>
      <c r="B51" s="6" t="s">
        <v>30</v>
      </c>
      <c r="C51" s="1">
        <v>34</v>
      </c>
      <c r="D51" t="s">
        <v>47</v>
      </c>
      <c r="F51" s="1">
        <v>9</v>
      </c>
      <c r="G51" s="1">
        <v>32</v>
      </c>
      <c r="H51" s="4" t="s">
        <v>491</v>
      </c>
      <c r="I51" s="12" t="s">
        <v>492</v>
      </c>
      <c r="J51" s="5" t="s">
        <v>28</v>
      </c>
      <c r="K51" s="12" t="str">
        <f t="shared" si="0"/>
        <v>'cantante'</v>
      </c>
      <c r="L51" s="5" t="s">
        <v>28</v>
      </c>
      <c r="M51" s="1">
        <f>F51</f>
        <v>9</v>
      </c>
      <c r="N51" s="5" t="s">
        <v>28</v>
      </c>
      <c r="O51" s="1">
        <f>Tabla3[[#This Row],[fkDepartamento]]</f>
        <v>9</v>
      </c>
      <c r="P51" s="5" t="s">
        <v>29</v>
      </c>
    </row>
    <row r="52" spans="1:16">
      <c r="A52" s="48"/>
      <c r="B52" s="6" t="s">
        <v>30</v>
      </c>
      <c r="C52" s="1">
        <v>35</v>
      </c>
      <c r="D52" t="s">
        <v>472</v>
      </c>
      <c r="F52" s="1">
        <v>9</v>
      </c>
      <c r="G52" s="1">
        <v>32</v>
      </c>
      <c r="H52" s="4" t="s">
        <v>491</v>
      </c>
      <c r="I52" s="12" t="s">
        <v>492</v>
      </c>
      <c r="J52" s="5" t="s">
        <v>28</v>
      </c>
      <c r="K52" s="12" t="str">
        <f t="shared" si="0"/>
        <v>'entrenador vocal'</v>
      </c>
      <c r="L52" s="5" t="s">
        <v>28</v>
      </c>
      <c r="M52" s="1">
        <f>F52</f>
        <v>9</v>
      </c>
      <c r="N52" s="5" t="s">
        <v>28</v>
      </c>
      <c r="O52" s="1">
        <f>Tabla3[[#This Row],[fkDepartamento]]</f>
        <v>9</v>
      </c>
      <c r="P52" s="5" t="s">
        <v>29</v>
      </c>
    </row>
    <row r="53" spans="1:16">
      <c r="A53" s="59" t="s">
        <v>476</v>
      </c>
      <c r="B53" s="6" t="s">
        <v>30</v>
      </c>
      <c r="C53" s="1">
        <v>36</v>
      </c>
      <c r="D53" t="s">
        <v>474</v>
      </c>
      <c r="F53" s="1">
        <v>10</v>
      </c>
      <c r="G53" s="1">
        <v>3</v>
      </c>
      <c r="H53" s="4" t="s">
        <v>491</v>
      </c>
      <c r="I53" s="12" t="s">
        <v>492</v>
      </c>
      <c r="J53" s="5" t="s">
        <v>28</v>
      </c>
      <c r="K53" s="12" t="str">
        <f t="shared" si="0"/>
        <v>'coordinador de musica'</v>
      </c>
      <c r="L53" s="5" t="s">
        <v>28</v>
      </c>
      <c r="M53" s="1">
        <f>F53</f>
        <v>10</v>
      </c>
      <c r="N53" s="5" t="s">
        <v>28</v>
      </c>
      <c r="O53" s="1">
        <f>Tabla3[[#This Row],[fkDepartamento]]</f>
        <v>10</v>
      </c>
      <c r="P53" s="5" t="s">
        <v>29</v>
      </c>
    </row>
    <row r="54" spans="1:16">
      <c r="A54" s="59"/>
      <c r="B54" s="6" t="s">
        <v>30</v>
      </c>
      <c r="C54" s="1">
        <v>37</v>
      </c>
      <c r="D54" t="s">
        <v>475</v>
      </c>
      <c r="F54" s="1">
        <v>10</v>
      </c>
      <c r="G54" s="1">
        <v>36</v>
      </c>
      <c r="H54" s="4" t="s">
        <v>491</v>
      </c>
      <c r="I54" s="12" t="s">
        <v>492</v>
      </c>
      <c r="J54" s="5" t="s">
        <v>28</v>
      </c>
      <c r="K54" s="12" t="str">
        <f t="shared" si="0"/>
        <v>'gerente de musica'</v>
      </c>
      <c r="L54" s="5" t="s">
        <v>28</v>
      </c>
      <c r="M54" s="1">
        <f>F54</f>
        <v>10</v>
      </c>
      <c r="N54" s="5" t="s">
        <v>28</v>
      </c>
      <c r="O54" s="1">
        <f>Tabla3[[#This Row],[fkDepartamento]]</f>
        <v>10</v>
      </c>
      <c r="P54" s="5" t="s">
        <v>29</v>
      </c>
    </row>
    <row r="55" spans="1:16">
      <c r="A55" s="59"/>
      <c r="B55" s="6" t="s">
        <v>30</v>
      </c>
      <c r="C55" s="1">
        <v>38</v>
      </c>
      <c r="D55" t="s">
        <v>476</v>
      </c>
      <c r="F55" s="1">
        <v>10</v>
      </c>
      <c r="G55" s="1">
        <v>37</v>
      </c>
      <c r="H55" s="4" t="s">
        <v>491</v>
      </c>
      <c r="I55" s="12" t="s">
        <v>492</v>
      </c>
      <c r="J55" s="5" t="s">
        <v>28</v>
      </c>
      <c r="K55" s="12" t="str">
        <f t="shared" si="0"/>
        <v>'musico'</v>
      </c>
      <c r="L55" s="5" t="s">
        <v>28</v>
      </c>
      <c r="M55" s="1">
        <f>F55</f>
        <v>10</v>
      </c>
      <c r="N55" s="5" t="s">
        <v>28</v>
      </c>
      <c r="O55" s="1">
        <f>Tabla3[[#This Row],[fkDepartamento]]</f>
        <v>10</v>
      </c>
      <c r="P55" s="5" t="s">
        <v>29</v>
      </c>
    </row>
    <row r="56" spans="1:16">
      <c r="A56" s="59"/>
      <c r="B56" s="6" t="s">
        <v>30</v>
      </c>
      <c r="C56" s="1">
        <v>39</v>
      </c>
      <c r="D56" t="s">
        <v>477</v>
      </c>
      <c r="F56" s="1">
        <v>10</v>
      </c>
      <c r="G56" s="1">
        <v>37</v>
      </c>
      <c r="H56" s="4" t="s">
        <v>491</v>
      </c>
      <c r="I56" s="12" t="s">
        <v>492</v>
      </c>
      <c r="J56" s="5" t="s">
        <v>28</v>
      </c>
      <c r="K56" s="12" t="str">
        <f t="shared" si="0"/>
        <v>'entrenador musical'</v>
      </c>
      <c r="L56" s="5" t="s">
        <v>28</v>
      </c>
      <c r="M56" s="1">
        <f>F56</f>
        <v>10</v>
      </c>
      <c r="N56" s="5" t="s">
        <v>28</v>
      </c>
      <c r="O56" s="1">
        <f>Tabla3[[#This Row],[fkDepartamento]]</f>
        <v>10</v>
      </c>
      <c r="P56" s="5" t="s">
        <v>29</v>
      </c>
    </row>
    <row r="57" spans="1:16">
      <c r="A57" s="48" t="s">
        <v>482</v>
      </c>
      <c r="B57" s="6" t="s">
        <v>30</v>
      </c>
      <c r="C57" s="1">
        <v>40</v>
      </c>
      <c r="D57" t="s">
        <v>478</v>
      </c>
      <c r="F57" s="1">
        <v>11</v>
      </c>
      <c r="G57" s="1">
        <v>3</v>
      </c>
      <c r="H57" s="4" t="s">
        <v>491</v>
      </c>
      <c r="I57" s="12" t="s">
        <v>492</v>
      </c>
      <c r="J57" s="5" t="s">
        <v>28</v>
      </c>
      <c r="K57" s="12" t="str">
        <f t="shared" si="0"/>
        <v>'coordinador de baile'</v>
      </c>
      <c r="L57" s="5" t="s">
        <v>28</v>
      </c>
      <c r="M57" s="1">
        <f>F57</f>
        <v>11</v>
      </c>
      <c r="N57" s="5" t="s">
        <v>28</v>
      </c>
      <c r="O57" s="1">
        <f>Tabla3[[#This Row],[fkDepartamento]]</f>
        <v>11</v>
      </c>
      <c r="P57" s="5" t="s">
        <v>29</v>
      </c>
    </row>
    <row r="58" spans="1:16">
      <c r="A58" s="48"/>
      <c r="B58" s="6" t="s">
        <v>30</v>
      </c>
      <c r="C58" s="1">
        <v>41</v>
      </c>
      <c r="D58" t="s">
        <v>479</v>
      </c>
      <c r="F58" s="1">
        <v>11</v>
      </c>
      <c r="G58" s="1">
        <v>39</v>
      </c>
      <c r="H58" s="4" t="s">
        <v>491</v>
      </c>
      <c r="I58" s="12" t="s">
        <v>492</v>
      </c>
      <c r="J58" s="5" t="s">
        <v>28</v>
      </c>
      <c r="K58" s="12" t="str">
        <f t="shared" si="0"/>
        <v>'gerente de baile'</v>
      </c>
      <c r="L58" s="5" t="s">
        <v>28</v>
      </c>
      <c r="M58" s="1">
        <f>F58</f>
        <v>11</v>
      </c>
      <c r="N58" s="5" t="s">
        <v>28</v>
      </c>
      <c r="O58" s="1">
        <f>Tabla3[[#This Row],[fkDepartamento]]</f>
        <v>11</v>
      </c>
      <c r="P58" s="5" t="s">
        <v>29</v>
      </c>
    </row>
    <row r="59" spans="1:16">
      <c r="A59" s="48"/>
      <c r="B59" s="6" t="s">
        <v>30</v>
      </c>
      <c r="C59" s="1">
        <v>42</v>
      </c>
      <c r="D59" t="s">
        <v>480</v>
      </c>
      <c r="F59" s="1">
        <v>11</v>
      </c>
      <c r="G59" s="1">
        <v>38</v>
      </c>
      <c r="H59" s="4" t="s">
        <v>491</v>
      </c>
      <c r="I59" s="12" t="s">
        <v>492</v>
      </c>
      <c r="J59" s="5" t="s">
        <v>28</v>
      </c>
      <c r="K59" s="12" t="str">
        <f t="shared" si="0"/>
        <v>'coreografo'</v>
      </c>
      <c r="L59" s="5" t="s">
        <v>28</v>
      </c>
      <c r="M59" s="1">
        <f>F59</f>
        <v>11</v>
      </c>
      <c r="N59" s="5" t="s">
        <v>28</v>
      </c>
      <c r="O59" s="1">
        <f>Tabla3[[#This Row],[fkDepartamento]]</f>
        <v>11</v>
      </c>
      <c r="P59" s="5" t="s">
        <v>29</v>
      </c>
    </row>
    <row r="60" spans="1:16">
      <c r="A60" s="48"/>
      <c r="B60" s="6" t="s">
        <v>30</v>
      </c>
      <c r="C60" s="1">
        <v>43</v>
      </c>
      <c r="D60" s="23" t="s">
        <v>481</v>
      </c>
      <c r="F60" s="24">
        <v>11</v>
      </c>
      <c r="G60" s="24">
        <v>38</v>
      </c>
      <c r="H60" s="4" t="s">
        <v>491</v>
      </c>
      <c r="I60" s="12" t="s">
        <v>492</v>
      </c>
      <c r="J60" s="5" t="s">
        <v>28</v>
      </c>
      <c r="K60" s="12" t="str">
        <f t="shared" si="0"/>
        <v>'bailarin'</v>
      </c>
      <c r="L60" s="5" t="s">
        <v>28</v>
      </c>
      <c r="M60" s="1">
        <f>F60</f>
        <v>11</v>
      </c>
      <c r="N60" s="5" t="s">
        <v>28</v>
      </c>
      <c r="O60" s="1">
        <f>Tabla3[[#This Row],[fkDepartamento]]</f>
        <v>11</v>
      </c>
      <c r="P60" s="5" t="s">
        <v>29</v>
      </c>
    </row>
    <row r="61" spans="1:16">
      <c r="A61" s="59" t="s">
        <v>423</v>
      </c>
      <c r="B61" s="6" t="s">
        <v>30</v>
      </c>
      <c r="C61" s="1">
        <v>44</v>
      </c>
      <c r="D61" t="s">
        <v>463</v>
      </c>
      <c r="F61" s="1">
        <v>8</v>
      </c>
      <c r="G61" s="1">
        <v>3</v>
      </c>
      <c r="H61" s="4" t="s">
        <v>491</v>
      </c>
      <c r="I61" s="12" t="s">
        <v>492</v>
      </c>
      <c r="J61" s="5" t="s">
        <v>28</v>
      </c>
      <c r="K61" s="12" t="str">
        <f t="shared" si="0"/>
        <v>'coordinador de iluminacion'</v>
      </c>
      <c r="L61" s="5" t="s">
        <v>28</v>
      </c>
      <c r="M61" s="1">
        <f>F61</f>
        <v>8</v>
      </c>
      <c r="N61" s="5" t="s">
        <v>28</v>
      </c>
      <c r="O61" s="1">
        <f>Tabla3[[#This Row],[fkDepartamento]]</f>
        <v>8</v>
      </c>
      <c r="P61" s="5" t="s">
        <v>29</v>
      </c>
    </row>
    <row r="62" spans="1:16">
      <c r="A62" s="59"/>
      <c r="B62" s="6" t="s">
        <v>30</v>
      </c>
      <c r="C62" s="1">
        <v>45</v>
      </c>
      <c r="D62" t="s">
        <v>464</v>
      </c>
      <c r="F62" s="1">
        <v>8</v>
      </c>
      <c r="G62" s="1">
        <v>44</v>
      </c>
      <c r="H62" s="4" t="s">
        <v>491</v>
      </c>
      <c r="I62" s="12" t="s">
        <v>492</v>
      </c>
      <c r="J62" s="5" t="s">
        <v>28</v>
      </c>
      <c r="K62" s="12" t="str">
        <f t="shared" si="0"/>
        <v>'gerente de iluminacion'</v>
      </c>
      <c r="L62" s="5" t="s">
        <v>28</v>
      </c>
      <c r="M62" s="1">
        <f>F62</f>
        <v>8</v>
      </c>
      <c r="N62" s="5" t="s">
        <v>28</v>
      </c>
      <c r="O62" s="1">
        <f>Tabla3[[#This Row],[fkDepartamento]]</f>
        <v>8</v>
      </c>
      <c r="P62" s="5" t="s">
        <v>29</v>
      </c>
    </row>
    <row r="63" spans="1:16">
      <c r="A63" s="59"/>
      <c r="B63" s="6" t="s">
        <v>30</v>
      </c>
      <c r="C63" s="1">
        <v>46</v>
      </c>
      <c r="D63" t="s">
        <v>483</v>
      </c>
      <c r="F63" s="1">
        <v>8</v>
      </c>
      <c r="G63" s="1">
        <v>45</v>
      </c>
      <c r="H63" s="4" t="s">
        <v>491</v>
      </c>
      <c r="I63" s="12" t="s">
        <v>492</v>
      </c>
      <c r="J63" s="5" t="s">
        <v>28</v>
      </c>
      <c r="K63" s="12" t="str">
        <f t="shared" si="0"/>
        <v>'disenador de iluminacion'</v>
      </c>
      <c r="L63" s="5" t="s">
        <v>28</v>
      </c>
      <c r="M63" s="1">
        <f>F63</f>
        <v>8</v>
      </c>
      <c r="N63" s="5" t="s">
        <v>28</v>
      </c>
      <c r="O63" s="1">
        <f>Tabla3[[#This Row],[fkDepartamento]]</f>
        <v>8</v>
      </c>
      <c r="P63" s="5" t="s">
        <v>29</v>
      </c>
    </row>
    <row r="64" spans="1:16">
      <c r="A64" s="59"/>
      <c r="B64" s="6" t="s">
        <v>30</v>
      </c>
      <c r="C64" s="1">
        <v>47</v>
      </c>
      <c r="D64" s="23" t="s">
        <v>484</v>
      </c>
      <c r="F64" s="24">
        <v>8</v>
      </c>
      <c r="G64" s="24">
        <v>45</v>
      </c>
      <c r="H64" s="4" t="s">
        <v>491</v>
      </c>
      <c r="I64" s="12" t="s">
        <v>492</v>
      </c>
      <c r="J64" s="5" t="s">
        <v>28</v>
      </c>
      <c r="K64" s="12" t="str">
        <f t="shared" si="0"/>
        <v>'tecnico en iluminacion'</v>
      </c>
      <c r="L64" s="5" t="s">
        <v>28</v>
      </c>
      <c r="M64" s="1">
        <f>F64</f>
        <v>8</v>
      </c>
      <c r="N64" s="5" t="s">
        <v>28</v>
      </c>
      <c r="O64" s="1">
        <f>Tabla3[[#This Row],[fkDepartamento]]</f>
        <v>8</v>
      </c>
      <c r="P64" s="5" t="s">
        <v>29</v>
      </c>
    </row>
    <row r="65" spans="1:16">
      <c r="A65" s="48" t="s">
        <v>490</v>
      </c>
      <c r="B65" s="6" t="s">
        <v>30</v>
      </c>
      <c r="C65" s="1">
        <v>48</v>
      </c>
      <c r="D65" t="s">
        <v>485</v>
      </c>
      <c r="F65" s="1">
        <v>12</v>
      </c>
      <c r="G65" s="1">
        <v>3</v>
      </c>
      <c r="H65" s="4" t="s">
        <v>491</v>
      </c>
      <c r="I65" s="12" t="s">
        <v>492</v>
      </c>
      <c r="J65" s="5" t="s">
        <v>28</v>
      </c>
      <c r="K65" s="12" t="str">
        <f t="shared" si="0"/>
        <v>'coordinador tecnologico'</v>
      </c>
      <c r="L65" s="5" t="s">
        <v>28</v>
      </c>
      <c r="M65" s="1">
        <f>F65</f>
        <v>12</v>
      </c>
      <c r="N65" s="5" t="s">
        <v>28</v>
      </c>
      <c r="O65" s="1">
        <f>Tabla3[[#This Row],[fkDepartamento]]</f>
        <v>12</v>
      </c>
      <c r="P65" s="5" t="s">
        <v>29</v>
      </c>
    </row>
    <row r="66" spans="1:16">
      <c r="A66" s="48"/>
      <c r="B66" s="6" t="s">
        <v>30</v>
      </c>
      <c r="C66" s="1">
        <v>49</v>
      </c>
      <c r="D66" t="s">
        <v>486</v>
      </c>
      <c r="F66" s="1">
        <v>12</v>
      </c>
      <c r="G66" s="1">
        <v>48</v>
      </c>
      <c r="H66" s="4" t="s">
        <v>491</v>
      </c>
      <c r="I66" s="12" t="s">
        <v>492</v>
      </c>
      <c r="J66" s="5" t="s">
        <v>28</v>
      </c>
      <c r="K66" s="12" t="str">
        <f t="shared" si="0"/>
        <v>'gerente tecnologico'</v>
      </c>
      <c r="L66" s="5" t="s">
        <v>28</v>
      </c>
      <c r="M66" s="1">
        <f>F66</f>
        <v>12</v>
      </c>
      <c r="N66" s="5" t="s">
        <v>28</v>
      </c>
      <c r="O66" s="1">
        <f>Tabla3[[#This Row],[fkDepartamento]]</f>
        <v>12</v>
      </c>
      <c r="P66" s="5" t="s">
        <v>29</v>
      </c>
    </row>
    <row r="67" spans="1:16">
      <c r="A67" s="48"/>
      <c r="B67" s="6" t="s">
        <v>30</v>
      </c>
      <c r="C67" s="1">
        <v>50</v>
      </c>
      <c r="D67" t="s">
        <v>487</v>
      </c>
      <c r="F67" s="1">
        <v>12</v>
      </c>
      <c r="G67" s="1">
        <v>49</v>
      </c>
      <c r="H67" s="4" t="s">
        <v>491</v>
      </c>
      <c r="I67" s="12" t="s">
        <v>492</v>
      </c>
      <c r="J67" s="5" t="s">
        <v>28</v>
      </c>
      <c r="K67" s="12" t="str">
        <f t="shared" si="0"/>
        <v>'administrador de base de datos'</v>
      </c>
      <c r="L67" s="5" t="s">
        <v>28</v>
      </c>
      <c r="M67" s="1">
        <f>F67</f>
        <v>12</v>
      </c>
      <c r="N67" s="5" t="s">
        <v>28</v>
      </c>
      <c r="O67" s="1">
        <f>Tabla3[[#This Row],[fkDepartamento]]</f>
        <v>12</v>
      </c>
      <c r="P67" s="5" t="s">
        <v>29</v>
      </c>
    </row>
    <row r="68" spans="1:16">
      <c r="A68" s="48"/>
      <c r="B68" s="6" t="s">
        <v>30</v>
      </c>
      <c r="C68" s="1">
        <v>51</v>
      </c>
      <c r="D68" t="s">
        <v>488</v>
      </c>
      <c r="F68" s="1">
        <v>12</v>
      </c>
      <c r="G68" s="1">
        <v>49</v>
      </c>
      <c r="H68" s="4" t="s">
        <v>491</v>
      </c>
      <c r="I68" s="12" t="s">
        <v>492</v>
      </c>
      <c r="J68" s="5" t="s">
        <v>28</v>
      </c>
      <c r="K68" s="12" t="str">
        <f t="shared" si="0"/>
        <v>'administrador de redes'</v>
      </c>
      <c r="L68" s="5" t="s">
        <v>28</v>
      </c>
      <c r="M68" s="1">
        <f>F68</f>
        <v>12</v>
      </c>
      <c r="N68" s="5" t="s">
        <v>28</v>
      </c>
      <c r="O68" s="1">
        <f>Tabla3[[#This Row],[fkDepartamento]]</f>
        <v>12</v>
      </c>
      <c r="P68" s="5" t="s">
        <v>29</v>
      </c>
    </row>
    <row r="69" spans="1:16">
      <c r="A69" s="48"/>
      <c r="B69" s="6" t="s">
        <v>30</v>
      </c>
      <c r="C69" s="1">
        <v>52</v>
      </c>
      <c r="D69" t="s">
        <v>489</v>
      </c>
      <c r="F69" s="1">
        <v>12</v>
      </c>
      <c r="G69" s="1">
        <v>49</v>
      </c>
      <c r="H69" s="4" t="s">
        <v>491</v>
      </c>
      <c r="I69" s="12" t="s">
        <v>492</v>
      </c>
      <c r="J69" s="5" t="s">
        <v>28</v>
      </c>
      <c r="K69" s="12" t="str">
        <f t="shared" si="0"/>
        <v>'administrador web'</v>
      </c>
      <c r="L69" s="5" t="s">
        <v>28</v>
      </c>
      <c r="M69" s="1">
        <f>F69</f>
        <v>12</v>
      </c>
      <c r="N69" s="5" t="s">
        <v>28</v>
      </c>
      <c r="O69" s="1">
        <f>Tabla3[[#This Row],[fkDepartamento]]</f>
        <v>12</v>
      </c>
      <c r="P69" s="5" t="s">
        <v>29</v>
      </c>
    </row>
    <row r="70" spans="1:16">
      <c r="A70" s="48"/>
      <c r="B70" s="6" t="s">
        <v>30</v>
      </c>
      <c r="C70" s="1">
        <v>53</v>
      </c>
      <c r="D70" t="s">
        <v>490</v>
      </c>
      <c r="F70" s="1">
        <v>12</v>
      </c>
      <c r="G70" s="1">
        <v>49</v>
      </c>
      <c r="H70" s="4" t="s">
        <v>491</v>
      </c>
      <c r="I70" s="12" t="s">
        <v>492</v>
      </c>
      <c r="J70" s="5" t="s">
        <v>28</v>
      </c>
      <c r="K70" s="12" t="str">
        <f t="shared" si="0"/>
        <v>'tecnico'</v>
      </c>
      <c r="L70" s="5" t="s">
        <v>28</v>
      </c>
      <c r="M70" s="1">
        <f>F70</f>
        <v>12</v>
      </c>
      <c r="N70" s="5" t="s">
        <v>28</v>
      </c>
      <c r="O70" s="1">
        <f>Tabla3[[#This Row],[fkDepartamento]]</f>
        <v>12</v>
      </c>
      <c r="P70" s="5" t="s">
        <v>29</v>
      </c>
    </row>
    <row r="71" spans="1:16">
      <c r="B71" s="6" t="s">
        <v>30</v>
      </c>
      <c r="C71" s="21"/>
    </row>
    <row r="72" spans="1:16">
      <c r="B72" s="6" t="s">
        <v>30</v>
      </c>
      <c r="C72" s="21"/>
    </row>
    <row r="73" spans="1:16">
      <c r="B73" s="6" t="s">
        <v>30</v>
      </c>
      <c r="C73" s="21"/>
    </row>
    <row r="74" spans="1:16">
      <c r="B74" s="6" t="s">
        <v>30</v>
      </c>
      <c r="C74" s="21"/>
    </row>
    <row r="75" spans="1:16">
      <c r="B75" s="6" t="s">
        <v>30</v>
      </c>
      <c r="C75" s="21"/>
    </row>
    <row r="76" spans="1:16">
      <c r="B76" s="6" t="s">
        <v>30</v>
      </c>
      <c r="C76" s="21"/>
    </row>
    <row r="77" spans="1:16">
      <c r="B77" s="6" t="s">
        <v>30</v>
      </c>
      <c r="C77" s="21"/>
    </row>
    <row r="78" spans="1:16">
      <c r="B78" s="6" t="s">
        <v>30</v>
      </c>
      <c r="C78" s="21"/>
    </row>
    <row r="79" spans="1:16">
      <c r="B79" s="6" t="s">
        <v>30</v>
      </c>
      <c r="C79" s="21"/>
    </row>
    <row r="80" spans="1:16">
      <c r="B80" s="6" t="s">
        <v>30</v>
      </c>
      <c r="C80" s="21"/>
    </row>
    <row r="81" spans="2:3">
      <c r="B81" s="6" t="s">
        <v>30</v>
      </c>
      <c r="C81" s="21"/>
    </row>
    <row r="82" spans="2:3">
      <c r="B82" s="6" t="s">
        <v>30</v>
      </c>
      <c r="C82" s="21"/>
    </row>
    <row r="83" spans="2:3">
      <c r="B83" s="6" t="s">
        <v>30</v>
      </c>
      <c r="C83" s="21"/>
    </row>
    <row r="84" spans="2:3">
      <c r="B84" s="6" t="s">
        <v>30</v>
      </c>
      <c r="C84" s="21"/>
    </row>
    <row r="85" spans="2:3">
      <c r="B85" s="6" t="s">
        <v>30</v>
      </c>
      <c r="C85" s="21"/>
    </row>
    <row r="86" spans="2:3">
      <c r="B86" s="6" t="s">
        <v>30</v>
      </c>
      <c r="C86" s="21"/>
    </row>
    <row r="87" spans="2:3">
      <c r="B87" s="6" t="s">
        <v>30</v>
      </c>
      <c r="C87" s="21"/>
    </row>
    <row r="88" spans="2:3">
      <c r="B88" s="6" t="s">
        <v>30</v>
      </c>
      <c r="C88" s="21"/>
    </row>
    <row r="89" spans="2:3">
      <c r="B89" s="6" t="s">
        <v>30</v>
      </c>
      <c r="C89" s="21"/>
    </row>
    <row r="90" spans="2:3">
      <c r="B90" s="6" t="s">
        <v>30</v>
      </c>
      <c r="C90" s="21"/>
    </row>
    <row r="91" spans="2:3">
      <c r="B91" s="6" t="s">
        <v>30</v>
      </c>
      <c r="C91" s="21"/>
    </row>
    <row r="92" spans="2:3">
      <c r="B92" s="6" t="s">
        <v>30</v>
      </c>
      <c r="C92" s="21"/>
    </row>
    <row r="93" spans="2:3">
      <c r="B93" s="6" t="s">
        <v>30</v>
      </c>
      <c r="C93" s="21"/>
    </row>
    <row r="94" spans="2:3">
      <c r="B94" s="6" t="s">
        <v>30</v>
      </c>
      <c r="C94" s="21"/>
    </row>
    <row r="95" spans="2:3">
      <c r="B95" s="6" t="s">
        <v>30</v>
      </c>
      <c r="C95" s="21"/>
    </row>
    <row r="96" spans="2:3">
      <c r="B96" s="6" t="s">
        <v>30</v>
      </c>
      <c r="C96" s="21"/>
    </row>
    <row r="97" spans="2:3">
      <c r="B97" s="6" t="s">
        <v>30</v>
      </c>
      <c r="C97" s="21"/>
    </row>
    <row r="98" spans="2:3">
      <c r="B98" s="6" t="s">
        <v>30</v>
      </c>
      <c r="C98" s="21"/>
    </row>
    <row r="99" spans="2:3">
      <c r="B99" s="6" t="s">
        <v>30</v>
      </c>
      <c r="C99" s="21"/>
    </row>
    <row r="100" spans="2:3">
      <c r="B100" s="6" t="s">
        <v>30</v>
      </c>
      <c r="C100" s="21"/>
    </row>
    <row r="101" spans="2:3">
      <c r="B101" s="6" t="s">
        <v>30</v>
      </c>
      <c r="C101" s="21"/>
    </row>
    <row r="102" spans="2:3">
      <c r="B102" s="6" t="s">
        <v>30</v>
      </c>
      <c r="C102" s="21"/>
    </row>
    <row r="103" spans="2:3">
      <c r="B103" s="6" t="s">
        <v>30</v>
      </c>
      <c r="C103" s="21"/>
    </row>
    <row r="104" spans="2:3">
      <c r="B104" s="6" t="s">
        <v>30</v>
      </c>
      <c r="C104" s="21"/>
    </row>
    <row r="105" spans="2:3">
      <c r="B105" s="6" t="s">
        <v>30</v>
      </c>
      <c r="C105" s="21"/>
    </row>
    <row r="106" spans="2:3">
      <c r="B106" s="6" t="s">
        <v>30</v>
      </c>
      <c r="C106" s="21"/>
    </row>
    <row r="107" spans="2:3">
      <c r="B107" s="6" t="s">
        <v>30</v>
      </c>
      <c r="C107" s="21"/>
    </row>
    <row r="108" spans="2:3">
      <c r="B108" s="6" t="s">
        <v>30</v>
      </c>
      <c r="C108" s="21"/>
    </row>
    <row r="109" spans="2:3">
      <c r="B109" s="6" t="s">
        <v>30</v>
      </c>
      <c r="C109" s="21"/>
    </row>
    <row r="110" spans="2:3">
      <c r="B110" s="6" t="s">
        <v>30</v>
      </c>
      <c r="C110" s="21"/>
    </row>
    <row r="111" spans="2:3">
      <c r="B111" s="6" t="s">
        <v>30</v>
      </c>
      <c r="C111" s="21"/>
    </row>
    <row r="112" spans="2:3">
      <c r="B112" s="6" t="s">
        <v>30</v>
      </c>
      <c r="C112" s="21"/>
    </row>
    <row r="113" spans="2:3">
      <c r="B113" s="6" t="s">
        <v>30</v>
      </c>
      <c r="C113" s="21"/>
    </row>
    <row r="114" spans="2:3">
      <c r="B114" s="6" t="s">
        <v>30</v>
      </c>
      <c r="C114" s="21"/>
    </row>
    <row r="115" spans="2:3">
      <c r="B115" s="6" t="s">
        <v>30</v>
      </c>
      <c r="C115" s="21"/>
    </row>
    <row r="116" spans="2:3">
      <c r="B116" s="6" t="s">
        <v>30</v>
      </c>
      <c r="C116" s="21"/>
    </row>
    <row r="117" spans="2:3">
      <c r="B117" s="6" t="s">
        <v>30</v>
      </c>
      <c r="C117" s="21"/>
    </row>
    <row r="118" spans="2:3">
      <c r="B118" s="6" t="s">
        <v>30</v>
      </c>
      <c r="C118" s="21"/>
    </row>
    <row r="119" spans="2:3">
      <c r="B119" s="6" t="s">
        <v>30</v>
      </c>
      <c r="C119" s="21"/>
    </row>
    <row r="120" spans="2:3">
      <c r="B120" s="6" t="s">
        <v>30</v>
      </c>
      <c r="C120" s="21"/>
    </row>
    <row r="121" spans="2:3">
      <c r="B121" s="6" t="s">
        <v>30</v>
      </c>
      <c r="C121" s="21"/>
    </row>
    <row r="122" spans="2:3">
      <c r="B122" s="6" t="s">
        <v>30</v>
      </c>
      <c r="C122" s="21"/>
    </row>
    <row r="123" spans="2:3">
      <c r="B123" s="6" t="s">
        <v>30</v>
      </c>
      <c r="C123" s="21"/>
    </row>
    <row r="124" spans="2:3">
      <c r="B124" s="6" t="s">
        <v>30</v>
      </c>
      <c r="C124" s="21"/>
    </row>
    <row r="125" spans="2:3">
      <c r="B125" s="6" t="s">
        <v>30</v>
      </c>
      <c r="C125" s="21"/>
    </row>
    <row r="126" spans="2:3">
      <c r="B126" s="6" t="s">
        <v>30</v>
      </c>
      <c r="C126" s="21"/>
    </row>
    <row r="127" spans="2:3">
      <c r="B127" s="6" t="s">
        <v>30</v>
      </c>
      <c r="C127" s="21"/>
    </row>
    <row r="128" spans="2:3">
      <c r="B128" s="6" t="s">
        <v>30</v>
      </c>
      <c r="C128" s="21"/>
    </row>
    <row r="129" spans="2:3">
      <c r="B129" s="6" t="s">
        <v>30</v>
      </c>
      <c r="C129" s="21"/>
    </row>
    <row r="130" spans="2:3">
      <c r="B130" s="6" t="s">
        <v>30</v>
      </c>
      <c r="C130" s="21"/>
    </row>
    <row r="131" spans="2:3">
      <c r="B131" s="6" t="s">
        <v>30</v>
      </c>
      <c r="C131" s="21"/>
    </row>
    <row r="132" spans="2:3">
      <c r="B132" s="6" t="s">
        <v>30</v>
      </c>
      <c r="C132" s="21"/>
    </row>
    <row r="133" spans="2:3">
      <c r="B133" s="6" t="s">
        <v>30</v>
      </c>
      <c r="C133" s="21"/>
    </row>
    <row r="134" spans="2:3">
      <c r="B134" s="6" t="s">
        <v>30</v>
      </c>
      <c r="C134" s="21"/>
    </row>
    <row r="135" spans="2:3">
      <c r="B135" s="6" t="s">
        <v>30</v>
      </c>
      <c r="C135" s="21"/>
    </row>
    <row r="136" spans="2:3">
      <c r="B136" s="6" t="s">
        <v>30</v>
      </c>
      <c r="C136" s="21"/>
    </row>
    <row r="137" spans="2:3">
      <c r="B137" s="6" t="s">
        <v>30</v>
      </c>
      <c r="C137" s="21"/>
    </row>
    <row r="138" spans="2:3">
      <c r="B138" s="6" t="s">
        <v>30</v>
      </c>
      <c r="C138" s="21"/>
    </row>
    <row r="139" spans="2:3">
      <c r="B139" s="6" t="s">
        <v>30</v>
      </c>
      <c r="C139" s="21"/>
    </row>
    <row r="140" spans="2:3">
      <c r="B140" s="6" t="s">
        <v>30</v>
      </c>
      <c r="C140" s="21"/>
    </row>
    <row r="141" spans="2:3">
      <c r="B141" s="6" t="s">
        <v>30</v>
      </c>
      <c r="C141" s="21"/>
    </row>
    <row r="142" spans="2:3">
      <c r="B142" s="6" t="s">
        <v>30</v>
      </c>
      <c r="C142" s="21"/>
    </row>
    <row r="143" spans="2:3">
      <c r="B143" s="6" t="s">
        <v>30</v>
      </c>
      <c r="C143" s="21"/>
    </row>
    <row r="144" spans="2:3">
      <c r="B144" s="6" t="s">
        <v>30</v>
      </c>
      <c r="C144" s="21"/>
    </row>
    <row r="145" spans="2:3">
      <c r="B145" s="6" t="s">
        <v>30</v>
      </c>
      <c r="C145" s="21"/>
    </row>
    <row r="146" spans="2:3">
      <c r="B146" s="6" t="s">
        <v>30</v>
      </c>
      <c r="C146" s="21"/>
    </row>
    <row r="147" spans="2:3">
      <c r="B147" s="6" t="s">
        <v>30</v>
      </c>
      <c r="C147" s="21"/>
    </row>
    <row r="148" spans="2:3">
      <c r="B148" s="6" t="s">
        <v>30</v>
      </c>
      <c r="C148" s="21"/>
    </row>
    <row r="149" spans="2:3">
      <c r="B149" s="6" t="s">
        <v>30</v>
      </c>
      <c r="C149" s="21"/>
    </row>
    <row r="150" spans="2:3">
      <c r="B150" s="6" t="s">
        <v>30</v>
      </c>
      <c r="C150" s="21"/>
    </row>
    <row r="151" spans="2:3">
      <c r="B151" s="6" t="s">
        <v>30</v>
      </c>
      <c r="C151" s="21"/>
    </row>
    <row r="152" spans="2:3">
      <c r="B152" s="6" t="s">
        <v>30</v>
      </c>
      <c r="C152" s="21"/>
    </row>
    <row r="153" spans="2:3">
      <c r="B153" s="6" t="s">
        <v>30</v>
      </c>
      <c r="C153" s="21"/>
    </row>
    <row r="154" spans="2:3">
      <c r="B154" s="6" t="s">
        <v>30</v>
      </c>
      <c r="C154" s="21"/>
    </row>
    <row r="155" spans="2:3">
      <c r="B155" s="6" t="s">
        <v>30</v>
      </c>
      <c r="C155" s="21"/>
    </row>
    <row r="156" spans="2:3">
      <c r="B156" s="6" t="s">
        <v>30</v>
      </c>
      <c r="C156" s="21"/>
    </row>
    <row r="157" spans="2:3">
      <c r="B157" s="6" t="s">
        <v>30</v>
      </c>
      <c r="C157" s="21"/>
    </row>
    <row r="158" spans="2:3">
      <c r="B158" s="6" t="s">
        <v>30</v>
      </c>
      <c r="C158" s="21"/>
    </row>
    <row r="159" spans="2:3">
      <c r="B159" s="6" t="s">
        <v>30</v>
      </c>
      <c r="C159" s="21"/>
    </row>
    <row r="160" spans="2:3">
      <c r="B160" s="6" t="s">
        <v>30</v>
      </c>
      <c r="C160" s="21"/>
    </row>
    <row r="161" spans="2:3">
      <c r="B161" s="6" t="s">
        <v>30</v>
      </c>
      <c r="C161" s="21"/>
    </row>
    <row r="162" spans="2:3">
      <c r="B162" s="6" t="s">
        <v>30</v>
      </c>
      <c r="C162" s="21"/>
    </row>
    <row r="163" spans="2:3">
      <c r="B163" s="6" t="s">
        <v>30</v>
      </c>
      <c r="C163" s="21"/>
    </row>
    <row r="164" spans="2:3">
      <c r="B164" s="6" t="s">
        <v>30</v>
      </c>
      <c r="C164" s="21"/>
    </row>
    <row r="165" spans="2:3">
      <c r="B165" s="6" t="s">
        <v>30</v>
      </c>
      <c r="C165" s="21"/>
    </row>
    <row r="166" spans="2:3">
      <c r="B166" s="6" t="s">
        <v>30</v>
      </c>
      <c r="C166" s="21"/>
    </row>
    <row r="167" spans="2:3">
      <c r="B167" s="6" t="s">
        <v>30</v>
      </c>
      <c r="C167" s="21"/>
    </row>
    <row r="168" spans="2:3">
      <c r="B168" s="6" t="s">
        <v>30</v>
      </c>
      <c r="C168" s="21"/>
    </row>
    <row r="169" spans="2:3">
      <c r="B169" s="6" t="s">
        <v>30</v>
      </c>
      <c r="C169" s="21"/>
    </row>
    <row r="170" spans="2:3">
      <c r="B170" s="6" t="s">
        <v>30</v>
      </c>
      <c r="C170" s="21"/>
    </row>
    <row r="171" spans="2:3">
      <c r="B171" s="6" t="s">
        <v>30</v>
      </c>
      <c r="C171" s="21"/>
    </row>
    <row r="172" spans="2:3">
      <c r="B172" s="6" t="s">
        <v>30</v>
      </c>
      <c r="C172" s="21"/>
    </row>
    <row r="173" spans="2:3">
      <c r="B173" s="6" t="s">
        <v>30</v>
      </c>
      <c r="C173" s="21"/>
    </row>
    <row r="174" spans="2:3">
      <c r="B174" s="6" t="s">
        <v>30</v>
      </c>
      <c r="C174" s="21"/>
    </row>
    <row r="175" spans="2:3">
      <c r="B175" s="6" t="s">
        <v>30</v>
      </c>
      <c r="C175" s="21"/>
    </row>
    <row r="176" spans="2:3">
      <c r="B176" s="6" t="s">
        <v>30</v>
      </c>
      <c r="C176" s="21"/>
    </row>
    <row r="177" spans="2:3">
      <c r="B177" s="6" t="s">
        <v>30</v>
      </c>
      <c r="C177" s="21"/>
    </row>
    <row r="178" spans="2:3">
      <c r="B178" s="6" t="s">
        <v>30</v>
      </c>
      <c r="C178" s="21"/>
    </row>
    <row r="179" spans="2:3">
      <c r="B179" s="6" t="s">
        <v>30</v>
      </c>
      <c r="C179" s="21"/>
    </row>
    <row r="180" spans="2:3">
      <c r="B180" s="6" t="s">
        <v>30</v>
      </c>
      <c r="C180" s="21"/>
    </row>
    <row r="181" spans="2:3">
      <c r="B181" s="6" t="s">
        <v>30</v>
      </c>
      <c r="C181" s="21"/>
    </row>
    <row r="182" spans="2:3">
      <c r="B182" s="6" t="s">
        <v>30</v>
      </c>
      <c r="C182" s="21"/>
    </row>
    <row r="183" spans="2:3">
      <c r="B183" s="6" t="s">
        <v>30</v>
      </c>
      <c r="C183" s="21"/>
    </row>
    <row r="184" spans="2:3">
      <c r="B184" s="6" t="s">
        <v>30</v>
      </c>
      <c r="C184" s="21"/>
    </row>
    <row r="185" spans="2:3">
      <c r="B185" s="6" t="s">
        <v>30</v>
      </c>
      <c r="C185" s="21"/>
    </row>
    <row r="186" spans="2:3">
      <c r="B186" s="6" t="s">
        <v>30</v>
      </c>
      <c r="C186" s="21"/>
    </row>
    <row r="187" spans="2:3">
      <c r="B187" s="6" t="s">
        <v>30</v>
      </c>
      <c r="C187" s="21"/>
    </row>
    <row r="188" spans="2:3">
      <c r="B188" s="6" t="s">
        <v>30</v>
      </c>
      <c r="C188" s="21"/>
    </row>
    <row r="189" spans="2:3">
      <c r="B189" s="6" t="s">
        <v>30</v>
      </c>
      <c r="C189" s="21"/>
    </row>
    <row r="190" spans="2:3">
      <c r="B190" s="6" t="s">
        <v>30</v>
      </c>
      <c r="C190" s="21"/>
    </row>
    <row r="191" spans="2:3">
      <c r="B191" s="6" t="s">
        <v>30</v>
      </c>
      <c r="C191" s="21"/>
    </row>
    <row r="192" spans="2:3">
      <c r="B192" s="6" t="s">
        <v>30</v>
      </c>
      <c r="C192" s="21"/>
    </row>
    <row r="193" spans="2:3">
      <c r="B193" s="6" t="s">
        <v>30</v>
      </c>
      <c r="C193" s="21"/>
    </row>
    <row r="194" spans="2:3">
      <c r="B194" s="6" t="s">
        <v>30</v>
      </c>
      <c r="C194" s="21"/>
    </row>
    <row r="195" spans="2:3">
      <c r="B195" s="6" t="s">
        <v>30</v>
      </c>
      <c r="C195" s="21"/>
    </row>
    <row r="196" spans="2:3">
      <c r="B196" s="6" t="s">
        <v>30</v>
      </c>
      <c r="C196" s="21"/>
    </row>
    <row r="197" spans="2:3">
      <c r="B197" s="6" t="s">
        <v>30</v>
      </c>
      <c r="C197" s="21"/>
    </row>
    <row r="198" spans="2:3">
      <c r="B198" s="6" t="s">
        <v>30</v>
      </c>
      <c r="C198" s="21"/>
    </row>
    <row r="199" spans="2:3">
      <c r="B199" s="6" t="s">
        <v>30</v>
      </c>
      <c r="C199" s="21"/>
    </row>
    <row r="200" spans="2:3">
      <c r="B200" s="6" t="s">
        <v>30</v>
      </c>
      <c r="C200" s="21"/>
    </row>
    <row r="201" spans="2:3">
      <c r="B201" s="6" t="s">
        <v>30</v>
      </c>
      <c r="C201" s="21"/>
    </row>
    <row r="202" spans="2:3">
      <c r="B202" s="6" t="s">
        <v>30</v>
      </c>
      <c r="C202" s="21"/>
    </row>
    <row r="203" spans="2:3">
      <c r="B203" s="6" t="s">
        <v>30</v>
      </c>
      <c r="C203" s="21"/>
    </row>
    <row r="204" spans="2:3">
      <c r="B204" s="6" t="s">
        <v>30</v>
      </c>
      <c r="C204" s="21"/>
    </row>
    <row r="205" spans="2:3">
      <c r="B205" s="6" t="s">
        <v>30</v>
      </c>
      <c r="C205" s="21"/>
    </row>
    <row r="206" spans="2:3">
      <c r="B206" s="6" t="s">
        <v>30</v>
      </c>
      <c r="C206" s="21"/>
    </row>
    <row r="207" spans="2:3">
      <c r="B207" s="6" t="s">
        <v>30</v>
      </c>
      <c r="C207" s="21"/>
    </row>
    <row r="208" spans="2:3">
      <c r="B208" s="6" t="s">
        <v>30</v>
      </c>
      <c r="C208" s="21"/>
    </row>
    <row r="209" spans="2:3">
      <c r="B209" s="6" t="s">
        <v>30</v>
      </c>
      <c r="C209" s="21"/>
    </row>
    <row r="210" spans="2:3">
      <c r="B210" s="6" t="s">
        <v>30</v>
      </c>
      <c r="C210" s="21"/>
    </row>
    <row r="211" spans="2:3">
      <c r="B211" s="6" t="s">
        <v>30</v>
      </c>
      <c r="C211" s="21"/>
    </row>
    <row r="212" spans="2:3">
      <c r="B212" s="6" t="s">
        <v>30</v>
      </c>
      <c r="C212" s="21"/>
    </row>
    <row r="213" spans="2:3">
      <c r="B213" s="6" t="s">
        <v>30</v>
      </c>
      <c r="C213" s="21"/>
    </row>
    <row r="214" spans="2:3">
      <c r="B214" s="6" t="s">
        <v>30</v>
      </c>
      <c r="C214" s="21"/>
    </row>
    <row r="215" spans="2:3">
      <c r="B215" s="6" t="s">
        <v>30</v>
      </c>
      <c r="C215" s="21"/>
    </row>
    <row r="216" spans="2:3">
      <c r="B216" s="6" t="s">
        <v>30</v>
      </c>
      <c r="C216" s="21"/>
    </row>
    <row r="217" spans="2:3">
      <c r="B217" s="6" t="s">
        <v>30</v>
      </c>
      <c r="C217" s="21"/>
    </row>
    <row r="218" spans="2:3">
      <c r="B218" s="6" t="s">
        <v>30</v>
      </c>
      <c r="C218" s="21"/>
    </row>
    <row r="219" spans="2:3">
      <c r="B219" s="6" t="s">
        <v>30</v>
      </c>
      <c r="C219" s="21"/>
    </row>
    <row r="220" spans="2:3">
      <c r="B220" s="6" t="s">
        <v>30</v>
      </c>
      <c r="C220" s="21"/>
    </row>
    <row r="221" spans="2:3">
      <c r="B221" s="6" t="s">
        <v>30</v>
      </c>
      <c r="C221" s="21"/>
    </row>
    <row r="222" spans="2:3">
      <c r="B222" s="6" t="s">
        <v>30</v>
      </c>
      <c r="C222" s="21"/>
    </row>
    <row r="223" spans="2:3">
      <c r="B223" s="6" t="s">
        <v>30</v>
      </c>
      <c r="C223" s="21"/>
    </row>
    <row r="224" spans="2:3">
      <c r="B224" s="6" t="s">
        <v>30</v>
      </c>
      <c r="C224" s="21"/>
    </row>
    <row r="225" spans="2:3">
      <c r="B225" s="6" t="s">
        <v>30</v>
      </c>
      <c r="C225" s="21"/>
    </row>
    <row r="226" spans="2:3">
      <c r="B226" s="6" t="s">
        <v>30</v>
      </c>
      <c r="C226" s="21"/>
    </row>
    <row r="227" spans="2:3">
      <c r="B227" s="6" t="s">
        <v>30</v>
      </c>
      <c r="C227" s="21"/>
    </row>
    <row r="228" spans="2:3">
      <c r="B228" s="6" t="s">
        <v>30</v>
      </c>
      <c r="C228" s="21"/>
    </row>
    <row r="229" spans="2:3">
      <c r="B229" s="6" t="s">
        <v>30</v>
      </c>
      <c r="C229" s="21"/>
    </row>
    <row r="230" spans="2:3">
      <c r="B230" s="6" t="s">
        <v>30</v>
      </c>
      <c r="C230" s="21"/>
    </row>
    <row r="231" spans="2:3">
      <c r="B231" s="6" t="s">
        <v>30</v>
      </c>
      <c r="C231" s="21"/>
    </row>
    <row r="232" spans="2:3">
      <c r="B232" s="6" t="s">
        <v>30</v>
      </c>
      <c r="C232" s="21"/>
    </row>
    <row r="233" spans="2:3">
      <c r="B233" s="6" t="s">
        <v>30</v>
      </c>
      <c r="C233" s="21"/>
    </row>
    <row r="234" spans="2:3">
      <c r="B234" s="6" t="s">
        <v>30</v>
      </c>
      <c r="C234" s="21"/>
    </row>
    <row r="235" spans="2:3">
      <c r="B235" s="6" t="s">
        <v>30</v>
      </c>
      <c r="C235" s="21"/>
    </row>
    <row r="236" spans="2:3">
      <c r="B236" s="6" t="s">
        <v>30</v>
      </c>
      <c r="C236" s="21"/>
    </row>
    <row r="237" spans="2:3">
      <c r="B237" s="6" t="s">
        <v>30</v>
      </c>
      <c r="C237" s="21"/>
    </row>
    <row r="238" spans="2:3">
      <c r="B238" s="6" t="s">
        <v>30</v>
      </c>
      <c r="C238" s="21"/>
    </row>
    <row r="239" spans="2:3">
      <c r="B239" s="6" t="s">
        <v>30</v>
      </c>
      <c r="C239" s="21"/>
    </row>
    <row r="240" spans="2:3">
      <c r="B240" s="6" t="s">
        <v>30</v>
      </c>
      <c r="C240" s="21"/>
    </row>
    <row r="241" spans="2:3">
      <c r="B241" s="6" t="s">
        <v>30</v>
      </c>
      <c r="C241" s="21"/>
    </row>
    <row r="242" spans="2:3">
      <c r="B242" s="6" t="s">
        <v>30</v>
      </c>
      <c r="C242" s="21"/>
    </row>
    <row r="243" spans="2:3">
      <c r="B243" s="6" t="s">
        <v>30</v>
      </c>
      <c r="C243" s="21"/>
    </row>
  </sheetData>
  <mergeCells count="14">
    <mergeCell ref="C2:F2"/>
    <mergeCell ref="C16:F16"/>
    <mergeCell ref="A65:A70"/>
    <mergeCell ref="A18:A20"/>
    <mergeCell ref="A21:A25"/>
    <mergeCell ref="A26:A30"/>
    <mergeCell ref="A31:A33"/>
    <mergeCell ref="A34:A38"/>
    <mergeCell ref="A39:A43"/>
    <mergeCell ref="A44:A48"/>
    <mergeCell ref="A49:A52"/>
    <mergeCell ref="A53:A56"/>
    <mergeCell ref="A57:A60"/>
    <mergeCell ref="A61:A64"/>
  </mergeCells>
  <pageMargins left="0.75" right="0.75" top="1" bottom="1" header="0.5" footer="0.5"/>
  <pageSetup paperSize="9" orientation="portrait" horizontalDpi="4294967292" verticalDpi="4294967292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432"/>
  <sheetViews>
    <sheetView topLeftCell="B14" workbookViewId="0">
      <selection activeCell="R20" sqref="R20"/>
    </sheetView>
  </sheetViews>
  <sheetFormatPr baseColWidth="10" defaultRowHeight="15" x14ac:dyDescent="0"/>
  <cols>
    <col min="1" max="1" width="10.83203125" style="12" customWidth="1"/>
    <col min="3" max="3" width="15.83203125" style="1" customWidth="1"/>
    <col min="4" max="4" width="12" customWidth="1"/>
    <col min="5" max="5" width="33.33203125" style="2" customWidth="1"/>
    <col min="6" max="6" width="15.83203125" style="1" customWidth="1"/>
    <col min="8" max="8" width="26.33203125" style="12" customWidth="1"/>
    <col min="9" max="9" width="17.83203125" customWidth="1"/>
    <col min="10" max="10" width="3.33203125" style="1" customWidth="1"/>
    <col min="12" max="12" width="3.33203125" style="1" customWidth="1"/>
    <col min="13" max="13" width="34.1640625" style="2" customWidth="1"/>
    <col min="14" max="14" width="3.33203125" style="1" customWidth="1"/>
    <col min="15" max="15" width="5.1640625" customWidth="1"/>
    <col min="16" max="16" width="5" customWidth="1"/>
  </cols>
  <sheetData>
    <row r="3" spans="1:16">
      <c r="A3" s="6" t="s">
        <v>30</v>
      </c>
      <c r="C3" s="1" t="s">
        <v>501</v>
      </c>
      <c r="D3" s="12" t="s">
        <v>498</v>
      </c>
      <c r="E3" s="2" t="s">
        <v>499</v>
      </c>
      <c r="F3" s="1" t="s">
        <v>500</v>
      </c>
      <c r="G3" s="26"/>
      <c r="H3" s="26"/>
    </row>
    <row r="4" spans="1:16">
      <c r="A4" s="6" t="s">
        <v>30</v>
      </c>
      <c r="C4" s="1">
        <v>1</v>
      </c>
      <c r="D4" t="s">
        <v>495</v>
      </c>
      <c r="E4" s="2">
        <v>1</v>
      </c>
      <c r="F4" s="1" t="s">
        <v>33</v>
      </c>
      <c r="G4" s="26"/>
      <c r="H4" s="4" t="s">
        <v>2103</v>
      </c>
      <c r="I4" s="12" t="s">
        <v>2104</v>
      </c>
      <c r="J4" s="5" t="s">
        <v>28</v>
      </c>
      <c r="K4" s="12" t="str">
        <f>CONCATENATE(A4,Tabla5[[#This Row],[tipo]],A4)</f>
        <v>'piso'</v>
      </c>
      <c r="L4" s="5" t="s">
        <v>28</v>
      </c>
      <c r="M4" s="2" t="str">
        <f>CONCATENATE(A4,Tabla5[[#This Row],[nombre]],A4)</f>
        <v>'1'</v>
      </c>
      <c r="N4" s="5" t="s">
        <v>28</v>
      </c>
      <c r="O4" s="1" t="str">
        <f>CONCATENATE(Tabla5[[#This Row],[fkUbicacion]])</f>
        <v>null</v>
      </c>
      <c r="P4" s="5" t="s">
        <v>29</v>
      </c>
    </row>
    <row r="5" spans="1:16">
      <c r="A5" s="6" t="s">
        <v>30</v>
      </c>
      <c r="C5" s="1">
        <v>2</v>
      </c>
      <c r="D5" s="12" t="s">
        <v>495</v>
      </c>
      <c r="E5" s="2">
        <v>2</v>
      </c>
      <c r="F5" s="1" t="s">
        <v>33</v>
      </c>
      <c r="G5" s="26"/>
      <c r="H5" s="4" t="s">
        <v>2103</v>
      </c>
      <c r="I5" s="12" t="s">
        <v>2104</v>
      </c>
      <c r="J5" s="5" t="s">
        <v>28</v>
      </c>
      <c r="K5" s="12" t="str">
        <f>CONCATENATE(A5,Tabla5[[#This Row],[tipo]],A5)</f>
        <v>'piso'</v>
      </c>
      <c r="L5" s="5" t="s">
        <v>28</v>
      </c>
      <c r="M5" s="2" t="str">
        <f>CONCATENATE(A5,Tabla5[[#This Row],[nombre]],A5)</f>
        <v>'2'</v>
      </c>
      <c r="N5" s="5" t="s">
        <v>28</v>
      </c>
      <c r="O5" s="1" t="str">
        <f>CONCATENATE(Tabla5[[#This Row],[fkUbicacion]])</f>
        <v>null</v>
      </c>
      <c r="P5" s="5" t="s">
        <v>29</v>
      </c>
    </row>
    <row r="6" spans="1:16">
      <c r="A6" s="6" t="s">
        <v>30</v>
      </c>
      <c r="C6" s="1">
        <v>3</v>
      </c>
      <c r="D6" s="12" t="s">
        <v>495</v>
      </c>
      <c r="E6" s="2">
        <v>3</v>
      </c>
      <c r="F6" s="1" t="s">
        <v>33</v>
      </c>
      <c r="G6" s="26"/>
      <c r="H6" s="4" t="s">
        <v>2103</v>
      </c>
      <c r="I6" s="12" t="s">
        <v>2104</v>
      </c>
      <c r="J6" s="5" t="s">
        <v>28</v>
      </c>
      <c r="K6" s="12" t="str">
        <f>CONCATENATE(A6,Tabla5[[#This Row],[tipo]],A6)</f>
        <v>'piso'</v>
      </c>
      <c r="L6" s="5" t="s">
        <v>28</v>
      </c>
      <c r="M6" s="2" t="str">
        <f>CONCATENATE(A6,Tabla5[[#This Row],[nombre]],A6)</f>
        <v>'3'</v>
      </c>
      <c r="N6" s="5" t="s">
        <v>28</v>
      </c>
      <c r="O6" s="1" t="str">
        <f>CONCATENATE(Tabla5[[#This Row],[fkUbicacion]])</f>
        <v>null</v>
      </c>
      <c r="P6" s="5" t="s">
        <v>29</v>
      </c>
    </row>
    <row r="7" spans="1:16">
      <c r="A7" s="6" t="s">
        <v>30</v>
      </c>
      <c r="C7" s="1">
        <v>4</v>
      </c>
      <c r="D7" s="12" t="s">
        <v>495</v>
      </c>
      <c r="E7" s="2">
        <v>4</v>
      </c>
      <c r="F7" s="1" t="s">
        <v>33</v>
      </c>
      <c r="G7" s="26"/>
      <c r="H7" s="4" t="s">
        <v>2103</v>
      </c>
      <c r="I7" s="12" t="s">
        <v>2104</v>
      </c>
      <c r="J7" s="5" t="s">
        <v>28</v>
      </c>
      <c r="K7" s="12" t="str">
        <f>CONCATENATE(A7,Tabla5[[#This Row],[tipo]],A7)</f>
        <v>'piso'</v>
      </c>
      <c r="L7" s="5" t="s">
        <v>28</v>
      </c>
      <c r="M7" s="2" t="str">
        <f>CONCATENATE(A7,Tabla5[[#This Row],[nombre]],A7)</f>
        <v>'4'</v>
      </c>
      <c r="N7" s="5" t="s">
        <v>28</v>
      </c>
      <c r="O7" s="1" t="str">
        <f>CONCATENATE(Tabla5[[#This Row],[fkUbicacion]])</f>
        <v>null</v>
      </c>
      <c r="P7" s="5" t="s">
        <v>29</v>
      </c>
    </row>
    <row r="8" spans="1:16">
      <c r="A8" s="6" t="s">
        <v>30</v>
      </c>
      <c r="C8" s="1">
        <v>5</v>
      </c>
      <c r="D8" t="s">
        <v>496</v>
      </c>
      <c r="E8" s="2" t="s">
        <v>502</v>
      </c>
      <c r="F8" s="1">
        <v>4</v>
      </c>
      <c r="G8" s="26"/>
      <c r="H8" s="4" t="s">
        <v>2103</v>
      </c>
      <c r="I8" s="12" t="s">
        <v>2104</v>
      </c>
      <c r="J8" s="5" t="s">
        <v>28</v>
      </c>
      <c r="K8" s="12" t="str">
        <f>CONCATENATE(A8,Tabla5[[#This Row],[tipo]],A8)</f>
        <v>'zona'</v>
      </c>
      <c r="L8" s="5" t="s">
        <v>28</v>
      </c>
      <c r="M8" s="2" t="str">
        <f>CONCATENATE(A8,Tabla5[[#This Row],[nombre]],A8)</f>
        <v>'upper slips left'</v>
      </c>
      <c r="N8" s="5" t="s">
        <v>28</v>
      </c>
      <c r="O8" s="1" t="str">
        <f>CONCATENATE(Tabla5[[#This Row],[fkUbicacion]])</f>
        <v>4</v>
      </c>
      <c r="P8" s="5" t="s">
        <v>29</v>
      </c>
    </row>
    <row r="9" spans="1:16">
      <c r="A9" s="6" t="s">
        <v>30</v>
      </c>
      <c r="C9" s="1">
        <v>6</v>
      </c>
      <c r="D9" s="12" t="s">
        <v>496</v>
      </c>
      <c r="E9" s="2" t="s">
        <v>504</v>
      </c>
      <c r="F9" s="1">
        <v>4</v>
      </c>
      <c r="G9" s="26"/>
      <c r="H9" s="4" t="s">
        <v>2103</v>
      </c>
      <c r="I9" s="12" t="s">
        <v>2104</v>
      </c>
      <c r="J9" s="5" t="s">
        <v>28</v>
      </c>
      <c r="K9" s="12" t="str">
        <f>CONCATENATE(A9,Tabla5[[#This Row],[tipo]],A9)</f>
        <v>'zona'</v>
      </c>
      <c r="L9" s="5" t="s">
        <v>28</v>
      </c>
      <c r="M9" s="2" t="str">
        <f>CONCATENATE(A9,Tabla5[[#This Row],[nombre]],A9)</f>
        <v>'upper slips right'</v>
      </c>
      <c r="N9" s="5" t="s">
        <v>28</v>
      </c>
      <c r="O9" s="1" t="str">
        <f>CONCATENATE(Tabla5[[#This Row],[fkUbicacion]])</f>
        <v>4</v>
      </c>
      <c r="P9" s="5" t="s">
        <v>29</v>
      </c>
    </row>
    <row r="10" spans="1:16">
      <c r="A10" s="6" t="s">
        <v>30</v>
      </c>
      <c r="C10" s="1">
        <v>7</v>
      </c>
      <c r="D10" s="12" t="s">
        <v>496</v>
      </c>
      <c r="E10" s="2" t="s">
        <v>505</v>
      </c>
      <c r="F10" s="1">
        <v>4</v>
      </c>
      <c r="G10" s="26"/>
      <c r="H10" s="4" t="s">
        <v>2103</v>
      </c>
      <c r="I10" s="12" t="s">
        <v>2104</v>
      </c>
      <c r="J10" s="5" t="s">
        <v>28</v>
      </c>
      <c r="K10" s="12" t="str">
        <f>CONCATENATE(A10,Tabla5[[#This Row],[tipo]],A10)</f>
        <v>'zona'</v>
      </c>
      <c r="L10" s="5" t="s">
        <v>28</v>
      </c>
      <c r="M10" s="2" t="str">
        <f>CONCATENATE(A10,Tabla5[[#This Row],[nombre]],A10)</f>
        <v>'amphitheatre'</v>
      </c>
      <c r="N10" s="5" t="s">
        <v>28</v>
      </c>
      <c r="O10" s="1" t="str">
        <f>CONCATENATE(Tabla5[[#This Row],[fkUbicacion]])</f>
        <v>4</v>
      </c>
      <c r="P10" s="5" t="s">
        <v>29</v>
      </c>
    </row>
    <row r="11" spans="1:16">
      <c r="A11" s="6" t="s">
        <v>30</v>
      </c>
      <c r="C11" s="1">
        <v>8</v>
      </c>
      <c r="D11" s="12" t="s">
        <v>496</v>
      </c>
      <c r="E11" s="2" t="s">
        <v>506</v>
      </c>
      <c r="F11" s="1">
        <v>4</v>
      </c>
      <c r="G11" s="26"/>
      <c r="H11" s="4" t="s">
        <v>2103</v>
      </c>
      <c r="I11" s="12" t="s">
        <v>2104</v>
      </c>
      <c r="J11" s="5" t="s">
        <v>28</v>
      </c>
      <c r="K11" s="12" t="str">
        <f>CONCATENATE(A11,Tabla5[[#This Row],[tipo]],A11)</f>
        <v>'zona'</v>
      </c>
      <c r="L11" s="5" t="s">
        <v>28</v>
      </c>
      <c r="M11" s="2" t="str">
        <f>CONCATENATE(A11,Tabla5[[#This Row],[nombre]],A11)</f>
        <v>'lower slips left'</v>
      </c>
      <c r="N11" s="5" t="s">
        <v>28</v>
      </c>
      <c r="O11" s="1" t="str">
        <f>CONCATENATE(Tabla5[[#This Row],[fkUbicacion]])</f>
        <v>4</v>
      </c>
      <c r="P11" s="5" t="s">
        <v>29</v>
      </c>
    </row>
    <row r="12" spans="1:16">
      <c r="A12" s="6" t="s">
        <v>30</v>
      </c>
      <c r="C12" s="1">
        <v>9</v>
      </c>
      <c r="D12" s="12" t="s">
        <v>496</v>
      </c>
      <c r="E12" s="25" t="s">
        <v>503</v>
      </c>
      <c r="F12" s="24">
        <v>4</v>
      </c>
      <c r="G12" s="26"/>
      <c r="H12" s="4" t="s">
        <v>2103</v>
      </c>
      <c r="I12" s="12" t="s">
        <v>2104</v>
      </c>
      <c r="J12" s="5" t="s">
        <v>28</v>
      </c>
      <c r="K12" s="12" t="str">
        <f>CONCATENATE(A12,Tabla5[[#This Row],[tipo]],A12)</f>
        <v>'zona'</v>
      </c>
      <c r="L12" s="5" t="s">
        <v>28</v>
      </c>
      <c r="M12" s="2" t="str">
        <f>CONCATENATE(A12,Tabla5[[#This Row],[nombre]],A12)</f>
        <v>'lower slips right'</v>
      </c>
      <c r="N12" s="5" t="s">
        <v>28</v>
      </c>
      <c r="O12" s="1" t="str">
        <f>CONCATENATE(Tabla5[[#This Row],[fkUbicacion]])</f>
        <v>4</v>
      </c>
      <c r="P12" s="5" t="s">
        <v>29</v>
      </c>
    </row>
    <row r="13" spans="1:16">
      <c r="A13" s="6" t="s">
        <v>30</v>
      </c>
      <c r="C13" s="1">
        <v>10</v>
      </c>
      <c r="D13" s="12" t="s">
        <v>496</v>
      </c>
      <c r="E13" s="2" t="s">
        <v>507</v>
      </c>
      <c r="F13" s="1">
        <v>3</v>
      </c>
      <c r="G13" s="26"/>
      <c r="H13" s="4" t="s">
        <v>2103</v>
      </c>
      <c r="I13" s="12" t="s">
        <v>2104</v>
      </c>
      <c r="J13" s="5" t="s">
        <v>28</v>
      </c>
      <c r="K13" s="12" t="str">
        <f>CONCATENATE(A13,Tabla5[[#This Row],[tipo]],A13)</f>
        <v>'zona'</v>
      </c>
      <c r="L13" s="5" t="s">
        <v>28</v>
      </c>
      <c r="M13" s="2" t="str">
        <f>CONCATENATE(A13,Tabla5[[#This Row],[nombre]],A13)</f>
        <v>'balcony boxes left'</v>
      </c>
      <c r="N13" s="5" t="s">
        <v>28</v>
      </c>
      <c r="O13" s="1" t="str">
        <f>CONCATENATE(Tabla5[[#This Row],[fkUbicacion]])</f>
        <v>3</v>
      </c>
      <c r="P13" s="5" t="s">
        <v>29</v>
      </c>
    </row>
    <row r="14" spans="1:16">
      <c r="A14" s="6" t="s">
        <v>30</v>
      </c>
      <c r="C14" s="1">
        <v>11</v>
      </c>
      <c r="D14" s="12" t="s">
        <v>496</v>
      </c>
      <c r="E14" s="2" t="s">
        <v>508</v>
      </c>
      <c r="F14" s="1">
        <v>3</v>
      </c>
      <c r="G14" s="26"/>
      <c r="H14" s="4" t="s">
        <v>2103</v>
      </c>
      <c r="I14" s="12" t="s">
        <v>2104</v>
      </c>
      <c r="J14" s="5" t="s">
        <v>28</v>
      </c>
      <c r="K14" s="12" t="str">
        <f>CONCATENATE(A14,Tabla5[[#This Row],[tipo]],A14)</f>
        <v>'zona'</v>
      </c>
      <c r="L14" s="5" t="s">
        <v>28</v>
      </c>
      <c r="M14" s="2" t="str">
        <f>CONCATENATE(A14,Tabla5[[#This Row],[nombre]],A14)</f>
        <v>'balcony boxes right'</v>
      </c>
      <c r="N14" s="5" t="s">
        <v>28</v>
      </c>
      <c r="O14" s="1" t="str">
        <f>CONCATENATE(Tabla5[[#This Row],[fkUbicacion]])</f>
        <v>3</v>
      </c>
      <c r="P14" s="5" t="s">
        <v>29</v>
      </c>
    </row>
    <row r="15" spans="1:16">
      <c r="A15" s="6" t="s">
        <v>30</v>
      </c>
      <c r="C15" s="1">
        <v>12</v>
      </c>
      <c r="D15" s="12" t="s">
        <v>496</v>
      </c>
      <c r="E15" s="2" t="s">
        <v>509</v>
      </c>
      <c r="F15" s="1">
        <v>3</v>
      </c>
      <c r="G15" s="26"/>
      <c r="H15" s="4" t="s">
        <v>2103</v>
      </c>
      <c r="I15" s="12" t="s">
        <v>2104</v>
      </c>
      <c r="J15" s="5" t="s">
        <v>28</v>
      </c>
      <c r="K15" s="12" t="str">
        <f>CONCATENATE(A15,Tabla5[[#This Row],[tipo]],A15)</f>
        <v>'zona'</v>
      </c>
      <c r="L15" s="5" t="s">
        <v>28</v>
      </c>
      <c r="M15" s="2" t="str">
        <f>CONCATENATE(A15,Tabla5[[#This Row],[nombre]],A15)</f>
        <v>'balcony '</v>
      </c>
      <c r="N15" s="5" t="s">
        <v>28</v>
      </c>
      <c r="O15" s="1" t="str">
        <f>CONCATENATE(Tabla5[[#This Row],[fkUbicacion]])</f>
        <v>3</v>
      </c>
      <c r="P15" s="5" t="s">
        <v>29</v>
      </c>
    </row>
    <row r="16" spans="1:16">
      <c r="A16" s="6" t="s">
        <v>30</v>
      </c>
      <c r="C16" s="1">
        <v>13</v>
      </c>
      <c r="D16" s="12" t="s">
        <v>496</v>
      </c>
      <c r="E16" s="2" t="s">
        <v>510</v>
      </c>
      <c r="F16" s="1">
        <v>2</v>
      </c>
      <c r="G16" s="26"/>
      <c r="H16" s="4" t="s">
        <v>2103</v>
      </c>
      <c r="I16" s="12" t="s">
        <v>2104</v>
      </c>
      <c r="J16" s="5" t="s">
        <v>28</v>
      </c>
      <c r="K16" s="12" t="str">
        <f>CONCATENATE(A16,Tabla5[[#This Row],[tipo]],A16)</f>
        <v>'zona'</v>
      </c>
      <c r="L16" s="5" t="s">
        <v>28</v>
      </c>
      <c r="M16" s="2" t="str">
        <f>CONCATENATE(A16,Tabla5[[#This Row],[nombre]],A16)</f>
        <v>'the donald gordon gran tier boxes left'</v>
      </c>
      <c r="N16" s="5" t="s">
        <v>28</v>
      </c>
      <c r="O16" s="1" t="str">
        <f>CONCATENATE(Tabla5[[#This Row],[fkUbicacion]])</f>
        <v>2</v>
      </c>
      <c r="P16" s="5" t="s">
        <v>29</v>
      </c>
    </row>
    <row r="17" spans="1:16">
      <c r="A17" s="6" t="s">
        <v>30</v>
      </c>
      <c r="C17" s="1">
        <v>14</v>
      </c>
      <c r="D17" s="12" t="s">
        <v>496</v>
      </c>
      <c r="E17" s="2" t="s">
        <v>511</v>
      </c>
      <c r="F17" s="1">
        <v>2</v>
      </c>
      <c r="G17" s="26"/>
      <c r="H17" s="4" t="s">
        <v>2103</v>
      </c>
      <c r="I17" s="12" t="s">
        <v>2104</v>
      </c>
      <c r="J17" s="5" t="s">
        <v>28</v>
      </c>
      <c r="K17" s="12" t="str">
        <f>CONCATENATE(A17,Tabla5[[#This Row],[tipo]],A17)</f>
        <v>'zona'</v>
      </c>
      <c r="L17" s="5" t="s">
        <v>28</v>
      </c>
      <c r="M17" s="2" t="str">
        <f>CONCATENATE(A17,Tabla5[[#This Row],[nombre]],A17)</f>
        <v>'the donald gordon gran tier boxes right'</v>
      </c>
      <c r="N17" s="5" t="s">
        <v>28</v>
      </c>
      <c r="O17" s="1" t="str">
        <f>CONCATENATE(Tabla5[[#This Row],[fkUbicacion]])</f>
        <v>2</v>
      </c>
      <c r="P17" s="5" t="s">
        <v>29</v>
      </c>
    </row>
    <row r="18" spans="1:16">
      <c r="A18" s="6" t="s">
        <v>30</v>
      </c>
      <c r="C18" s="1">
        <v>15</v>
      </c>
      <c r="D18" s="12" t="s">
        <v>496</v>
      </c>
      <c r="E18" s="2" t="s">
        <v>512</v>
      </c>
      <c r="F18" s="1">
        <v>2</v>
      </c>
      <c r="G18" s="26"/>
      <c r="H18" s="4" t="s">
        <v>2103</v>
      </c>
      <c r="I18" s="12" t="s">
        <v>2104</v>
      </c>
      <c r="J18" s="5" t="s">
        <v>28</v>
      </c>
      <c r="K18" s="12" t="str">
        <f>CONCATENATE(A18,Tabla5[[#This Row],[tipo]],A18)</f>
        <v>'zona'</v>
      </c>
      <c r="L18" s="5" t="s">
        <v>28</v>
      </c>
      <c r="M18" s="2" t="str">
        <f>CONCATENATE(A18,Tabla5[[#This Row],[nombre]],A18)</f>
        <v>'the donald gordon gran tier'</v>
      </c>
      <c r="N18" s="5" t="s">
        <v>28</v>
      </c>
      <c r="O18" s="1" t="str">
        <f>CONCATENATE(Tabla5[[#This Row],[fkUbicacion]])</f>
        <v>2</v>
      </c>
      <c r="P18" s="5" t="s">
        <v>29</v>
      </c>
    </row>
    <row r="19" spans="1:16">
      <c r="A19" s="6" t="s">
        <v>30</v>
      </c>
      <c r="C19" s="1">
        <v>16</v>
      </c>
      <c r="D19" s="12" t="s">
        <v>496</v>
      </c>
      <c r="E19" s="2" t="s">
        <v>1129</v>
      </c>
      <c r="F19" s="1">
        <v>1</v>
      </c>
      <c r="G19" s="26"/>
      <c r="H19" s="4" t="s">
        <v>2103</v>
      </c>
      <c r="I19" s="12" t="s">
        <v>2104</v>
      </c>
      <c r="J19" s="5" t="s">
        <v>28</v>
      </c>
      <c r="K19" s="12" t="str">
        <f>CONCATENATE(A19,Tabla5[[#This Row],[tipo]],A19)</f>
        <v>'zona'</v>
      </c>
      <c r="L19" s="5" t="s">
        <v>28</v>
      </c>
      <c r="M19" s="2" t="str">
        <f>CONCATENATE(A19,Tabla5[[#This Row],[nombre]],A19)</f>
        <v>'star circle left'</v>
      </c>
      <c r="N19" s="5" t="s">
        <v>28</v>
      </c>
      <c r="O19" s="1" t="str">
        <f>CONCATENATE(Tabla5[[#This Row],[fkUbicacion]])</f>
        <v>1</v>
      </c>
      <c r="P19" s="5" t="s">
        <v>29</v>
      </c>
    </row>
    <row r="20" spans="1:16">
      <c r="A20" s="6" t="s">
        <v>30</v>
      </c>
      <c r="C20" s="1">
        <v>17</v>
      </c>
      <c r="D20" s="12" t="s">
        <v>496</v>
      </c>
      <c r="E20" s="25" t="s">
        <v>1130</v>
      </c>
      <c r="F20" s="24">
        <v>1</v>
      </c>
      <c r="G20" s="26"/>
      <c r="H20" s="4" t="s">
        <v>2103</v>
      </c>
      <c r="I20" s="12" t="s">
        <v>2104</v>
      </c>
      <c r="J20" s="5" t="s">
        <v>28</v>
      </c>
      <c r="K20" s="12" t="str">
        <f>CONCATENATE(A20,Tabla5[[#This Row],[tipo]],A20)</f>
        <v>'zona'</v>
      </c>
      <c r="L20" s="5" t="s">
        <v>28</v>
      </c>
      <c r="M20" s="2" t="str">
        <f>CONCATENATE(A20,Tabla5[[#This Row],[nombre]],A20)</f>
        <v>'star circle right'</v>
      </c>
      <c r="N20" s="5" t="s">
        <v>28</v>
      </c>
      <c r="O20" s="1" t="str">
        <f>CONCATENATE(Tabla5[[#This Row],[fkUbicacion]])</f>
        <v>1</v>
      </c>
      <c r="P20" s="5" t="s">
        <v>29</v>
      </c>
    </row>
    <row r="21" spans="1:16">
      <c r="A21" s="6" t="s">
        <v>30</v>
      </c>
      <c r="C21" s="1">
        <v>18</v>
      </c>
      <c r="D21" s="12" t="s">
        <v>496</v>
      </c>
      <c r="E21" s="2" t="s">
        <v>1254</v>
      </c>
      <c r="F21" s="1">
        <v>1</v>
      </c>
      <c r="G21" s="26"/>
      <c r="H21" s="4" t="s">
        <v>2103</v>
      </c>
      <c r="I21" s="12" t="s">
        <v>2104</v>
      </c>
      <c r="J21" s="5" t="s">
        <v>28</v>
      </c>
      <c r="K21" s="12" t="str">
        <f>CONCATENATE(A21,Tabla5[[#This Row],[tipo]],A21)</f>
        <v>'zona'</v>
      </c>
      <c r="L21" s="5" t="s">
        <v>28</v>
      </c>
      <c r="M21" s="2" t="str">
        <f>CONCATENATE(A21,Tabla5[[#This Row],[nombre]],A21)</f>
        <v>'star circle'</v>
      </c>
      <c r="N21" s="5" t="s">
        <v>28</v>
      </c>
      <c r="O21" s="1" t="str">
        <f>CONCATENATE(Tabla5[[#This Row],[fkUbicacion]])</f>
        <v>1</v>
      </c>
      <c r="P21" s="5" t="s">
        <v>29</v>
      </c>
    </row>
    <row r="22" spans="1:16">
      <c r="A22" s="6" t="s">
        <v>30</v>
      </c>
      <c r="C22" s="1">
        <v>19</v>
      </c>
      <c r="D22" s="12" t="s">
        <v>496</v>
      </c>
      <c r="E22" s="2" t="s">
        <v>517</v>
      </c>
      <c r="F22" s="1">
        <v>1</v>
      </c>
      <c r="G22" s="26"/>
      <c r="H22" s="4" t="s">
        <v>2103</v>
      </c>
      <c r="I22" s="12" t="s">
        <v>2104</v>
      </c>
      <c r="J22" s="5" t="s">
        <v>28</v>
      </c>
      <c r="K22" s="12" t="str">
        <f>CONCATENATE(A22,Tabla5[[#This Row],[tipo]],A22)</f>
        <v>'zona'</v>
      </c>
      <c r="L22" s="5" t="s">
        <v>28</v>
      </c>
      <c r="M22" s="2" t="str">
        <f>CONCATENATE(A22,Tabla5[[#This Row],[nombre]],A22)</f>
        <v>'orchestra stalls left'</v>
      </c>
      <c r="N22" s="5" t="s">
        <v>28</v>
      </c>
      <c r="O22" s="1" t="str">
        <f>CONCATENATE(Tabla5[[#This Row],[fkUbicacion]])</f>
        <v>1</v>
      </c>
      <c r="P22" s="5" t="s">
        <v>29</v>
      </c>
    </row>
    <row r="23" spans="1:16">
      <c r="A23" s="6" t="s">
        <v>30</v>
      </c>
      <c r="C23" s="1">
        <v>20</v>
      </c>
      <c r="D23" s="12" t="s">
        <v>496</v>
      </c>
      <c r="E23" s="2" t="s">
        <v>518</v>
      </c>
      <c r="F23" s="1">
        <v>1</v>
      </c>
      <c r="G23" s="26"/>
      <c r="H23" s="4" t="s">
        <v>2103</v>
      </c>
      <c r="I23" s="12" t="s">
        <v>2104</v>
      </c>
      <c r="J23" s="5" t="s">
        <v>28</v>
      </c>
      <c r="K23" s="12" t="str">
        <f>CONCATENATE(A23,Tabla5[[#This Row],[tipo]],A23)</f>
        <v>'zona'</v>
      </c>
      <c r="L23" s="5" t="s">
        <v>28</v>
      </c>
      <c r="M23" s="2" t="str">
        <f>CONCATENATE(A23,Tabla5[[#This Row],[nombre]],A23)</f>
        <v>'orchestra stalls right'</v>
      </c>
      <c r="N23" s="5" t="s">
        <v>28</v>
      </c>
      <c r="O23" s="1" t="str">
        <f>CONCATENATE(Tabla5[[#This Row],[fkUbicacion]])</f>
        <v>1</v>
      </c>
      <c r="P23" s="5" t="s">
        <v>29</v>
      </c>
    </row>
    <row r="24" spans="1:16" s="12" customFormat="1">
      <c r="A24" s="6" t="s">
        <v>30</v>
      </c>
      <c r="C24" s="1">
        <v>21</v>
      </c>
      <c r="D24" s="12" t="s">
        <v>496</v>
      </c>
      <c r="E24" s="2" t="s">
        <v>519</v>
      </c>
      <c r="F24" s="1">
        <v>1</v>
      </c>
      <c r="G24" s="26"/>
      <c r="H24" s="4" t="s">
        <v>2103</v>
      </c>
      <c r="I24" s="12" t="s">
        <v>2104</v>
      </c>
      <c r="J24" s="5" t="s">
        <v>28</v>
      </c>
      <c r="K24" s="12" t="str">
        <f>CONCATENATE(A24,Tabla5[[#This Row],[tipo]],A24)</f>
        <v>'zona'</v>
      </c>
      <c r="L24" s="5" t="s">
        <v>28</v>
      </c>
      <c r="M24" s="2" t="str">
        <f>CONCATENATE(A24,Tabla5[[#This Row],[nombre]],A24)</f>
        <v>'orchestra stalls'</v>
      </c>
      <c r="N24" s="5" t="s">
        <v>28</v>
      </c>
      <c r="O24" s="1" t="str">
        <f>CONCATENATE(Tabla5[[#This Row],[fkUbicacion]])</f>
        <v>1</v>
      </c>
      <c r="P24" s="5" t="s">
        <v>29</v>
      </c>
    </row>
    <row r="25" spans="1:16" s="12" customFormat="1">
      <c r="A25" s="6" t="s">
        <v>30</v>
      </c>
      <c r="C25" s="1">
        <v>22</v>
      </c>
      <c r="D25" s="12" t="s">
        <v>496</v>
      </c>
      <c r="E25" s="2" t="s">
        <v>515</v>
      </c>
      <c r="F25" s="1">
        <v>1</v>
      </c>
      <c r="G25" s="26"/>
      <c r="H25" s="4" t="s">
        <v>2103</v>
      </c>
      <c r="I25" s="12" t="s">
        <v>2104</v>
      </c>
      <c r="J25" s="5" t="s">
        <v>28</v>
      </c>
      <c r="K25" s="12" t="str">
        <f>CONCATENATE(A25,Tabla5[[#This Row],[tipo]],A25)</f>
        <v>'zona'</v>
      </c>
      <c r="L25" s="5" t="s">
        <v>28</v>
      </c>
      <c r="M25" s="2" t="str">
        <f>CONCATENATE(A25,Tabla5[[#This Row],[nombre]],A25)</f>
        <v>'star circle boxes left'</v>
      </c>
      <c r="N25" s="5" t="s">
        <v>28</v>
      </c>
      <c r="O25" s="1" t="str">
        <f>CONCATENATE(Tabla5[[#This Row],[fkUbicacion]])</f>
        <v>1</v>
      </c>
      <c r="P25" s="5" t="s">
        <v>29</v>
      </c>
    </row>
    <row r="26" spans="1:16">
      <c r="A26" s="6" t="s">
        <v>30</v>
      </c>
      <c r="C26" s="1">
        <v>23</v>
      </c>
      <c r="D26" s="12" t="s">
        <v>496</v>
      </c>
      <c r="E26" s="25" t="s">
        <v>516</v>
      </c>
      <c r="F26" s="1">
        <v>1</v>
      </c>
      <c r="G26" s="26"/>
      <c r="H26" s="4" t="s">
        <v>2103</v>
      </c>
      <c r="I26" s="12" t="s">
        <v>2104</v>
      </c>
      <c r="J26" s="5" t="s">
        <v>28</v>
      </c>
      <c r="K26" s="12" t="str">
        <f>CONCATENATE(A26,Tabla5[[#This Row],[tipo]],A26)</f>
        <v>'zona'</v>
      </c>
      <c r="L26" s="5" t="s">
        <v>28</v>
      </c>
      <c r="M26" s="2" t="str">
        <f>CONCATENATE(A26,Tabla5[[#This Row],[nombre]],A26)</f>
        <v>'star circle boxes right'</v>
      </c>
      <c r="N26" s="5" t="s">
        <v>28</v>
      </c>
      <c r="O26" s="1" t="str">
        <f>CONCATENATE(Tabla5[[#This Row],[fkUbicacion]])</f>
        <v>1</v>
      </c>
      <c r="P26" s="5" t="s">
        <v>29</v>
      </c>
    </row>
    <row r="27" spans="1:16">
      <c r="A27" s="6" t="s">
        <v>30</v>
      </c>
      <c r="B27">
        <v>1</v>
      </c>
      <c r="C27" s="1">
        <v>24</v>
      </c>
      <c r="D27" t="s">
        <v>497</v>
      </c>
      <c r="E27" s="2" t="s">
        <v>527</v>
      </c>
      <c r="F27" s="1">
        <v>19</v>
      </c>
      <c r="G27" s="26"/>
      <c r="H27" s="4" t="s">
        <v>2103</v>
      </c>
      <c r="I27" s="12" t="s">
        <v>2104</v>
      </c>
      <c r="J27" s="5" t="s">
        <v>28</v>
      </c>
      <c r="K27" s="12" t="str">
        <f>CONCATENATE(A27,Tabla5[[#This Row],[tipo]],A27)</f>
        <v>'asiento'</v>
      </c>
      <c r="L27" s="5" t="s">
        <v>28</v>
      </c>
      <c r="M27" s="2" t="str">
        <f>CONCATENATE(A27,Tabla5[[#This Row],[nombre]],A27)</f>
        <v>'A-1'</v>
      </c>
      <c r="N27" s="5" t="s">
        <v>28</v>
      </c>
      <c r="O27" s="1" t="str">
        <f>CONCATENATE(Tabla5[[#This Row],[fkUbicacion]])</f>
        <v>19</v>
      </c>
      <c r="P27" s="5" t="s">
        <v>29</v>
      </c>
    </row>
    <row r="28" spans="1:16">
      <c r="A28" s="6" t="s">
        <v>30</v>
      </c>
      <c r="B28">
        <v>2</v>
      </c>
      <c r="C28" s="1">
        <v>25</v>
      </c>
      <c r="D28" s="12" t="s">
        <v>497</v>
      </c>
      <c r="E28" s="2" t="s">
        <v>528</v>
      </c>
      <c r="F28" s="1">
        <v>19</v>
      </c>
      <c r="G28" s="26"/>
      <c r="H28" s="4" t="s">
        <v>2103</v>
      </c>
      <c r="I28" s="12" t="s">
        <v>2104</v>
      </c>
      <c r="J28" s="5" t="s">
        <v>28</v>
      </c>
      <c r="K28" s="12" t="str">
        <f>CONCATENATE(A28,Tabla5[[#This Row],[tipo]],A28)</f>
        <v>'asiento'</v>
      </c>
      <c r="L28" s="5" t="s">
        <v>28</v>
      </c>
      <c r="M28" s="2" t="str">
        <f>CONCATENATE(A28,Tabla5[[#This Row],[nombre]],A28)</f>
        <v>'A-2'</v>
      </c>
      <c r="N28" s="5" t="s">
        <v>28</v>
      </c>
      <c r="O28" s="1" t="str">
        <f>CONCATENATE(Tabla5[[#This Row],[fkUbicacion]])</f>
        <v>19</v>
      </c>
      <c r="P28" s="5" t="s">
        <v>29</v>
      </c>
    </row>
    <row r="29" spans="1:16">
      <c r="A29" s="6" t="s">
        <v>30</v>
      </c>
      <c r="B29">
        <v>3</v>
      </c>
      <c r="C29" s="1">
        <v>26</v>
      </c>
      <c r="D29" s="12" t="s">
        <v>497</v>
      </c>
      <c r="E29" s="2" t="s">
        <v>529</v>
      </c>
      <c r="F29" s="1">
        <v>19</v>
      </c>
      <c r="G29" s="26"/>
      <c r="H29" s="4" t="s">
        <v>2103</v>
      </c>
      <c r="I29" s="12" t="s">
        <v>2104</v>
      </c>
      <c r="J29" s="5" t="s">
        <v>28</v>
      </c>
      <c r="K29" s="12" t="str">
        <f>CONCATENATE(A29,Tabla5[[#This Row],[tipo]],A29)</f>
        <v>'asiento'</v>
      </c>
      <c r="L29" s="5" t="s">
        <v>28</v>
      </c>
      <c r="M29" s="2" t="str">
        <f>CONCATENATE(A29,Tabla5[[#This Row],[nombre]],A29)</f>
        <v>'A-3'</v>
      </c>
      <c r="N29" s="5" t="s">
        <v>28</v>
      </c>
      <c r="O29" s="1" t="str">
        <f>CONCATENATE(Tabla5[[#This Row],[fkUbicacion]])</f>
        <v>19</v>
      </c>
      <c r="P29" s="5" t="s">
        <v>29</v>
      </c>
    </row>
    <row r="30" spans="1:16">
      <c r="A30" s="6" t="s">
        <v>30</v>
      </c>
      <c r="B30">
        <v>4</v>
      </c>
      <c r="C30" s="1">
        <v>27</v>
      </c>
      <c r="D30" s="12" t="s">
        <v>497</v>
      </c>
      <c r="E30" s="2" t="s">
        <v>530</v>
      </c>
      <c r="F30" s="1">
        <v>19</v>
      </c>
      <c r="G30" s="26"/>
      <c r="H30" s="4" t="s">
        <v>2103</v>
      </c>
      <c r="I30" s="12" t="s">
        <v>2104</v>
      </c>
      <c r="J30" s="5" t="s">
        <v>28</v>
      </c>
      <c r="K30" s="12" t="str">
        <f>CONCATENATE(A30,Tabla5[[#This Row],[tipo]],A30)</f>
        <v>'asiento'</v>
      </c>
      <c r="L30" s="5" t="s">
        <v>28</v>
      </c>
      <c r="M30" s="2" t="str">
        <f>CONCATENATE(A30,Tabla5[[#This Row],[nombre]],A30)</f>
        <v>'A-4'</v>
      </c>
      <c r="N30" s="5" t="s">
        <v>28</v>
      </c>
      <c r="O30" s="1" t="str">
        <f>CONCATENATE(Tabla5[[#This Row],[fkUbicacion]])</f>
        <v>19</v>
      </c>
      <c r="P30" s="5" t="s">
        <v>29</v>
      </c>
    </row>
    <row r="31" spans="1:16">
      <c r="A31" s="6" t="s">
        <v>30</v>
      </c>
      <c r="B31">
        <v>5</v>
      </c>
      <c r="C31" s="1">
        <v>28</v>
      </c>
      <c r="D31" s="12" t="s">
        <v>497</v>
      </c>
      <c r="E31" s="2" t="s">
        <v>531</v>
      </c>
      <c r="F31" s="1">
        <v>19</v>
      </c>
      <c r="H31" s="4" t="s">
        <v>2103</v>
      </c>
      <c r="I31" s="12" t="s">
        <v>2104</v>
      </c>
      <c r="J31" s="5" t="s">
        <v>28</v>
      </c>
      <c r="K31" s="12" t="str">
        <f>CONCATENATE(A31,Tabla5[[#This Row],[tipo]],A31)</f>
        <v>'asiento'</v>
      </c>
      <c r="L31" s="5" t="s">
        <v>28</v>
      </c>
      <c r="M31" s="2" t="str">
        <f>CONCATENATE(A31,Tabla5[[#This Row],[nombre]],A31)</f>
        <v>'A-5'</v>
      </c>
      <c r="N31" s="5" t="s">
        <v>28</v>
      </c>
      <c r="O31" s="1" t="str">
        <f>CONCATENATE(Tabla5[[#This Row],[fkUbicacion]])</f>
        <v>19</v>
      </c>
      <c r="P31" s="5" t="s">
        <v>29</v>
      </c>
    </row>
    <row r="32" spans="1:16">
      <c r="A32" s="6" t="s">
        <v>30</v>
      </c>
      <c r="B32" s="12">
        <v>6</v>
      </c>
      <c r="C32" s="1">
        <v>29</v>
      </c>
      <c r="D32" s="12" t="s">
        <v>497</v>
      </c>
      <c r="E32" s="2" t="s">
        <v>532</v>
      </c>
      <c r="F32" s="1">
        <v>19</v>
      </c>
      <c r="H32" s="4" t="s">
        <v>2103</v>
      </c>
      <c r="I32" s="12" t="s">
        <v>2104</v>
      </c>
      <c r="J32" s="5" t="s">
        <v>28</v>
      </c>
      <c r="K32" s="12" t="str">
        <f>CONCATENATE(A32,Tabla5[[#This Row],[tipo]],A32)</f>
        <v>'asiento'</v>
      </c>
      <c r="L32" s="5" t="s">
        <v>28</v>
      </c>
      <c r="M32" s="2" t="str">
        <f>CONCATENATE(A32,Tabla5[[#This Row],[nombre]],A32)</f>
        <v>'A-6'</v>
      </c>
      <c r="N32" s="5" t="s">
        <v>28</v>
      </c>
      <c r="O32" s="1" t="str">
        <f>CONCATENATE(Tabla5[[#This Row],[fkUbicacion]])</f>
        <v>19</v>
      </c>
      <c r="P32" s="5" t="s">
        <v>29</v>
      </c>
    </row>
    <row r="33" spans="1:16">
      <c r="A33" s="6" t="s">
        <v>30</v>
      </c>
      <c r="B33" s="12">
        <v>7</v>
      </c>
      <c r="C33" s="1">
        <v>30</v>
      </c>
      <c r="D33" s="12" t="s">
        <v>497</v>
      </c>
      <c r="E33" s="2" t="s">
        <v>533</v>
      </c>
      <c r="F33" s="1">
        <v>19</v>
      </c>
      <c r="H33" s="4" t="s">
        <v>2103</v>
      </c>
      <c r="I33" s="12" t="s">
        <v>2104</v>
      </c>
      <c r="J33" s="5" t="s">
        <v>28</v>
      </c>
      <c r="K33" s="12" t="str">
        <f>CONCATENATE(A33,Tabla5[[#This Row],[tipo]],A33)</f>
        <v>'asiento'</v>
      </c>
      <c r="L33" s="5" t="s">
        <v>28</v>
      </c>
      <c r="M33" s="2" t="str">
        <f>CONCATENATE(A33,Tabla5[[#This Row],[nombre]],A33)</f>
        <v>'A-7'</v>
      </c>
      <c r="N33" s="5" t="s">
        <v>28</v>
      </c>
      <c r="O33" s="1" t="str">
        <f>CONCATENATE(Tabla5[[#This Row],[fkUbicacion]])</f>
        <v>19</v>
      </c>
      <c r="P33" s="5" t="s">
        <v>29</v>
      </c>
    </row>
    <row r="34" spans="1:16">
      <c r="A34" s="6" t="s">
        <v>30</v>
      </c>
      <c r="B34" s="12">
        <v>8</v>
      </c>
      <c r="C34" s="1">
        <v>31</v>
      </c>
      <c r="D34" s="12" t="s">
        <v>497</v>
      </c>
      <c r="E34" s="2" t="s">
        <v>520</v>
      </c>
      <c r="F34" s="1">
        <v>19</v>
      </c>
      <c r="H34" s="4" t="s">
        <v>2103</v>
      </c>
      <c r="I34" s="12" t="s">
        <v>2104</v>
      </c>
      <c r="J34" s="5" t="s">
        <v>28</v>
      </c>
      <c r="K34" s="12" t="str">
        <f>CONCATENATE(A34,Tabla5[[#This Row],[tipo]],A34)</f>
        <v>'asiento'</v>
      </c>
      <c r="L34" s="5" t="s">
        <v>28</v>
      </c>
      <c r="M34" s="2" t="str">
        <f>CONCATENATE(A34,Tabla5[[#This Row],[nombre]],A34)</f>
        <v>'B-1'</v>
      </c>
      <c r="N34" s="5" t="s">
        <v>28</v>
      </c>
      <c r="O34" s="1" t="str">
        <f>CONCATENATE(Tabla5[[#This Row],[fkUbicacion]])</f>
        <v>19</v>
      </c>
      <c r="P34" s="5" t="s">
        <v>29</v>
      </c>
    </row>
    <row r="35" spans="1:16">
      <c r="A35" s="6" t="s">
        <v>30</v>
      </c>
      <c r="B35" s="12">
        <v>9</v>
      </c>
      <c r="C35" s="1">
        <v>32</v>
      </c>
      <c r="D35" s="12" t="s">
        <v>497</v>
      </c>
      <c r="E35" s="2" t="s">
        <v>521</v>
      </c>
      <c r="F35" s="1">
        <v>19</v>
      </c>
      <c r="H35" s="4" t="s">
        <v>2103</v>
      </c>
      <c r="I35" s="12" t="s">
        <v>2104</v>
      </c>
      <c r="J35" s="5" t="s">
        <v>28</v>
      </c>
      <c r="K35" s="12" t="str">
        <f>CONCATENATE(A35,Tabla5[[#This Row],[tipo]],A35)</f>
        <v>'asiento'</v>
      </c>
      <c r="L35" s="5" t="s">
        <v>28</v>
      </c>
      <c r="M35" s="2" t="str">
        <f>CONCATENATE(A35,Tabla5[[#This Row],[nombre]],A35)</f>
        <v>'B-2'</v>
      </c>
      <c r="N35" s="5" t="s">
        <v>28</v>
      </c>
      <c r="O35" s="1" t="str">
        <f>CONCATENATE(Tabla5[[#This Row],[fkUbicacion]])</f>
        <v>19</v>
      </c>
      <c r="P35" s="5" t="s">
        <v>29</v>
      </c>
    </row>
    <row r="36" spans="1:16">
      <c r="A36" s="6" t="s">
        <v>30</v>
      </c>
      <c r="B36" s="12">
        <v>10</v>
      </c>
      <c r="C36" s="1">
        <v>33</v>
      </c>
      <c r="D36" s="12" t="s">
        <v>497</v>
      </c>
      <c r="E36" s="2" t="s">
        <v>522</v>
      </c>
      <c r="F36" s="1">
        <v>19</v>
      </c>
      <c r="H36" s="4" t="s">
        <v>2103</v>
      </c>
      <c r="I36" s="12" t="s">
        <v>2104</v>
      </c>
      <c r="J36" s="5" t="s">
        <v>28</v>
      </c>
      <c r="K36" s="12" t="str">
        <f>CONCATENATE(A36,Tabla5[[#This Row],[tipo]],A36)</f>
        <v>'asiento'</v>
      </c>
      <c r="L36" s="5" t="s">
        <v>28</v>
      </c>
      <c r="M36" s="2" t="str">
        <f>CONCATENATE(A36,Tabla5[[#This Row],[nombre]],A36)</f>
        <v>'B-3'</v>
      </c>
      <c r="N36" s="5" t="s">
        <v>28</v>
      </c>
      <c r="O36" s="1" t="str">
        <f>CONCATENATE(Tabla5[[#This Row],[fkUbicacion]])</f>
        <v>19</v>
      </c>
      <c r="P36" s="5" t="s">
        <v>29</v>
      </c>
    </row>
    <row r="37" spans="1:16">
      <c r="A37" s="6" t="s">
        <v>30</v>
      </c>
      <c r="B37" s="12">
        <v>11</v>
      </c>
      <c r="C37" s="1">
        <v>34</v>
      </c>
      <c r="D37" s="12" t="s">
        <v>497</v>
      </c>
      <c r="E37" s="2" t="s">
        <v>523</v>
      </c>
      <c r="F37" s="1">
        <v>19</v>
      </c>
      <c r="H37" s="4" t="s">
        <v>2103</v>
      </c>
      <c r="I37" s="12" t="s">
        <v>2104</v>
      </c>
      <c r="J37" s="5" t="s">
        <v>28</v>
      </c>
      <c r="K37" s="12" t="str">
        <f>CONCATENATE(A37,Tabla5[[#This Row],[tipo]],A37)</f>
        <v>'asiento'</v>
      </c>
      <c r="L37" s="5" t="s">
        <v>28</v>
      </c>
      <c r="M37" s="2" t="str">
        <f>CONCATENATE(A37,Tabla5[[#This Row],[nombre]],A37)</f>
        <v>'B-4'</v>
      </c>
      <c r="N37" s="5" t="s">
        <v>28</v>
      </c>
      <c r="O37" s="1" t="str">
        <f>CONCATENATE(Tabla5[[#This Row],[fkUbicacion]])</f>
        <v>19</v>
      </c>
      <c r="P37" s="5" t="s">
        <v>29</v>
      </c>
    </row>
    <row r="38" spans="1:16">
      <c r="A38" s="6" t="s">
        <v>30</v>
      </c>
      <c r="B38" s="12">
        <v>12</v>
      </c>
      <c r="C38" s="1">
        <v>35</v>
      </c>
      <c r="D38" s="12" t="s">
        <v>497</v>
      </c>
      <c r="E38" s="2" t="s">
        <v>524</v>
      </c>
      <c r="F38" s="1">
        <v>19</v>
      </c>
      <c r="H38" s="4" t="s">
        <v>2103</v>
      </c>
      <c r="I38" s="12" t="s">
        <v>2104</v>
      </c>
      <c r="J38" s="5" t="s">
        <v>28</v>
      </c>
      <c r="K38" s="12" t="str">
        <f>CONCATENATE(A38,Tabla5[[#This Row],[tipo]],A38)</f>
        <v>'asiento'</v>
      </c>
      <c r="L38" s="5" t="s">
        <v>28</v>
      </c>
      <c r="M38" s="2" t="str">
        <f>CONCATENATE(A38,Tabla5[[#This Row],[nombre]],A38)</f>
        <v>'B-5'</v>
      </c>
      <c r="N38" s="5" t="s">
        <v>28</v>
      </c>
      <c r="O38" s="1" t="str">
        <f>CONCATENATE(Tabla5[[#This Row],[fkUbicacion]])</f>
        <v>19</v>
      </c>
      <c r="P38" s="5" t="s">
        <v>29</v>
      </c>
    </row>
    <row r="39" spans="1:16">
      <c r="A39" s="6" t="s">
        <v>30</v>
      </c>
      <c r="B39" s="12">
        <v>13</v>
      </c>
      <c r="C39" s="1">
        <v>36</v>
      </c>
      <c r="D39" s="12" t="s">
        <v>497</v>
      </c>
      <c r="E39" s="2" t="s">
        <v>525</v>
      </c>
      <c r="F39" s="1">
        <v>19</v>
      </c>
      <c r="H39" s="4" t="s">
        <v>2103</v>
      </c>
      <c r="I39" s="12" t="s">
        <v>2104</v>
      </c>
      <c r="J39" s="5" t="s">
        <v>28</v>
      </c>
      <c r="K39" s="12" t="str">
        <f>CONCATENATE(A39,Tabla5[[#This Row],[tipo]],A39)</f>
        <v>'asiento'</v>
      </c>
      <c r="L39" s="5" t="s">
        <v>28</v>
      </c>
      <c r="M39" s="2" t="str">
        <f>CONCATENATE(A39,Tabla5[[#This Row],[nombre]],A39)</f>
        <v>'B-6'</v>
      </c>
      <c r="N39" s="5" t="s">
        <v>28</v>
      </c>
      <c r="O39" s="1" t="str">
        <f>CONCATENATE(Tabla5[[#This Row],[fkUbicacion]])</f>
        <v>19</v>
      </c>
      <c r="P39" s="5" t="s">
        <v>29</v>
      </c>
    </row>
    <row r="40" spans="1:16">
      <c r="A40" s="6" t="s">
        <v>30</v>
      </c>
      <c r="B40" s="12">
        <v>14</v>
      </c>
      <c r="C40" s="1">
        <v>37</v>
      </c>
      <c r="D40" s="12" t="s">
        <v>497</v>
      </c>
      <c r="E40" s="2" t="s">
        <v>526</v>
      </c>
      <c r="F40" s="1">
        <v>19</v>
      </c>
      <c r="H40" s="4" t="s">
        <v>2103</v>
      </c>
      <c r="I40" s="12" t="s">
        <v>2104</v>
      </c>
      <c r="J40" s="5" t="s">
        <v>28</v>
      </c>
      <c r="K40" s="12" t="str">
        <f>CONCATENATE(A40,Tabla5[[#This Row],[tipo]],A40)</f>
        <v>'asiento'</v>
      </c>
      <c r="L40" s="5" t="s">
        <v>28</v>
      </c>
      <c r="M40" s="2" t="str">
        <f>CONCATENATE(A40,Tabla5[[#This Row],[nombre]],A40)</f>
        <v>'B-7'</v>
      </c>
      <c r="N40" s="5" t="s">
        <v>28</v>
      </c>
      <c r="O40" s="1" t="str">
        <f>CONCATENATE(Tabla5[[#This Row],[fkUbicacion]])</f>
        <v>19</v>
      </c>
      <c r="P40" s="5" t="s">
        <v>29</v>
      </c>
    </row>
    <row r="41" spans="1:16">
      <c r="A41" s="6" t="s">
        <v>30</v>
      </c>
      <c r="B41" s="12">
        <v>15</v>
      </c>
      <c r="C41" s="1">
        <v>38</v>
      </c>
      <c r="D41" s="12" t="s">
        <v>497</v>
      </c>
      <c r="E41" s="2" t="s">
        <v>534</v>
      </c>
      <c r="F41" s="1">
        <v>19</v>
      </c>
      <c r="H41" s="4" t="s">
        <v>2103</v>
      </c>
      <c r="I41" s="12" t="s">
        <v>2104</v>
      </c>
      <c r="J41" s="5" t="s">
        <v>28</v>
      </c>
      <c r="K41" s="12" t="str">
        <f>CONCATENATE(A41,Tabla5[[#This Row],[tipo]],A41)</f>
        <v>'asiento'</v>
      </c>
      <c r="L41" s="5" t="s">
        <v>28</v>
      </c>
      <c r="M41" s="2" t="str">
        <f>CONCATENATE(A41,Tabla5[[#This Row],[nombre]],A41)</f>
        <v>'C-1'</v>
      </c>
      <c r="N41" s="5" t="s">
        <v>28</v>
      </c>
      <c r="O41" s="1" t="str">
        <f>CONCATENATE(Tabla5[[#This Row],[fkUbicacion]])</f>
        <v>19</v>
      </c>
      <c r="P41" s="5" t="s">
        <v>29</v>
      </c>
    </row>
    <row r="42" spans="1:16">
      <c r="A42" s="6" t="s">
        <v>30</v>
      </c>
      <c r="B42" s="12">
        <v>16</v>
      </c>
      <c r="C42" s="1">
        <v>39</v>
      </c>
      <c r="D42" s="12" t="s">
        <v>497</v>
      </c>
      <c r="E42" s="2" t="s">
        <v>535</v>
      </c>
      <c r="F42" s="1">
        <v>19</v>
      </c>
      <c r="H42" s="4" t="s">
        <v>2103</v>
      </c>
      <c r="I42" s="12" t="s">
        <v>2104</v>
      </c>
      <c r="J42" s="5" t="s">
        <v>28</v>
      </c>
      <c r="K42" s="12" t="str">
        <f>CONCATENATE(A42,Tabla5[[#This Row],[tipo]],A42)</f>
        <v>'asiento'</v>
      </c>
      <c r="L42" s="5" t="s">
        <v>28</v>
      </c>
      <c r="M42" s="2" t="str">
        <f>CONCATENATE(A42,Tabla5[[#This Row],[nombre]],A42)</f>
        <v>'C-2'</v>
      </c>
      <c r="N42" s="5" t="s">
        <v>28</v>
      </c>
      <c r="O42" s="1" t="str">
        <f>CONCATENATE(Tabla5[[#This Row],[fkUbicacion]])</f>
        <v>19</v>
      </c>
      <c r="P42" s="5" t="s">
        <v>29</v>
      </c>
    </row>
    <row r="43" spans="1:16">
      <c r="A43" s="6" t="s">
        <v>30</v>
      </c>
      <c r="B43" s="12">
        <v>17</v>
      </c>
      <c r="C43" s="1">
        <v>40</v>
      </c>
      <c r="D43" s="12" t="s">
        <v>497</v>
      </c>
      <c r="E43" s="2" t="s">
        <v>536</v>
      </c>
      <c r="F43" s="1">
        <v>19</v>
      </c>
      <c r="H43" s="4" t="s">
        <v>2103</v>
      </c>
      <c r="I43" s="12" t="s">
        <v>2104</v>
      </c>
      <c r="J43" s="5" t="s">
        <v>28</v>
      </c>
      <c r="K43" s="12" t="str">
        <f>CONCATENATE(A43,Tabla5[[#This Row],[tipo]],A43)</f>
        <v>'asiento'</v>
      </c>
      <c r="L43" s="5" t="s">
        <v>28</v>
      </c>
      <c r="M43" s="2" t="str">
        <f>CONCATENATE(A43,Tabla5[[#This Row],[nombre]],A43)</f>
        <v>'C-3'</v>
      </c>
      <c r="N43" s="5" t="s">
        <v>28</v>
      </c>
      <c r="O43" s="1" t="str">
        <f>CONCATENATE(Tabla5[[#This Row],[fkUbicacion]])</f>
        <v>19</v>
      </c>
      <c r="P43" s="5" t="s">
        <v>29</v>
      </c>
    </row>
    <row r="44" spans="1:16">
      <c r="A44" s="6" t="s">
        <v>30</v>
      </c>
      <c r="B44" s="12">
        <v>18</v>
      </c>
      <c r="C44" s="1">
        <v>41</v>
      </c>
      <c r="D44" s="12" t="s">
        <v>497</v>
      </c>
      <c r="E44" s="2" t="s">
        <v>537</v>
      </c>
      <c r="F44" s="1">
        <v>19</v>
      </c>
      <c r="H44" s="4" t="s">
        <v>2103</v>
      </c>
      <c r="I44" s="12" t="s">
        <v>2104</v>
      </c>
      <c r="J44" s="5" t="s">
        <v>28</v>
      </c>
      <c r="K44" s="12" t="str">
        <f>CONCATENATE(A44,Tabla5[[#This Row],[tipo]],A44)</f>
        <v>'asiento'</v>
      </c>
      <c r="L44" s="5" t="s">
        <v>28</v>
      </c>
      <c r="M44" s="2" t="str">
        <f>CONCATENATE(A44,Tabla5[[#This Row],[nombre]],A44)</f>
        <v>'C-4'</v>
      </c>
      <c r="N44" s="5" t="s">
        <v>28</v>
      </c>
      <c r="O44" s="1" t="str">
        <f>CONCATENATE(Tabla5[[#This Row],[fkUbicacion]])</f>
        <v>19</v>
      </c>
      <c r="P44" s="5" t="s">
        <v>29</v>
      </c>
    </row>
    <row r="45" spans="1:16">
      <c r="A45" s="6" t="s">
        <v>30</v>
      </c>
      <c r="B45" s="12">
        <v>19</v>
      </c>
      <c r="C45" s="1">
        <v>42</v>
      </c>
      <c r="D45" s="12" t="s">
        <v>497</v>
      </c>
      <c r="E45" s="2" t="s">
        <v>538</v>
      </c>
      <c r="F45" s="1">
        <v>19</v>
      </c>
      <c r="H45" s="4" t="s">
        <v>2103</v>
      </c>
      <c r="I45" s="12" t="s">
        <v>2104</v>
      </c>
      <c r="J45" s="5" t="s">
        <v>28</v>
      </c>
      <c r="K45" s="12" t="str">
        <f>CONCATENATE(A45,Tabla5[[#This Row],[tipo]],A45)</f>
        <v>'asiento'</v>
      </c>
      <c r="L45" s="5" t="s">
        <v>28</v>
      </c>
      <c r="M45" s="2" t="str">
        <f>CONCATENATE(A45,Tabla5[[#This Row],[nombre]],A45)</f>
        <v>'C-5'</v>
      </c>
      <c r="N45" s="5" t="s">
        <v>28</v>
      </c>
      <c r="O45" s="1" t="str">
        <f>CONCATENATE(Tabla5[[#This Row],[fkUbicacion]])</f>
        <v>19</v>
      </c>
      <c r="P45" s="5" t="s">
        <v>29</v>
      </c>
    </row>
    <row r="46" spans="1:16">
      <c r="A46" s="6" t="s">
        <v>30</v>
      </c>
      <c r="B46" s="12">
        <v>20</v>
      </c>
      <c r="C46" s="1">
        <v>43</v>
      </c>
      <c r="D46" s="12" t="s">
        <v>497</v>
      </c>
      <c r="E46" s="2" t="s">
        <v>539</v>
      </c>
      <c r="F46" s="1">
        <v>19</v>
      </c>
      <c r="H46" s="4" t="s">
        <v>2103</v>
      </c>
      <c r="I46" s="12" t="s">
        <v>2104</v>
      </c>
      <c r="J46" s="5" t="s">
        <v>28</v>
      </c>
      <c r="K46" s="12" t="str">
        <f>CONCATENATE(A46,Tabla5[[#This Row],[tipo]],A46)</f>
        <v>'asiento'</v>
      </c>
      <c r="L46" s="5" t="s">
        <v>28</v>
      </c>
      <c r="M46" s="2" t="str">
        <f>CONCATENATE(A46,Tabla5[[#This Row],[nombre]],A46)</f>
        <v>'C-6'</v>
      </c>
      <c r="N46" s="5" t="s">
        <v>28</v>
      </c>
      <c r="O46" s="1" t="str">
        <f>CONCATENATE(Tabla5[[#This Row],[fkUbicacion]])</f>
        <v>19</v>
      </c>
      <c r="P46" s="5" t="s">
        <v>29</v>
      </c>
    </row>
    <row r="47" spans="1:16">
      <c r="A47" s="6" t="s">
        <v>30</v>
      </c>
      <c r="B47" s="12">
        <v>21</v>
      </c>
      <c r="C47" s="1">
        <v>44</v>
      </c>
      <c r="D47" s="12" t="s">
        <v>497</v>
      </c>
      <c r="E47" s="2" t="s">
        <v>540</v>
      </c>
      <c r="F47" s="1">
        <v>19</v>
      </c>
      <c r="H47" s="4" t="s">
        <v>2103</v>
      </c>
      <c r="I47" s="12" t="s">
        <v>2104</v>
      </c>
      <c r="J47" s="5" t="s">
        <v>28</v>
      </c>
      <c r="K47" s="12" t="str">
        <f>CONCATENATE(A47,Tabla5[[#This Row],[tipo]],A47)</f>
        <v>'asiento'</v>
      </c>
      <c r="L47" s="5" t="s">
        <v>28</v>
      </c>
      <c r="M47" s="2" t="str">
        <f>CONCATENATE(A47,Tabla5[[#This Row],[nombre]],A47)</f>
        <v>'D-1'</v>
      </c>
      <c r="N47" s="5" t="s">
        <v>28</v>
      </c>
      <c r="O47" s="1" t="str">
        <f>CONCATENATE(Tabla5[[#This Row],[fkUbicacion]])</f>
        <v>19</v>
      </c>
      <c r="P47" s="5" t="s">
        <v>29</v>
      </c>
    </row>
    <row r="48" spans="1:16">
      <c r="A48" s="6" t="s">
        <v>30</v>
      </c>
      <c r="B48" s="12">
        <v>22</v>
      </c>
      <c r="C48" s="1">
        <v>45</v>
      </c>
      <c r="D48" s="12" t="s">
        <v>497</v>
      </c>
      <c r="E48" s="2" t="s">
        <v>541</v>
      </c>
      <c r="F48" s="1">
        <v>19</v>
      </c>
      <c r="H48" s="4" t="s">
        <v>2103</v>
      </c>
      <c r="I48" s="12" t="s">
        <v>2104</v>
      </c>
      <c r="J48" s="5" t="s">
        <v>28</v>
      </c>
      <c r="K48" s="12" t="str">
        <f>CONCATENATE(A48,Tabla5[[#This Row],[tipo]],A48)</f>
        <v>'asiento'</v>
      </c>
      <c r="L48" s="5" t="s">
        <v>28</v>
      </c>
      <c r="M48" s="2" t="str">
        <f>CONCATENATE(A48,Tabla5[[#This Row],[nombre]],A48)</f>
        <v>'D-2'</v>
      </c>
      <c r="N48" s="5" t="s">
        <v>28</v>
      </c>
      <c r="O48" s="1" t="str">
        <f>CONCATENATE(Tabla5[[#This Row],[fkUbicacion]])</f>
        <v>19</v>
      </c>
      <c r="P48" s="5" t="s">
        <v>29</v>
      </c>
    </row>
    <row r="49" spans="1:16">
      <c r="A49" s="6" t="s">
        <v>30</v>
      </c>
      <c r="B49" s="12">
        <v>23</v>
      </c>
      <c r="C49" s="1">
        <v>46</v>
      </c>
      <c r="D49" s="12" t="s">
        <v>497</v>
      </c>
      <c r="E49" s="2" t="s">
        <v>542</v>
      </c>
      <c r="F49" s="1">
        <v>19</v>
      </c>
      <c r="H49" s="4" t="s">
        <v>2103</v>
      </c>
      <c r="I49" s="12" t="s">
        <v>2104</v>
      </c>
      <c r="J49" s="5" t="s">
        <v>28</v>
      </c>
      <c r="K49" s="12" t="str">
        <f>CONCATENATE(A49,Tabla5[[#This Row],[tipo]],A49)</f>
        <v>'asiento'</v>
      </c>
      <c r="L49" s="5" t="s">
        <v>28</v>
      </c>
      <c r="M49" s="2" t="str">
        <f>CONCATENATE(A49,Tabla5[[#This Row],[nombre]],A49)</f>
        <v>'D-3'</v>
      </c>
      <c r="N49" s="5" t="s">
        <v>28</v>
      </c>
      <c r="O49" s="1" t="str">
        <f>CONCATENATE(Tabla5[[#This Row],[fkUbicacion]])</f>
        <v>19</v>
      </c>
      <c r="P49" s="5" t="s">
        <v>29</v>
      </c>
    </row>
    <row r="50" spans="1:16">
      <c r="A50" s="6" t="s">
        <v>30</v>
      </c>
      <c r="B50" s="12">
        <v>24</v>
      </c>
      <c r="C50" s="1">
        <v>47</v>
      </c>
      <c r="D50" s="12" t="s">
        <v>497</v>
      </c>
      <c r="E50" s="2" t="s">
        <v>543</v>
      </c>
      <c r="F50" s="1">
        <v>19</v>
      </c>
      <c r="H50" s="4" t="s">
        <v>2103</v>
      </c>
      <c r="I50" s="12" t="s">
        <v>2104</v>
      </c>
      <c r="J50" s="5" t="s">
        <v>28</v>
      </c>
      <c r="K50" s="12" t="str">
        <f>CONCATENATE(A50,Tabla5[[#This Row],[tipo]],A50)</f>
        <v>'asiento'</v>
      </c>
      <c r="L50" s="5" t="s">
        <v>28</v>
      </c>
      <c r="M50" s="2" t="str">
        <f>CONCATENATE(A50,Tabla5[[#This Row],[nombre]],A50)</f>
        <v>'D-4'</v>
      </c>
      <c r="N50" s="5" t="s">
        <v>28</v>
      </c>
      <c r="O50" s="1" t="str">
        <f>CONCATENATE(Tabla5[[#This Row],[fkUbicacion]])</f>
        <v>19</v>
      </c>
      <c r="P50" s="5" t="s">
        <v>29</v>
      </c>
    </row>
    <row r="51" spans="1:16">
      <c r="A51" s="6" t="s">
        <v>30</v>
      </c>
      <c r="B51" s="12">
        <v>25</v>
      </c>
      <c r="C51" s="1">
        <v>48</v>
      </c>
      <c r="D51" s="12" t="s">
        <v>497</v>
      </c>
      <c r="E51" s="2" t="s">
        <v>544</v>
      </c>
      <c r="F51" s="1">
        <v>19</v>
      </c>
      <c r="H51" s="4" t="s">
        <v>2103</v>
      </c>
      <c r="I51" s="12" t="s">
        <v>2104</v>
      </c>
      <c r="J51" s="5" t="s">
        <v>28</v>
      </c>
      <c r="K51" s="12" t="str">
        <f>CONCATENATE(A51,Tabla5[[#This Row],[tipo]],A51)</f>
        <v>'asiento'</v>
      </c>
      <c r="L51" s="5" t="s">
        <v>28</v>
      </c>
      <c r="M51" s="2" t="str">
        <f>CONCATENATE(A51,Tabla5[[#This Row],[nombre]],A51)</f>
        <v>'D-5'</v>
      </c>
      <c r="N51" s="5" t="s">
        <v>28</v>
      </c>
      <c r="O51" s="1" t="str">
        <f>CONCATENATE(Tabla5[[#This Row],[fkUbicacion]])</f>
        <v>19</v>
      </c>
      <c r="P51" s="5" t="s">
        <v>29</v>
      </c>
    </row>
    <row r="52" spans="1:16">
      <c r="A52" s="6" t="s">
        <v>30</v>
      </c>
      <c r="B52" s="12">
        <v>26</v>
      </c>
      <c r="C52" s="1">
        <v>49</v>
      </c>
      <c r="D52" s="12" t="s">
        <v>497</v>
      </c>
      <c r="E52" s="2" t="s">
        <v>545</v>
      </c>
      <c r="F52" s="1">
        <v>19</v>
      </c>
      <c r="H52" s="4" t="s">
        <v>2103</v>
      </c>
      <c r="I52" s="12" t="s">
        <v>2104</v>
      </c>
      <c r="J52" s="5" t="s">
        <v>28</v>
      </c>
      <c r="K52" s="12" t="str">
        <f>CONCATENATE(A52,Tabla5[[#This Row],[tipo]],A52)</f>
        <v>'asiento'</v>
      </c>
      <c r="L52" s="5" t="s">
        <v>28</v>
      </c>
      <c r="M52" s="2" t="str">
        <f>CONCATENATE(A52,Tabla5[[#This Row],[nombre]],A52)</f>
        <v>'D-6'</v>
      </c>
      <c r="N52" s="5" t="s">
        <v>28</v>
      </c>
      <c r="O52" s="1" t="str">
        <f>CONCATENATE(Tabla5[[#This Row],[fkUbicacion]])</f>
        <v>19</v>
      </c>
      <c r="P52" s="5" t="s">
        <v>29</v>
      </c>
    </row>
    <row r="53" spans="1:16">
      <c r="A53" s="6" t="s">
        <v>30</v>
      </c>
      <c r="B53" s="12">
        <v>27</v>
      </c>
      <c r="C53" s="1">
        <v>50</v>
      </c>
      <c r="D53" s="12" t="s">
        <v>497</v>
      </c>
      <c r="E53" s="2" t="s">
        <v>546</v>
      </c>
      <c r="F53" s="1">
        <v>19</v>
      </c>
      <c r="H53" s="4" t="s">
        <v>2103</v>
      </c>
      <c r="I53" s="12" t="s">
        <v>2104</v>
      </c>
      <c r="J53" s="5" t="s">
        <v>28</v>
      </c>
      <c r="K53" s="12" t="str">
        <f>CONCATENATE(A53,Tabla5[[#This Row],[tipo]],A53)</f>
        <v>'asiento'</v>
      </c>
      <c r="L53" s="5" t="s">
        <v>28</v>
      </c>
      <c r="M53" s="2" t="str">
        <f>CONCATENATE(A53,Tabla5[[#This Row],[nombre]],A53)</f>
        <v>'E-1'</v>
      </c>
      <c r="N53" s="5" t="s">
        <v>28</v>
      </c>
      <c r="O53" s="1" t="str">
        <f>CONCATENATE(Tabla5[[#This Row],[fkUbicacion]])</f>
        <v>19</v>
      </c>
      <c r="P53" s="5" t="s">
        <v>29</v>
      </c>
    </row>
    <row r="54" spans="1:16">
      <c r="A54" s="6" t="s">
        <v>30</v>
      </c>
      <c r="B54" s="12">
        <v>28</v>
      </c>
      <c r="C54" s="1">
        <v>51</v>
      </c>
      <c r="D54" s="12" t="s">
        <v>497</v>
      </c>
      <c r="E54" s="2" t="s">
        <v>547</v>
      </c>
      <c r="F54" s="1">
        <v>19</v>
      </c>
      <c r="H54" s="4" t="s">
        <v>2103</v>
      </c>
      <c r="I54" s="12" t="s">
        <v>2104</v>
      </c>
      <c r="J54" s="5" t="s">
        <v>28</v>
      </c>
      <c r="K54" s="12" t="str">
        <f>CONCATENATE(A54,Tabla5[[#This Row],[tipo]],A54)</f>
        <v>'asiento'</v>
      </c>
      <c r="L54" s="5" t="s">
        <v>28</v>
      </c>
      <c r="M54" s="2" t="str">
        <f>CONCATENATE(A54,Tabla5[[#This Row],[nombre]],A54)</f>
        <v>'E-2'</v>
      </c>
      <c r="N54" s="5" t="s">
        <v>28</v>
      </c>
      <c r="O54" s="1" t="str">
        <f>CONCATENATE(Tabla5[[#This Row],[fkUbicacion]])</f>
        <v>19</v>
      </c>
      <c r="P54" s="5" t="s">
        <v>29</v>
      </c>
    </row>
    <row r="55" spans="1:16">
      <c r="A55" s="6" t="s">
        <v>30</v>
      </c>
      <c r="B55" s="12">
        <v>29</v>
      </c>
      <c r="C55" s="1">
        <v>52</v>
      </c>
      <c r="D55" s="12" t="s">
        <v>497</v>
      </c>
      <c r="E55" s="2" t="s">
        <v>548</v>
      </c>
      <c r="F55" s="1">
        <v>19</v>
      </c>
      <c r="H55" s="4" t="s">
        <v>2103</v>
      </c>
      <c r="I55" s="12" t="s">
        <v>2104</v>
      </c>
      <c r="J55" s="5" t="s">
        <v>28</v>
      </c>
      <c r="K55" s="12" t="str">
        <f>CONCATENATE(A55,Tabla5[[#This Row],[tipo]],A55)</f>
        <v>'asiento'</v>
      </c>
      <c r="L55" s="5" t="s">
        <v>28</v>
      </c>
      <c r="M55" s="2" t="str">
        <f>CONCATENATE(A55,Tabla5[[#This Row],[nombre]],A55)</f>
        <v>'E-3'</v>
      </c>
      <c r="N55" s="5" t="s">
        <v>28</v>
      </c>
      <c r="O55" s="1" t="str">
        <f>CONCATENATE(Tabla5[[#This Row],[fkUbicacion]])</f>
        <v>19</v>
      </c>
      <c r="P55" s="5" t="s">
        <v>29</v>
      </c>
    </row>
    <row r="56" spans="1:16">
      <c r="A56" s="6" t="s">
        <v>30</v>
      </c>
      <c r="B56" s="12">
        <v>30</v>
      </c>
      <c r="C56" s="1">
        <v>53</v>
      </c>
      <c r="D56" s="12" t="s">
        <v>497</v>
      </c>
      <c r="E56" s="2" t="s">
        <v>549</v>
      </c>
      <c r="F56" s="1">
        <v>19</v>
      </c>
      <c r="H56" s="4" t="s">
        <v>2103</v>
      </c>
      <c r="I56" s="12" t="s">
        <v>2104</v>
      </c>
      <c r="J56" s="5" t="s">
        <v>28</v>
      </c>
      <c r="K56" s="12" t="str">
        <f>CONCATENATE(A56,Tabla5[[#This Row],[tipo]],A56)</f>
        <v>'asiento'</v>
      </c>
      <c r="L56" s="5" t="s">
        <v>28</v>
      </c>
      <c r="M56" s="2" t="str">
        <f>CONCATENATE(A56,Tabla5[[#This Row],[nombre]],A56)</f>
        <v>'E-4'</v>
      </c>
      <c r="N56" s="5" t="s">
        <v>28</v>
      </c>
      <c r="O56" s="1" t="str">
        <f>CONCATENATE(Tabla5[[#This Row],[fkUbicacion]])</f>
        <v>19</v>
      </c>
      <c r="P56" s="5" t="s">
        <v>29</v>
      </c>
    </row>
    <row r="57" spans="1:16">
      <c r="A57" s="6" t="s">
        <v>30</v>
      </c>
      <c r="B57" s="12">
        <v>31</v>
      </c>
      <c r="C57" s="1">
        <v>54</v>
      </c>
      <c r="D57" s="12" t="s">
        <v>497</v>
      </c>
      <c r="E57" s="2" t="s">
        <v>550</v>
      </c>
      <c r="F57" s="1">
        <v>19</v>
      </c>
      <c r="H57" s="4" t="s">
        <v>2103</v>
      </c>
      <c r="I57" s="12" t="s">
        <v>2104</v>
      </c>
      <c r="J57" s="5" t="s">
        <v>28</v>
      </c>
      <c r="K57" s="12" t="str">
        <f>CONCATENATE(A57,Tabla5[[#This Row],[tipo]],A57)</f>
        <v>'asiento'</v>
      </c>
      <c r="L57" s="5" t="s">
        <v>28</v>
      </c>
      <c r="M57" s="2" t="str">
        <f>CONCATENATE(A57,Tabla5[[#This Row],[nombre]],A57)</f>
        <v>'E-5'</v>
      </c>
      <c r="N57" s="5" t="s">
        <v>28</v>
      </c>
      <c r="O57" s="1" t="str">
        <f>CONCATENATE(Tabla5[[#This Row],[fkUbicacion]])</f>
        <v>19</v>
      </c>
      <c r="P57" s="5" t="s">
        <v>29</v>
      </c>
    </row>
    <row r="58" spans="1:16">
      <c r="A58" s="6" t="s">
        <v>30</v>
      </c>
      <c r="B58" s="12">
        <v>32</v>
      </c>
      <c r="C58" s="1">
        <v>55</v>
      </c>
      <c r="D58" s="12" t="s">
        <v>497</v>
      </c>
      <c r="E58" s="2" t="s">
        <v>551</v>
      </c>
      <c r="F58" s="1">
        <v>19</v>
      </c>
      <c r="H58" s="4" t="s">
        <v>2103</v>
      </c>
      <c r="I58" s="12" t="s">
        <v>2104</v>
      </c>
      <c r="J58" s="5" t="s">
        <v>28</v>
      </c>
      <c r="K58" s="12" t="str">
        <f>CONCATENATE(A58,Tabla5[[#This Row],[tipo]],A58)</f>
        <v>'asiento'</v>
      </c>
      <c r="L58" s="5" t="s">
        <v>28</v>
      </c>
      <c r="M58" s="2" t="str">
        <f>CONCATENATE(A58,Tabla5[[#This Row],[nombre]],A58)</f>
        <v>'E-6'</v>
      </c>
      <c r="N58" s="5" t="s">
        <v>28</v>
      </c>
      <c r="O58" s="1" t="str">
        <f>CONCATENATE(Tabla5[[#This Row],[fkUbicacion]])</f>
        <v>19</v>
      </c>
      <c r="P58" s="5" t="s">
        <v>29</v>
      </c>
    </row>
    <row r="59" spans="1:16">
      <c r="A59" s="6" t="s">
        <v>30</v>
      </c>
      <c r="B59" s="12">
        <v>33</v>
      </c>
      <c r="C59" s="1">
        <v>56</v>
      </c>
      <c r="D59" s="12" t="s">
        <v>497</v>
      </c>
      <c r="E59" s="2" t="s">
        <v>552</v>
      </c>
      <c r="F59" s="1">
        <v>19</v>
      </c>
      <c r="H59" s="4" t="s">
        <v>2103</v>
      </c>
      <c r="I59" s="12" t="s">
        <v>2104</v>
      </c>
      <c r="J59" s="5" t="s">
        <v>28</v>
      </c>
      <c r="K59" s="12" t="str">
        <f>CONCATENATE(A59,Tabla5[[#This Row],[tipo]],A59)</f>
        <v>'asiento'</v>
      </c>
      <c r="L59" s="5" t="s">
        <v>28</v>
      </c>
      <c r="M59" s="2" t="str">
        <f>CONCATENATE(A59,Tabla5[[#This Row],[nombre]],A59)</f>
        <v>'H-1'</v>
      </c>
      <c r="N59" s="5" t="s">
        <v>28</v>
      </c>
      <c r="O59" s="1" t="str">
        <f>CONCATENATE(Tabla5[[#This Row],[fkUbicacion]])</f>
        <v>19</v>
      </c>
      <c r="P59" s="5" t="s">
        <v>29</v>
      </c>
    </row>
    <row r="60" spans="1:16">
      <c r="A60" s="6" t="s">
        <v>30</v>
      </c>
      <c r="B60" s="12">
        <v>34</v>
      </c>
      <c r="C60" s="1">
        <v>57</v>
      </c>
      <c r="D60" s="12" t="s">
        <v>497</v>
      </c>
      <c r="E60" s="2" t="s">
        <v>553</v>
      </c>
      <c r="F60" s="1">
        <v>19</v>
      </c>
      <c r="H60" s="4" t="s">
        <v>2103</v>
      </c>
      <c r="I60" s="12" t="s">
        <v>2104</v>
      </c>
      <c r="J60" s="5" t="s">
        <v>28</v>
      </c>
      <c r="K60" s="12" t="str">
        <f>CONCATENATE(A60,Tabla5[[#This Row],[tipo]],A60)</f>
        <v>'asiento'</v>
      </c>
      <c r="L60" s="5" t="s">
        <v>28</v>
      </c>
      <c r="M60" s="2" t="str">
        <f>CONCATENATE(A60,Tabla5[[#This Row],[nombre]],A60)</f>
        <v>'H-2'</v>
      </c>
      <c r="N60" s="5" t="s">
        <v>28</v>
      </c>
      <c r="O60" s="1" t="str">
        <f>CONCATENATE(Tabla5[[#This Row],[fkUbicacion]])</f>
        <v>19</v>
      </c>
      <c r="P60" s="5" t="s">
        <v>29</v>
      </c>
    </row>
    <row r="61" spans="1:16">
      <c r="A61" s="6" t="s">
        <v>30</v>
      </c>
      <c r="B61" s="12">
        <v>35</v>
      </c>
      <c r="C61" s="1">
        <v>58</v>
      </c>
      <c r="D61" s="12" t="s">
        <v>497</v>
      </c>
      <c r="E61" s="2" t="s">
        <v>554</v>
      </c>
      <c r="F61" s="1">
        <v>19</v>
      </c>
      <c r="H61" s="4" t="s">
        <v>2103</v>
      </c>
      <c r="I61" s="12" t="s">
        <v>2104</v>
      </c>
      <c r="J61" s="5" t="s">
        <v>28</v>
      </c>
      <c r="K61" s="12" t="str">
        <f>CONCATENATE(A61,Tabla5[[#This Row],[tipo]],A61)</f>
        <v>'asiento'</v>
      </c>
      <c r="L61" s="5" t="s">
        <v>28</v>
      </c>
      <c r="M61" s="2" t="str">
        <f>CONCATENATE(A61,Tabla5[[#This Row],[nombre]],A61)</f>
        <v>'H-3'</v>
      </c>
      <c r="N61" s="5" t="s">
        <v>28</v>
      </c>
      <c r="O61" s="1" t="str">
        <f>CONCATENATE(Tabla5[[#This Row],[fkUbicacion]])</f>
        <v>19</v>
      </c>
      <c r="P61" s="5" t="s">
        <v>29</v>
      </c>
    </row>
    <row r="62" spans="1:16">
      <c r="A62" s="6" t="s">
        <v>30</v>
      </c>
      <c r="B62" s="12">
        <v>36</v>
      </c>
      <c r="C62" s="1">
        <v>59</v>
      </c>
      <c r="D62" s="12" t="s">
        <v>497</v>
      </c>
      <c r="E62" s="2" t="s">
        <v>555</v>
      </c>
      <c r="F62" s="1">
        <v>19</v>
      </c>
      <c r="H62" s="4" t="s">
        <v>2103</v>
      </c>
      <c r="I62" s="12" t="s">
        <v>2104</v>
      </c>
      <c r="J62" s="5" t="s">
        <v>28</v>
      </c>
      <c r="K62" s="12" t="str">
        <f>CONCATENATE(A62,Tabla5[[#This Row],[tipo]],A62)</f>
        <v>'asiento'</v>
      </c>
      <c r="L62" s="5" t="s">
        <v>28</v>
      </c>
      <c r="M62" s="2" t="str">
        <f>CONCATENATE(A62,Tabla5[[#This Row],[nombre]],A62)</f>
        <v>'H-4'</v>
      </c>
      <c r="N62" s="5" t="s">
        <v>28</v>
      </c>
      <c r="O62" s="1" t="str">
        <f>CONCATENATE(Tabla5[[#This Row],[fkUbicacion]])</f>
        <v>19</v>
      </c>
      <c r="P62" s="5" t="s">
        <v>29</v>
      </c>
    </row>
    <row r="63" spans="1:16">
      <c r="A63" s="6" t="s">
        <v>30</v>
      </c>
      <c r="B63" s="12">
        <v>37</v>
      </c>
      <c r="C63" s="1">
        <v>60</v>
      </c>
      <c r="D63" s="12" t="s">
        <v>497</v>
      </c>
      <c r="E63" s="2" t="s">
        <v>556</v>
      </c>
      <c r="F63" s="1">
        <v>19</v>
      </c>
      <c r="H63" s="4" t="s">
        <v>2103</v>
      </c>
      <c r="I63" s="12" t="s">
        <v>2104</v>
      </c>
      <c r="J63" s="5" t="s">
        <v>28</v>
      </c>
      <c r="K63" s="12" t="str">
        <f>CONCATENATE(A63,Tabla5[[#This Row],[tipo]],A63)</f>
        <v>'asiento'</v>
      </c>
      <c r="L63" s="5" t="s">
        <v>28</v>
      </c>
      <c r="M63" s="2" t="str">
        <f>CONCATENATE(A63,Tabla5[[#This Row],[nombre]],A63)</f>
        <v>'H-5'</v>
      </c>
      <c r="N63" s="5" t="s">
        <v>28</v>
      </c>
      <c r="O63" s="1" t="str">
        <f>CONCATENATE(Tabla5[[#This Row],[fkUbicacion]])</f>
        <v>19</v>
      </c>
      <c r="P63" s="5" t="s">
        <v>29</v>
      </c>
    </row>
    <row r="64" spans="1:16">
      <c r="A64" s="6" t="s">
        <v>30</v>
      </c>
      <c r="B64" s="12">
        <v>38</v>
      </c>
      <c r="C64" s="1">
        <v>61</v>
      </c>
      <c r="D64" s="12" t="s">
        <v>497</v>
      </c>
      <c r="E64" s="2" t="s">
        <v>557</v>
      </c>
      <c r="F64" s="1">
        <v>19</v>
      </c>
      <c r="H64" s="4" t="s">
        <v>2103</v>
      </c>
      <c r="I64" s="12" t="s">
        <v>2104</v>
      </c>
      <c r="J64" s="5" t="s">
        <v>28</v>
      </c>
      <c r="K64" s="12" t="str">
        <f>CONCATENATE(A64,Tabla5[[#This Row],[tipo]],A64)</f>
        <v>'asiento'</v>
      </c>
      <c r="L64" s="5" t="s">
        <v>28</v>
      </c>
      <c r="M64" s="2" t="str">
        <f>CONCATENATE(A64,Tabla5[[#This Row],[nombre]],A64)</f>
        <v>'H-6'</v>
      </c>
      <c r="N64" s="5" t="s">
        <v>28</v>
      </c>
      <c r="O64" s="1" t="str">
        <f>CONCATENATE(Tabla5[[#This Row],[fkUbicacion]])</f>
        <v>19</v>
      </c>
      <c r="P64" s="5" t="s">
        <v>29</v>
      </c>
    </row>
    <row r="65" spans="1:16">
      <c r="A65" s="6" t="s">
        <v>30</v>
      </c>
      <c r="B65" s="12">
        <v>39</v>
      </c>
      <c r="C65" s="1">
        <v>62</v>
      </c>
      <c r="D65" s="12" t="s">
        <v>497</v>
      </c>
      <c r="E65" s="2" t="s">
        <v>558</v>
      </c>
      <c r="F65" s="1">
        <v>19</v>
      </c>
      <c r="H65" s="4" t="s">
        <v>2103</v>
      </c>
      <c r="I65" s="12" t="s">
        <v>2104</v>
      </c>
      <c r="J65" s="5" t="s">
        <v>28</v>
      </c>
      <c r="K65" s="12" t="str">
        <f>CONCATENATE(A65,Tabla5[[#This Row],[tipo]],A65)</f>
        <v>'asiento'</v>
      </c>
      <c r="L65" s="5" t="s">
        <v>28</v>
      </c>
      <c r="M65" s="2" t="str">
        <f>CONCATENATE(A65,Tabla5[[#This Row],[nombre]],A65)</f>
        <v>'J-1'</v>
      </c>
      <c r="N65" s="5" t="s">
        <v>28</v>
      </c>
      <c r="O65" s="1" t="str">
        <f>CONCATENATE(Tabla5[[#This Row],[fkUbicacion]])</f>
        <v>19</v>
      </c>
      <c r="P65" s="5" t="s">
        <v>29</v>
      </c>
    </row>
    <row r="66" spans="1:16">
      <c r="A66" s="6" t="s">
        <v>30</v>
      </c>
      <c r="B66" s="12">
        <v>40</v>
      </c>
      <c r="C66" s="1">
        <v>63</v>
      </c>
      <c r="D66" s="12" t="s">
        <v>497</v>
      </c>
      <c r="E66" s="2" t="s">
        <v>559</v>
      </c>
      <c r="F66" s="1">
        <v>19</v>
      </c>
      <c r="H66" s="4" t="s">
        <v>2103</v>
      </c>
      <c r="I66" s="12" t="s">
        <v>2104</v>
      </c>
      <c r="J66" s="5" t="s">
        <v>28</v>
      </c>
      <c r="K66" s="12" t="str">
        <f>CONCATENATE(A66,Tabla5[[#This Row],[tipo]],A66)</f>
        <v>'asiento'</v>
      </c>
      <c r="L66" s="5" t="s">
        <v>28</v>
      </c>
      <c r="M66" s="2" t="str">
        <f>CONCATENATE(A66,Tabla5[[#This Row],[nombre]],A66)</f>
        <v>'J-2'</v>
      </c>
      <c r="N66" s="5" t="s">
        <v>28</v>
      </c>
      <c r="O66" s="1" t="str">
        <f>CONCATENATE(Tabla5[[#This Row],[fkUbicacion]])</f>
        <v>19</v>
      </c>
      <c r="P66" s="5" t="s">
        <v>29</v>
      </c>
    </row>
    <row r="67" spans="1:16">
      <c r="A67" s="6" t="s">
        <v>30</v>
      </c>
      <c r="B67" s="12">
        <v>41</v>
      </c>
      <c r="C67" s="1">
        <v>64</v>
      </c>
      <c r="D67" s="12" t="s">
        <v>497</v>
      </c>
      <c r="E67" s="2" t="s">
        <v>560</v>
      </c>
      <c r="F67" s="1">
        <v>19</v>
      </c>
      <c r="H67" s="4" t="s">
        <v>2103</v>
      </c>
      <c r="I67" s="12" t="s">
        <v>2104</v>
      </c>
      <c r="J67" s="5" t="s">
        <v>28</v>
      </c>
      <c r="K67" s="12" t="str">
        <f>CONCATENATE(A67,Tabla5[[#This Row],[tipo]],A67)</f>
        <v>'asiento'</v>
      </c>
      <c r="L67" s="5" t="s">
        <v>28</v>
      </c>
      <c r="M67" s="2" t="str">
        <f>CONCATENATE(A67,Tabla5[[#This Row],[nombre]],A67)</f>
        <v>'J-3'</v>
      </c>
      <c r="N67" s="5" t="s">
        <v>28</v>
      </c>
      <c r="O67" s="1" t="str">
        <f>CONCATENATE(Tabla5[[#This Row],[fkUbicacion]])</f>
        <v>19</v>
      </c>
      <c r="P67" s="5" t="s">
        <v>29</v>
      </c>
    </row>
    <row r="68" spans="1:16">
      <c r="A68" s="6" t="s">
        <v>30</v>
      </c>
      <c r="B68" s="12">
        <v>42</v>
      </c>
      <c r="C68" s="1">
        <v>65</v>
      </c>
      <c r="D68" s="12" t="s">
        <v>497</v>
      </c>
      <c r="E68" s="2" t="s">
        <v>561</v>
      </c>
      <c r="F68" s="1">
        <v>19</v>
      </c>
      <c r="H68" s="4" t="s">
        <v>2103</v>
      </c>
      <c r="I68" s="12" t="s">
        <v>2104</v>
      </c>
      <c r="J68" s="5" t="s">
        <v>28</v>
      </c>
      <c r="K68" s="12" t="str">
        <f>CONCATENATE(A68,Tabla5[[#This Row],[tipo]],A68)</f>
        <v>'asiento'</v>
      </c>
      <c r="L68" s="5" t="s">
        <v>28</v>
      </c>
      <c r="M68" s="2" t="str">
        <f>CONCATENATE(A68,Tabla5[[#This Row],[nombre]],A68)</f>
        <v>'J-4'</v>
      </c>
      <c r="N68" s="5" t="s">
        <v>28</v>
      </c>
      <c r="O68" s="1" t="str">
        <f>CONCATENATE(Tabla5[[#This Row],[fkUbicacion]])</f>
        <v>19</v>
      </c>
      <c r="P68" s="5" t="s">
        <v>29</v>
      </c>
    </row>
    <row r="69" spans="1:16">
      <c r="A69" s="6" t="s">
        <v>30</v>
      </c>
      <c r="B69" s="12">
        <v>43</v>
      </c>
      <c r="C69" s="1">
        <v>66</v>
      </c>
      <c r="D69" s="12" t="s">
        <v>497</v>
      </c>
      <c r="E69" s="2" t="s">
        <v>562</v>
      </c>
      <c r="F69" s="1">
        <v>19</v>
      </c>
      <c r="H69" s="4" t="s">
        <v>2103</v>
      </c>
      <c r="I69" s="12" t="s">
        <v>2104</v>
      </c>
      <c r="J69" s="5" t="s">
        <v>28</v>
      </c>
      <c r="K69" s="12" t="str">
        <f>CONCATENATE(A69,Tabla5[[#This Row],[tipo]],A69)</f>
        <v>'asiento'</v>
      </c>
      <c r="L69" s="5" t="s">
        <v>28</v>
      </c>
      <c r="M69" s="2" t="str">
        <f>CONCATENATE(A69,Tabla5[[#This Row],[nombre]],A69)</f>
        <v>'J-5'</v>
      </c>
      <c r="N69" s="5" t="s">
        <v>28</v>
      </c>
      <c r="O69" s="1" t="str">
        <f>CONCATENATE(Tabla5[[#This Row],[fkUbicacion]])</f>
        <v>19</v>
      </c>
      <c r="P69" s="5" t="s">
        <v>29</v>
      </c>
    </row>
    <row r="70" spans="1:16">
      <c r="A70" s="6" t="s">
        <v>30</v>
      </c>
      <c r="B70" s="12">
        <v>44</v>
      </c>
      <c r="C70" s="1">
        <v>67</v>
      </c>
      <c r="D70" s="12" t="s">
        <v>497</v>
      </c>
      <c r="E70" s="2" t="s">
        <v>563</v>
      </c>
      <c r="F70" s="1">
        <v>19</v>
      </c>
      <c r="H70" s="4" t="s">
        <v>2103</v>
      </c>
      <c r="I70" s="12" t="s">
        <v>2104</v>
      </c>
      <c r="J70" s="5" t="s">
        <v>28</v>
      </c>
      <c r="K70" s="12" t="str">
        <f>CONCATENATE(A70,Tabla5[[#This Row],[tipo]],A70)</f>
        <v>'asiento'</v>
      </c>
      <c r="L70" s="5" t="s">
        <v>28</v>
      </c>
      <c r="M70" s="2" t="str">
        <f>CONCATENATE(A70,Tabla5[[#This Row],[nombre]],A70)</f>
        <v>'J-6'</v>
      </c>
      <c r="N70" s="5" t="s">
        <v>28</v>
      </c>
      <c r="O70" s="1" t="str">
        <f>CONCATENATE(Tabla5[[#This Row],[fkUbicacion]])</f>
        <v>19</v>
      </c>
      <c r="P70" s="5" t="s">
        <v>29</v>
      </c>
    </row>
    <row r="71" spans="1:16">
      <c r="A71" s="6" t="s">
        <v>30</v>
      </c>
      <c r="B71" s="12">
        <v>45</v>
      </c>
      <c r="C71" s="1">
        <v>68</v>
      </c>
      <c r="D71" s="12" t="s">
        <v>497</v>
      </c>
      <c r="E71" s="2" t="s">
        <v>564</v>
      </c>
      <c r="F71" s="1">
        <v>19</v>
      </c>
      <c r="H71" s="4" t="s">
        <v>2103</v>
      </c>
      <c r="I71" s="12" t="s">
        <v>2104</v>
      </c>
      <c r="J71" s="5" t="s">
        <v>28</v>
      </c>
      <c r="K71" s="12" t="str">
        <f>CONCATENATE(A71,Tabla5[[#This Row],[tipo]],A71)</f>
        <v>'asiento'</v>
      </c>
      <c r="L71" s="5" t="s">
        <v>28</v>
      </c>
      <c r="M71" s="2" t="str">
        <f>CONCATENATE(A71,Tabla5[[#This Row],[nombre]],A71)</f>
        <v>'K-1'</v>
      </c>
      <c r="N71" s="5" t="s">
        <v>28</v>
      </c>
      <c r="O71" s="1" t="str">
        <f>CONCATENATE(Tabla5[[#This Row],[fkUbicacion]])</f>
        <v>19</v>
      </c>
      <c r="P71" s="5" t="s">
        <v>29</v>
      </c>
    </row>
    <row r="72" spans="1:16">
      <c r="A72" s="6" t="s">
        <v>30</v>
      </c>
      <c r="B72" s="12">
        <v>46</v>
      </c>
      <c r="C72" s="1">
        <v>69</v>
      </c>
      <c r="D72" s="12" t="s">
        <v>497</v>
      </c>
      <c r="E72" s="2" t="s">
        <v>565</v>
      </c>
      <c r="F72" s="1">
        <v>19</v>
      </c>
      <c r="H72" s="4" t="s">
        <v>2103</v>
      </c>
      <c r="I72" s="12" t="s">
        <v>2104</v>
      </c>
      <c r="J72" s="5" t="s">
        <v>28</v>
      </c>
      <c r="K72" s="12" t="str">
        <f>CONCATENATE(A72,Tabla5[[#This Row],[tipo]],A72)</f>
        <v>'asiento'</v>
      </c>
      <c r="L72" s="5" t="s">
        <v>28</v>
      </c>
      <c r="M72" s="2" t="str">
        <f>CONCATENATE(A72,Tabla5[[#This Row],[nombre]],A72)</f>
        <v>'K-2'</v>
      </c>
      <c r="N72" s="5" t="s">
        <v>28</v>
      </c>
      <c r="O72" s="1" t="str">
        <f>CONCATENATE(Tabla5[[#This Row],[fkUbicacion]])</f>
        <v>19</v>
      </c>
      <c r="P72" s="5" t="s">
        <v>29</v>
      </c>
    </row>
    <row r="73" spans="1:16">
      <c r="A73" s="6" t="s">
        <v>30</v>
      </c>
      <c r="B73" s="12">
        <v>47</v>
      </c>
      <c r="C73" s="1">
        <v>70</v>
      </c>
      <c r="D73" s="12" t="s">
        <v>497</v>
      </c>
      <c r="E73" s="2" t="s">
        <v>566</v>
      </c>
      <c r="F73" s="1">
        <v>19</v>
      </c>
      <c r="H73" s="4" t="s">
        <v>2103</v>
      </c>
      <c r="I73" s="12" t="s">
        <v>2104</v>
      </c>
      <c r="J73" s="5" t="s">
        <v>28</v>
      </c>
      <c r="K73" s="12" t="str">
        <f>CONCATENATE(A73,Tabla5[[#This Row],[tipo]],A73)</f>
        <v>'asiento'</v>
      </c>
      <c r="L73" s="5" t="s">
        <v>28</v>
      </c>
      <c r="M73" s="2" t="str">
        <f>CONCATENATE(A73,Tabla5[[#This Row],[nombre]],A73)</f>
        <v>'K-3'</v>
      </c>
      <c r="N73" s="5" t="s">
        <v>28</v>
      </c>
      <c r="O73" s="1" t="str">
        <f>CONCATENATE(Tabla5[[#This Row],[fkUbicacion]])</f>
        <v>19</v>
      </c>
      <c r="P73" s="5" t="s">
        <v>29</v>
      </c>
    </row>
    <row r="74" spans="1:16">
      <c r="A74" s="6" t="s">
        <v>30</v>
      </c>
      <c r="B74" s="12">
        <v>48</v>
      </c>
      <c r="C74" s="1">
        <v>71</v>
      </c>
      <c r="D74" s="12" t="s">
        <v>497</v>
      </c>
      <c r="E74" s="2" t="s">
        <v>567</v>
      </c>
      <c r="F74" s="1">
        <v>19</v>
      </c>
      <c r="H74" s="4" t="s">
        <v>2103</v>
      </c>
      <c r="I74" s="12" t="s">
        <v>2104</v>
      </c>
      <c r="J74" s="5" t="s">
        <v>28</v>
      </c>
      <c r="K74" s="12" t="str">
        <f>CONCATENATE(A74,Tabla5[[#This Row],[tipo]],A74)</f>
        <v>'asiento'</v>
      </c>
      <c r="L74" s="5" t="s">
        <v>28</v>
      </c>
      <c r="M74" s="2" t="str">
        <f>CONCATENATE(A74,Tabla5[[#This Row],[nombre]],A74)</f>
        <v>'K-4'</v>
      </c>
      <c r="N74" s="5" t="s">
        <v>28</v>
      </c>
      <c r="O74" s="1" t="str">
        <f>CONCATENATE(Tabla5[[#This Row],[fkUbicacion]])</f>
        <v>19</v>
      </c>
      <c r="P74" s="5" t="s">
        <v>29</v>
      </c>
    </row>
    <row r="75" spans="1:16">
      <c r="A75" s="6" t="s">
        <v>30</v>
      </c>
      <c r="B75" s="12">
        <v>49</v>
      </c>
      <c r="C75" s="1">
        <v>72</v>
      </c>
      <c r="D75" s="12" t="s">
        <v>497</v>
      </c>
      <c r="E75" s="2" t="s">
        <v>568</v>
      </c>
      <c r="F75" s="1">
        <v>19</v>
      </c>
      <c r="H75" s="4" t="s">
        <v>2103</v>
      </c>
      <c r="I75" s="12" t="s">
        <v>2104</v>
      </c>
      <c r="J75" s="5" t="s">
        <v>28</v>
      </c>
      <c r="K75" s="12" t="str">
        <f>CONCATENATE(A75,Tabla5[[#This Row],[tipo]],A75)</f>
        <v>'asiento'</v>
      </c>
      <c r="L75" s="5" t="s">
        <v>28</v>
      </c>
      <c r="M75" s="2" t="str">
        <f>CONCATENATE(A75,Tabla5[[#This Row],[nombre]],A75)</f>
        <v>'K-5'</v>
      </c>
      <c r="N75" s="5" t="s">
        <v>28</v>
      </c>
      <c r="O75" s="1" t="str">
        <f>CONCATENATE(Tabla5[[#This Row],[fkUbicacion]])</f>
        <v>19</v>
      </c>
      <c r="P75" s="5" t="s">
        <v>29</v>
      </c>
    </row>
    <row r="76" spans="1:16">
      <c r="A76" s="6" t="s">
        <v>30</v>
      </c>
      <c r="B76" s="12">
        <v>50</v>
      </c>
      <c r="C76" s="1">
        <v>73</v>
      </c>
      <c r="D76" s="12" t="s">
        <v>497</v>
      </c>
      <c r="E76" s="25" t="s">
        <v>569</v>
      </c>
      <c r="F76" s="1">
        <v>19</v>
      </c>
      <c r="H76" s="4" t="s">
        <v>2103</v>
      </c>
      <c r="I76" s="12" t="s">
        <v>2104</v>
      </c>
      <c r="J76" s="5" t="s">
        <v>28</v>
      </c>
      <c r="K76" s="12" t="str">
        <f>CONCATENATE(A76,Tabla5[[#This Row],[tipo]],A76)</f>
        <v>'asiento'</v>
      </c>
      <c r="L76" s="5" t="s">
        <v>28</v>
      </c>
      <c r="M76" s="2" t="str">
        <f>CONCATENATE(A76,Tabla5[[#This Row],[nombre]],A76)</f>
        <v>'K-6'</v>
      </c>
      <c r="N76" s="5" t="s">
        <v>28</v>
      </c>
      <c r="O76" s="1" t="str">
        <f>CONCATENATE(Tabla5[[#This Row],[fkUbicacion]])</f>
        <v>19</v>
      </c>
      <c r="P76" s="5" t="s">
        <v>29</v>
      </c>
    </row>
    <row r="77" spans="1:16">
      <c r="A77" s="6" t="s">
        <v>30</v>
      </c>
      <c r="B77" s="12">
        <v>51</v>
      </c>
      <c r="C77" s="1">
        <v>74</v>
      </c>
      <c r="D77" s="12" t="s">
        <v>497</v>
      </c>
      <c r="E77" s="2" t="s">
        <v>570</v>
      </c>
      <c r="F77" s="1">
        <v>19</v>
      </c>
      <c r="H77" s="4" t="s">
        <v>2103</v>
      </c>
      <c r="I77" s="12" t="s">
        <v>2104</v>
      </c>
      <c r="J77" s="5" t="s">
        <v>28</v>
      </c>
      <c r="K77" s="12" t="str">
        <f>CONCATENATE(A77,Tabla5[[#This Row],[tipo]],A77)</f>
        <v>'asiento'</v>
      </c>
      <c r="L77" s="5" t="s">
        <v>28</v>
      </c>
      <c r="M77" s="2" t="str">
        <f>CONCATENATE(A77,Tabla5[[#This Row],[nombre]],A77)</f>
        <v>'L-1'</v>
      </c>
      <c r="N77" s="5" t="s">
        <v>28</v>
      </c>
      <c r="O77" s="1" t="str">
        <f>CONCATENATE(Tabla5[[#This Row],[fkUbicacion]])</f>
        <v>19</v>
      </c>
      <c r="P77" s="5" t="s">
        <v>29</v>
      </c>
    </row>
    <row r="78" spans="1:16">
      <c r="A78" s="6" t="s">
        <v>30</v>
      </c>
      <c r="B78" s="12">
        <v>52</v>
      </c>
      <c r="C78" s="1">
        <v>75</v>
      </c>
      <c r="D78" s="12" t="s">
        <v>497</v>
      </c>
      <c r="E78" s="2" t="s">
        <v>571</v>
      </c>
      <c r="F78" s="1">
        <v>19</v>
      </c>
      <c r="H78" s="4" t="s">
        <v>2103</v>
      </c>
      <c r="I78" s="12" t="s">
        <v>2104</v>
      </c>
      <c r="J78" s="5" t="s">
        <v>28</v>
      </c>
      <c r="K78" s="12" t="str">
        <f>CONCATENATE(A78,Tabla5[[#This Row],[tipo]],A78)</f>
        <v>'asiento'</v>
      </c>
      <c r="L78" s="5" t="s">
        <v>28</v>
      </c>
      <c r="M78" s="2" t="str">
        <f>CONCATENATE(A78,Tabla5[[#This Row],[nombre]],A78)</f>
        <v>'L-2'</v>
      </c>
      <c r="N78" s="5" t="s">
        <v>28</v>
      </c>
      <c r="O78" s="1" t="str">
        <f>CONCATENATE(Tabla5[[#This Row],[fkUbicacion]])</f>
        <v>19</v>
      </c>
      <c r="P78" s="5" t="s">
        <v>29</v>
      </c>
    </row>
    <row r="79" spans="1:16">
      <c r="A79" s="6" t="s">
        <v>30</v>
      </c>
      <c r="B79" s="12">
        <v>53</v>
      </c>
      <c r="C79" s="1">
        <v>76</v>
      </c>
      <c r="D79" s="12" t="s">
        <v>497</v>
      </c>
      <c r="E79" s="2" t="s">
        <v>572</v>
      </c>
      <c r="F79" s="1">
        <v>19</v>
      </c>
      <c r="H79" s="4" t="s">
        <v>2103</v>
      </c>
      <c r="I79" s="12" t="s">
        <v>2104</v>
      </c>
      <c r="J79" s="5" t="s">
        <v>28</v>
      </c>
      <c r="K79" s="12" t="str">
        <f>CONCATENATE(A79,Tabla5[[#This Row],[tipo]],A79)</f>
        <v>'asiento'</v>
      </c>
      <c r="L79" s="5" t="s">
        <v>28</v>
      </c>
      <c r="M79" s="2" t="str">
        <f>CONCATENATE(A79,Tabla5[[#This Row],[nombre]],A79)</f>
        <v>'L-3'</v>
      </c>
      <c r="N79" s="5" t="s">
        <v>28</v>
      </c>
      <c r="O79" s="1" t="str">
        <f>CONCATENATE(Tabla5[[#This Row],[fkUbicacion]])</f>
        <v>19</v>
      </c>
      <c r="P79" s="5" t="s">
        <v>29</v>
      </c>
    </row>
    <row r="80" spans="1:16">
      <c r="A80" s="6" t="s">
        <v>30</v>
      </c>
      <c r="B80" s="12">
        <v>54</v>
      </c>
      <c r="C80" s="1">
        <v>77</v>
      </c>
      <c r="D80" s="12" t="s">
        <v>497</v>
      </c>
      <c r="E80" s="2" t="s">
        <v>573</v>
      </c>
      <c r="F80" s="1">
        <v>19</v>
      </c>
      <c r="H80" s="4" t="s">
        <v>2103</v>
      </c>
      <c r="I80" s="12" t="s">
        <v>2104</v>
      </c>
      <c r="J80" s="5" t="s">
        <v>28</v>
      </c>
      <c r="K80" s="12" t="str">
        <f>CONCATENATE(A80,Tabla5[[#This Row],[tipo]],A80)</f>
        <v>'asiento'</v>
      </c>
      <c r="L80" s="5" t="s">
        <v>28</v>
      </c>
      <c r="M80" s="2" t="str">
        <f>CONCATENATE(A80,Tabla5[[#This Row],[nombre]],A80)</f>
        <v>'L-4'</v>
      </c>
      <c r="N80" s="5" t="s">
        <v>28</v>
      </c>
      <c r="O80" s="1" t="str">
        <f>CONCATENATE(Tabla5[[#This Row],[fkUbicacion]])</f>
        <v>19</v>
      </c>
      <c r="P80" s="5" t="s">
        <v>29</v>
      </c>
    </row>
    <row r="81" spans="1:16">
      <c r="A81" s="6" t="s">
        <v>30</v>
      </c>
      <c r="B81" s="12">
        <v>55</v>
      </c>
      <c r="C81" s="1">
        <v>78</v>
      </c>
      <c r="D81" s="12" t="s">
        <v>497</v>
      </c>
      <c r="E81" s="2" t="s">
        <v>574</v>
      </c>
      <c r="F81" s="1">
        <v>19</v>
      </c>
      <c r="H81" s="4" t="s">
        <v>2103</v>
      </c>
      <c r="I81" s="12" t="s">
        <v>2104</v>
      </c>
      <c r="J81" s="5" t="s">
        <v>28</v>
      </c>
      <c r="K81" s="12" t="str">
        <f>CONCATENATE(A81,Tabla5[[#This Row],[tipo]],A81)</f>
        <v>'asiento'</v>
      </c>
      <c r="L81" s="5" t="s">
        <v>28</v>
      </c>
      <c r="M81" s="2" t="str">
        <f>CONCATENATE(A81,Tabla5[[#This Row],[nombre]],A81)</f>
        <v>'L-5'</v>
      </c>
      <c r="N81" s="5" t="s">
        <v>28</v>
      </c>
      <c r="O81" s="1" t="str">
        <f>CONCATENATE(Tabla5[[#This Row],[fkUbicacion]])</f>
        <v>19</v>
      </c>
      <c r="P81" s="5" t="s">
        <v>29</v>
      </c>
    </row>
    <row r="82" spans="1:16">
      <c r="A82" s="6" t="s">
        <v>30</v>
      </c>
      <c r="B82" s="12">
        <v>56</v>
      </c>
      <c r="C82" s="1">
        <v>79</v>
      </c>
      <c r="D82" s="12" t="s">
        <v>497</v>
      </c>
      <c r="E82" s="2" t="s">
        <v>575</v>
      </c>
      <c r="F82" s="1">
        <v>19</v>
      </c>
      <c r="H82" s="4" t="s">
        <v>2103</v>
      </c>
      <c r="I82" s="12" t="s">
        <v>2104</v>
      </c>
      <c r="J82" s="5" t="s">
        <v>28</v>
      </c>
      <c r="K82" s="12" t="str">
        <f>CONCATENATE(A82,Tabla5[[#This Row],[tipo]],A82)</f>
        <v>'asiento'</v>
      </c>
      <c r="L82" s="5" t="s">
        <v>28</v>
      </c>
      <c r="M82" s="2" t="str">
        <f>CONCATENATE(A82,Tabla5[[#This Row],[nombre]],A82)</f>
        <v>'L-6'</v>
      </c>
      <c r="N82" s="5" t="s">
        <v>28</v>
      </c>
      <c r="O82" s="1" t="str">
        <f>CONCATENATE(Tabla5[[#This Row],[fkUbicacion]])</f>
        <v>19</v>
      </c>
      <c r="P82" s="5" t="s">
        <v>29</v>
      </c>
    </row>
    <row r="83" spans="1:16">
      <c r="A83" s="6" t="s">
        <v>30</v>
      </c>
      <c r="B83" s="12">
        <v>57</v>
      </c>
      <c r="C83" s="1">
        <v>80</v>
      </c>
      <c r="D83" s="12" t="s">
        <v>497</v>
      </c>
      <c r="E83" s="2" t="s">
        <v>576</v>
      </c>
      <c r="F83" s="1">
        <v>19</v>
      </c>
      <c r="H83" s="4" t="s">
        <v>2103</v>
      </c>
      <c r="I83" s="12" t="s">
        <v>2104</v>
      </c>
      <c r="J83" s="5" t="s">
        <v>28</v>
      </c>
      <c r="K83" s="12" t="str">
        <f>CONCATENATE(A83,Tabla5[[#This Row],[tipo]],A83)</f>
        <v>'asiento'</v>
      </c>
      <c r="L83" s="5" t="s">
        <v>28</v>
      </c>
      <c r="M83" s="2" t="str">
        <f>CONCATENATE(A83,Tabla5[[#This Row],[nombre]],A83)</f>
        <v>'M-1'</v>
      </c>
      <c r="N83" s="5" t="s">
        <v>28</v>
      </c>
      <c r="O83" s="1" t="str">
        <f>CONCATENATE(Tabla5[[#This Row],[fkUbicacion]])</f>
        <v>19</v>
      </c>
      <c r="P83" s="5" t="s">
        <v>29</v>
      </c>
    </row>
    <row r="84" spans="1:16">
      <c r="A84" s="6" t="s">
        <v>30</v>
      </c>
      <c r="B84" s="12">
        <v>58</v>
      </c>
      <c r="C84" s="1">
        <v>81</v>
      </c>
      <c r="D84" s="12" t="s">
        <v>497</v>
      </c>
      <c r="E84" s="2" t="s">
        <v>577</v>
      </c>
      <c r="F84" s="1">
        <v>19</v>
      </c>
      <c r="H84" s="4" t="s">
        <v>2103</v>
      </c>
      <c r="I84" s="12" t="s">
        <v>2104</v>
      </c>
      <c r="J84" s="5" t="s">
        <v>28</v>
      </c>
      <c r="K84" s="12" t="str">
        <f>CONCATENATE(A84,Tabla5[[#This Row],[tipo]],A84)</f>
        <v>'asiento'</v>
      </c>
      <c r="L84" s="5" t="s">
        <v>28</v>
      </c>
      <c r="M84" s="2" t="str">
        <f>CONCATENATE(A84,Tabla5[[#This Row],[nombre]],A84)</f>
        <v>'M-2'</v>
      </c>
      <c r="N84" s="5" t="s">
        <v>28</v>
      </c>
      <c r="O84" s="1" t="str">
        <f>CONCATENATE(Tabla5[[#This Row],[fkUbicacion]])</f>
        <v>19</v>
      </c>
      <c r="P84" s="5" t="s">
        <v>29</v>
      </c>
    </row>
    <row r="85" spans="1:16">
      <c r="A85" s="6" t="s">
        <v>30</v>
      </c>
      <c r="B85" s="12">
        <v>59</v>
      </c>
      <c r="C85" s="1">
        <v>82</v>
      </c>
      <c r="D85" s="12" t="s">
        <v>497</v>
      </c>
      <c r="E85" s="2" t="s">
        <v>578</v>
      </c>
      <c r="F85" s="1">
        <v>19</v>
      </c>
      <c r="H85" s="4" t="s">
        <v>2103</v>
      </c>
      <c r="I85" s="12" t="s">
        <v>2104</v>
      </c>
      <c r="J85" s="5" t="s">
        <v>28</v>
      </c>
      <c r="K85" s="12" t="str">
        <f>CONCATENATE(A85,Tabla5[[#This Row],[tipo]],A85)</f>
        <v>'asiento'</v>
      </c>
      <c r="L85" s="5" t="s">
        <v>28</v>
      </c>
      <c r="M85" s="2" t="str">
        <f>CONCATENATE(A85,Tabla5[[#This Row],[nombre]],A85)</f>
        <v>'M-3'</v>
      </c>
      <c r="N85" s="5" t="s">
        <v>28</v>
      </c>
      <c r="O85" s="1" t="str">
        <f>CONCATENATE(Tabla5[[#This Row],[fkUbicacion]])</f>
        <v>19</v>
      </c>
      <c r="P85" s="5" t="s">
        <v>29</v>
      </c>
    </row>
    <row r="86" spans="1:16">
      <c r="A86" s="6" t="s">
        <v>30</v>
      </c>
      <c r="B86" s="12">
        <v>60</v>
      </c>
      <c r="C86" s="1">
        <v>83</v>
      </c>
      <c r="D86" s="12" t="s">
        <v>497</v>
      </c>
      <c r="E86" s="2" t="s">
        <v>579</v>
      </c>
      <c r="F86" s="1">
        <v>19</v>
      </c>
      <c r="H86" s="4" t="s">
        <v>2103</v>
      </c>
      <c r="I86" s="12" t="s">
        <v>2104</v>
      </c>
      <c r="J86" s="5" t="s">
        <v>28</v>
      </c>
      <c r="K86" s="12" t="str">
        <f>CONCATENATE(A86,Tabla5[[#This Row],[tipo]],A86)</f>
        <v>'asiento'</v>
      </c>
      <c r="L86" s="5" t="s">
        <v>28</v>
      </c>
      <c r="M86" s="2" t="str">
        <f>CONCATENATE(A86,Tabla5[[#This Row],[nombre]],A86)</f>
        <v>'M-4'</v>
      </c>
      <c r="N86" s="5" t="s">
        <v>28</v>
      </c>
      <c r="O86" s="1" t="str">
        <f>CONCATENATE(Tabla5[[#This Row],[fkUbicacion]])</f>
        <v>19</v>
      </c>
      <c r="P86" s="5" t="s">
        <v>29</v>
      </c>
    </row>
    <row r="87" spans="1:16">
      <c r="A87" s="6" t="s">
        <v>30</v>
      </c>
      <c r="B87" s="12">
        <v>61</v>
      </c>
      <c r="C87" s="1">
        <v>84</v>
      </c>
      <c r="D87" s="12" t="s">
        <v>497</v>
      </c>
      <c r="E87" s="2" t="s">
        <v>580</v>
      </c>
      <c r="F87" s="1">
        <v>19</v>
      </c>
      <c r="H87" s="4" t="s">
        <v>2103</v>
      </c>
      <c r="I87" s="12" t="s">
        <v>2104</v>
      </c>
      <c r="J87" s="5" t="s">
        <v>28</v>
      </c>
      <c r="K87" s="12" t="str">
        <f>CONCATENATE(A87,Tabla5[[#This Row],[tipo]],A87)</f>
        <v>'asiento'</v>
      </c>
      <c r="L87" s="5" t="s">
        <v>28</v>
      </c>
      <c r="M87" s="2" t="str">
        <f>CONCATENATE(A87,Tabla5[[#This Row],[nombre]],A87)</f>
        <v>'M-5'</v>
      </c>
      <c r="N87" s="5" t="s">
        <v>28</v>
      </c>
      <c r="O87" s="1" t="str">
        <f>CONCATENATE(Tabla5[[#This Row],[fkUbicacion]])</f>
        <v>19</v>
      </c>
      <c r="P87" s="5" t="s">
        <v>29</v>
      </c>
    </row>
    <row r="88" spans="1:16">
      <c r="A88" s="6" t="s">
        <v>30</v>
      </c>
      <c r="B88" s="12">
        <v>62</v>
      </c>
      <c r="C88" s="1">
        <v>85</v>
      </c>
      <c r="D88" s="12" t="s">
        <v>497</v>
      </c>
      <c r="E88" s="2" t="s">
        <v>581</v>
      </c>
      <c r="F88" s="1">
        <v>19</v>
      </c>
      <c r="H88" s="4" t="s">
        <v>2103</v>
      </c>
      <c r="I88" s="12" t="s">
        <v>2104</v>
      </c>
      <c r="J88" s="5" t="s">
        <v>28</v>
      </c>
      <c r="K88" s="12" t="str">
        <f>CONCATENATE(A88,Tabla5[[#This Row],[tipo]],A88)</f>
        <v>'asiento'</v>
      </c>
      <c r="L88" s="5" t="s">
        <v>28</v>
      </c>
      <c r="M88" s="2" t="str">
        <f>CONCATENATE(A88,Tabla5[[#This Row],[nombre]],A88)</f>
        <v>'M-6'</v>
      </c>
      <c r="N88" s="5" t="s">
        <v>28</v>
      </c>
      <c r="O88" s="1" t="str">
        <f>CONCATENATE(Tabla5[[#This Row],[fkUbicacion]])</f>
        <v>19</v>
      </c>
      <c r="P88" s="5" t="s">
        <v>29</v>
      </c>
    </row>
    <row r="89" spans="1:16">
      <c r="A89" s="6" t="s">
        <v>30</v>
      </c>
      <c r="B89" s="12">
        <v>63</v>
      </c>
      <c r="C89" s="1">
        <v>86</v>
      </c>
      <c r="D89" s="12" t="s">
        <v>497</v>
      </c>
      <c r="E89" s="2" t="s">
        <v>582</v>
      </c>
      <c r="F89" s="1">
        <v>19</v>
      </c>
      <c r="H89" s="4" t="s">
        <v>2103</v>
      </c>
      <c r="I89" s="12" t="s">
        <v>2104</v>
      </c>
      <c r="J89" s="5" t="s">
        <v>28</v>
      </c>
      <c r="K89" s="12" t="str">
        <f>CONCATENATE(A89,Tabla5[[#This Row],[tipo]],A89)</f>
        <v>'asiento'</v>
      </c>
      <c r="L89" s="5" t="s">
        <v>28</v>
      </c>
      <c r="M89" s="2" t="str">
        <f>CONCATENATE(A89,Tabla5[[#This Row],[nombre]],A89)</f>
        <v>'N-1'</v>
      </c>
      <c r="N89" s="5" t="s">
        <v>28</v>
      </c>
      <c r="O89" s="1" t="str">
        <f>CONCATENATE(Tabla5[[#This Row],[fkUbicacion]])</f>
        <v>19</v>
      </c>
      <c r="P89" s="5" t="s">
        <v>29</v>
      </c>
    </row>
    <row r="90" spans="1:16">
      <c r="A90" s="6" t="s">
        <v>30</v>
      </c>
      <c r="B90" s="12">
        <v>64</v>
      </c>
      <c r="C90" s="1">
        <v>87</v>
      </c>
      <c r="D90" s="12" t="s">
        <v>497</v>
      </c>
      <c r="E90" s="2" t="s">
        <v>583</v>
      </c>
      <c r="F90" s="1">
        <v>19</v>
      </c>
      <c r="H90" s="4" t="s">
        <v>2103</v>
      </c>
      <c r="I90" s="12" t="s">
        <v>2104</v>
      </c>
      <c r="J90" s="5" t="s">
        <v>28</v>
      </c>
      <c r="K90" s="12" t="str">
        <f>CONCATENATE(A90,Tabla5[[#This Row],[tipo]],A90)</f>
        <v>'asiento'</v>
      </c>
      <c r="L90" s="5" t="s">
        <v>28</v>
      </c>
      <c r="M90" s="2" t="str">
        <f>CONCATENATE(A90,Tabla5[[#This Row],[nombre]],A90)</f>
        <v>'N-2'</v>
      </c>
      <c r="N90" s="5" t="s">
        <v>28</v>
      </c>
      <c r="O90" s="1" t="str">
        <f>CONCATENATE(Tabla5[[#This Row],[fkUbicacion]])</f>
        <v>19</v>
      </c>
      <c r="P90" s="5" t="s">
        <v>29</v>
      </c>
    </row>
    <row r="91" spans="1:16">
      <c r="A91" s="6" t="s">
        <v>30</v>
      </c>
      <c r="B91" s="12">
        <v>65</v>
      </c>
      <c r="C91" s="1">
        <v>88</v>
      </c>
      <c r="D91" s="12" t="s">
        <v>497</v>
      </c>
      <c r="E91" s="2" t="s">
        <v>584</v>
      </c>
      <c r="F91" s="1">
        <v>19</v>
      </c>
      <c r="H91" s="4" t="s">
        <v>2103</v>
      </c>
      <c r="I91" s="12" t="s">
        <v>2104</v>
      </c>
      <c r="J91" s="5" t="s">
        <v>28</v>
      </c>
      <c r="K91" s="12" t="str">
        <f>CONCATENATE(A91,Tabla5[[#This Row],[tipo]],A91)</f>
        <v>'asiento'</v>
      </c>
      <c r="L91" s="5" t="s">
        <v>28</v>
      </c>
      <c r="M91" s="2" t="str">
        <f>CONCATENATE(A91,Tabla5[[#This Row],[nombre]],A91)</f>
        <v>'N-3'</v>
      </c>
      <c r="N91" s="5" t="s">
        <v>28</v>
      </c>
      <c r="O91" s="1" t="str">
        <f>CONCATENATE(Tabla5[[#This Row],[fkUbicacion]])</f>
        <v>19</v>
      </c>
      <c r="P91" s="5" t="s">
        <v>29</v>
      </c>
    </row>
    <row r="92" spans="1:16">
      <c r="A92" s="6" t="s">
        <v>30</v>
      </c>
      <c r="B92" s="12">
        <v>66</v>
      </c>
      <c r="C92" s="1">
        <v>89</v>
      </c>
      <c r="D92" s="12" t="s">
        <v>497</v>
      </c>
      <c r="E92" s="2" t="s">
        <v>585</v>
      </c>
      <c r="F92" s="1">
        <v>19</v>
      </c>
      <c r="H92" s="4" t="s">
        <v>2103</v>
      </c>
      <c r="I92" s="12" t="s">
        <v>2104</v>
      </c>
      <c r="J92" s="5" t="s">
        <v>28</v>
      </c>
      <c r="K92" s="12" t="str">
        <f>CONCATENATE(A92,Tabla5[[#This Row],[tipo]],A92)</f>
        <v>'asiento'</v>
      </c>
      <c r="L92" s="5" t="s">
        <v>28</v>
      </c>
      <c r="M92" s="2" t="str">
        <f>CONCATENATE(A92,Tabla5[[#This Row],[nombre]],A92)</f>
        <v>'N-4'</v>
      </c>
      <c r="N92" s="5" t="s">
        <v>28</v>
      </c>
      <c r="O92" s="1" t="str">
        <f>CONCATENATE(Tabla5[[#This Row],[fkUbicacion]])</f>
        <v>19</v>
      </c>
      <c r="P92" s="5" t="s">
        <v>29</v>
      </c>
    </row>
    <row r="93" spans="1:16">
      <c r="A93" s="6" t="s">
        <v>30</v>
      </c>
      <c r="B93" s="12">
        <v>67</v>
      </c>
      <c r="C93" s="1">
        <v>90</v>
      </c>
      <c r="D93" s="12" t="s">
        <v>497</v>
      </c>
      <c r="E93" s="2" t="s">
        <v>586</v>
      </c>
      <c r="F93" s="1">
        <v>19</v>
      </c>
      <c r="H93" s="4" t="s">
        <v>2103</v>
      </c>
      <c r="I93" s="12" t="s">
        <v>2104</v>
      </c>
      <c r="J93" s="5" t="s">
        <v>28</v>
      </c>
      <c r="K93" s="12" t="str">
        <f>CONCATENATE(A93,Tabla5[[#This Row],[tipo]],A93)</f>
        <v>'asiento'</v>
      </c>
      <c r="L93" s="5" t="s">
        <v>28</v>
      </c>
      <c r="M93" s="2" t="str">
        <f>CONCATENATE(A93,Tabla5[[#This Row],[nombre]],A93)</f>
        <v>'N-5'</v>
      </c>
      <c r="N93" s="5" t="s">
        <v>28</v>
      </c>
      <c r="O93" s="1" t="str">
        <f>CONCATENATE(Tabla5[[#This Row],[fkUbicacion]])</f>
        <v>19</v>
      </c>
      <c r="P93" s="5" t="s">
        <v>29</v>
      </c>
    </row>
    <row r="94" spans="1:16">
      <c r="A94" s="6" t="s">
        <v>30</v>
      </c>
      <c r="B94" s="12">
        <v>68</v>
      </c>
      <c r="C94" s="1">
        <v>91</v>
      </c>
      <c r="D94" s="12" t="s">
        <v>497</v>
      </c>
      <c r="E94" s="2" t="s">
        <v>587</v>
      </c>
      <c r="F94" s="1">
        <v>19</v>
      </c>
      <c r="H94" s="4" t="s">
        <v>2103</v>
      </c>
      <c r="I94" s="12" t="s">
        <v>2104</v>
      </c>
      <c r="J94" s="5" t="s">
        <v>28</v>
      </c>
      <c r="K94" s="12" t="str">
        <f>CONCATENATE(A94,Tabla5[[#This Row],[tipo]],A94)</f>
        <v>'asiento'</v>
      </c>
      <c r="L94" s="5" t="s">
        <v>28</v>
      </c>
      <c r="M94" s="2" t="str">
        <f>CONCATENATE(A94,Tabla5[[#This Row],[nombre]],A94)</f>
        <v>'N-6'</v>
      </c>
      <c r="N94" s="5" t="s">
        <v>28</v>
      </c>
      <c r="O94" s="1" t="str">
        <f>CONCATENATE(Tabla5[[#This Row],[fkUbicacion]])</f>
        <v>19</v>
      </c>
      <c r="P94" s="5" t="s">
        <v>29</v>
      </c>
    </row>
    <row r="95" spans="1:16">
      <c r="A95" s="6" t="s">
        <v>30</v>
      </c>
      <c r="B95" s="12">
        <v>69</v>
      </c>
      <c r="C95" s="1">
        <v>92</v>
      </c>
      <c r="D95" s="12" t="s">
        <v>497</v>
      </c>
      <c r="E95" s="2" t="s">
        <v>588</v>
      </c>
      <c r="F95" s="1">
        <v>19</v>
      </c>
      <c r="H95" s="4" t="s">
        <v>2103</v>
      </c>
      <c r="I95" s="12" t="s">
        <v>2104</v>
      </c>
      <c r="J95" s="5" t="s">
        <v>28</v>
      </c>
      <c r="K95" s="12" t="str">
        <f>CONCATENATE(A95,Tabla5[[#This Row],[tipo]],A95)</f>
        <v>'asiento'</v>
      </c>
      <c r="L95" s="5" t="s">
        <v>28</v>
      </c>
      <c r="M95" s="2" t="str">
        <f>CONCATENATE(A95,Tabla5[[#This Row],[nombre]],A95)</f>
        <v>'P-2'</v>
      </c>
      <c r="N95" s="5" t="s">
        <v>28</v>
      </c>
      <c r="O95" s="1" t="str">
        <f>CONCATENATE(Tabla5[[#This Row],[fkUbicacion]])</f>
        <v>19</v>
      </c>
      <c r="P95" s="5" t="s">
        <v>29</v>
      </c>
    </row>
    <row r="96" spans="1:16">
      <c r="A96" s="6" t="s">
        <v>30</v>
      </c>
      <c r="B96" s="12">
        <v>70</v>
      </c>
      <c r="C96" s="1">
        <v>93</v>
      </c>
      <c r="D96" s="12" t="s">
        <v>497</v>
      </c>
      <c r="E96" s="2" t="s">
        <v>589</v>
      </c>
      <c r="F96" s="1">
        <v>19</v>
      </c>
      <c r="H96" s="4" t="s">
        <v>2103</v>
      </c>
      <c r="I96" s="12" t="s">
        <v>2104</v>
      </c>
      <c r="J96" s="5" t="s">
        <v>28</v>
      </c>
      <c r="K96" s="12" t="str">
        <f>CONCATENATE(A96,Tabla5[[#This Row],[tipo]],A96)</f>
        <v>'asiento'</v>
      </c>
      <c r="L96" s="5" t="s">
        <v>28</v>
      </c>
      <c r="M96" s="2" t="str">
        <f>CONCATENATE(A96,Tabla5[[#This Row],[nombre]],A96)</f>
        <v>'P-3'</v>
      </c>
      <c r="N96" s="5" t="s">
        <v>28</v>
      </c>
      <c r="O96" s="1" t="str">
        <f>CONCATENATE(Tabla5[[#This Row],[fkUbicacion]])</f>
        <v>19</v>
      </c>
      <c r="P96" s="5" t="s">
        <v>29</v>
      </c>
    </row>
    <row r="97" spans="1:16">
      <c r="A97" s="6" t="s">
        <v>30</v>
      </c>
      <c r="B97" s="12">
        <v>71</v>
      </c>
      <c r="C97" s="1">
        <v>94</v>
      </c>
      <c r="D97" s="12" t="s">
        <v>497</v>
      </c>
      <c r="E97" s="2" t="s">
        <v>590</v>
      </c>
      <c r="F97" s="1">
        <v>19</v>
      </c>
      <c r="H97" s="4" t="s">
        <v>2103</v>
      </c>
      <c r="I97" s="12" t="s">
        <v>2104</v>
      </c>
      <c r="J97" s="5" t="s">
        <v>28</v>
      </c>
      <c r="K97" s="12" t="str">
        <f>CONCATENATE(A97,Tabla5[[#This Row],[tipo]],A97)</f>
        <v>'asiento'</v>
      </c>
      <c r="L97" s="5" t="s">
        <v>28</v>
      </c>
      <c r="M97" s="2" t="str">
        <f>CONCATENATE(A97,Tabla5[[#This Row],[nombre]],A97)</f>
        <v>'P-4'</v>
      </c>
      <c r="N97" s="5" t="s">
        <v>28</v>
      </c>
      <c r="O97" s="1" t="str">
        <f>CONCATENATE(Tabla5[[#This Row],[fkUbicacion]])</f>
        <v>19</v>
      </c>
      <c r="P97" s="5" t="s">
        <v>29</v>
      </c>
    </row>
    <row r="98" spans="1:16">
      <c r="A98" s="6" t="s">
        <v>30</v>
      </c>
      <c r="B98" s="12">
        <v>72</v>
      </c>
      <c r="C98" s="1">
        <v>95</v>
      </c>
      <c r="D98" s="12" t="s">
        <v>497</v>
      </c>
      <c r="E98" s="2" t="s">
        <v>591</v>
      </c>
      <c r="F98" s="1">
        <v>19</v>
      </c>
      <c r="H98" s="4" t="s">
        <v>2103</v>
      </c>
      <c r="I98" s="12" t="s">
        <v>2104</v>
      </c>
      <c r="J98" s="5" t="s">
        <v>28</v>
      </c>
      <c r="K98" s="12" t="str">
        <f>CONCATENATE(A98,Tabla5[[#This Row],[tipo]],A98)</f>
        <v>'asiento'</v>
      </c>
      <c r="L98" s="5" t="s">
        <v>28</v>
      </c>
      <c r="M98" s="2" t="str">
        <f>CONCATENATE(A98,Tabla5[[#This Row],[nombre]],A98)</f>
        <v>'P-5'</v>
      </c>
      <c r="N98" s="5" t="s">
        <v>28</v>
      </c>
      <c r="O98" s="1" t="str">
        <f>CONCATENATE(Tabla5[[#This Row],[fkUbicacion]])</f>
        <v>19</v>
      </c>
      <c r="P98" s="5" t="s">
        <v>29</v>
      </c>
    </row>
    <row r="99" spans="1:16">
      <c r="A99" s="6" t="s">
        <v>30</v>
      </c>
      <c r="B99" s="12">
        <v>73</v>
      </c>
      <c r="C99" s="1">
        <v>96</v>
      </c>
      <c r="D99" s="12" t="s">
        <v>497</v>
      </c>
      <c r="E99" s="2" t="s">
        <v>592</v>
      </c>
      <c r="F99" s="1">
        <v>19</v>
      </c>
      <c r="H99" s="4" t="s">
        <v>2103</v>
      </c>
      <c r="I99" s="12" t="s">
        <v>2104</v>
      </c>
      <c r="J99" s="5" t="s">
        <v>28</v>
      </c>
      <c r="K99" s="12" t="str">
        <f>CONCATENATE(A99,Tabla5[[#This Row],[tipo]],A99)</f>
        <v>'asiento'</v>
      </c>
      <c r="L99" s="5" t="s">
        <v>28</v>
      </c>
      <c r="M99" s="2" t="str">
        <f>CONCATENATE(A99,Tabla5[[#This Row],[nombre]],A99)</f>
        <v>'P-6'</v>
      </c>
      <c r="N99" s="5" t="s">
        <v>28</v>
      </c>
      <c r="O99" s="1" t="str">
        <f>CONCATENATE(Tabla5[[#This Row],[fkUbicacion]])</f>
        <v>19</v>
      </c>
      <c r="P99" s="5" t="s">
        <v>29</v>
      </c>
    </row>
    <row r="100" spans="1:16">
      <c r="A100" s="6" t="s">
        <v>30</v>
      </c>
      <c r="B100" s="12">
        <v>74</v>
      </c>
      <c r="C100" s="1">
        <v>97</v>
      </c>
      <c r="D100" s="12" t="s">
        <v>497</v>
      </c>
      <c r="E100" s="2" t="s">
        <v>593</v>
      </c>
      <c r="F100" s="1">
        <v>19</v>
      </c>
      <c r="H100" s="4" t="s">
        <v>2103</v>
      </c>
      <c r="I100" s="12" t="s">
        <v>2104</v>
      </c>
      <c r="J100" s="5" t="s">
        <v>28</v>
      </c>
      <c r="K100" s="12" t="str">
        <f>CONCATENATE(A100,Tabla5[[#This Row],[tipo]],A100)</f>
        <v>'asiento'</v>
      </c>
      <c r="L100" s="5" t="s">
        <v>28</v>
      </c>
      <c r="M100" s="2" t="str">
        <f>CONCATENATE(A100,Tabla5[[#This Row],[nombre]],A100)</f>
        <v>'R-2'</v>
      </c>
      <c r="N100" s="5" t="s">
        <v>28</v>
      </c>
      <c r="O100" s="1" t="str">
        <f>CONCATENATE(Tabla5[[#This Row],[fkUbicacion]])</f>
        <v>19</v>
      </c>
      <c r="P100" s="5" t="s">
        <v>29</v>
      </c>
    </row>
    <row r="101" spans="1:16">
      <c r="A101" s="6" t="s">
        <v>30</v>
      </c>
      <c r="B101" s="12">
        <v>75</v>
      </c>
      <c r="C101" s="1">
        <v>98</v>
      </c>
      <c r="D101" s="12" t="s">
        <v>497</v>
      </c>
      <c r="E101" s="2" t="s">
        <v>594</v>
      </c>
      <c r="F101" s="1">
        <v>19</v>
      </c>
      <c r="H101" s="4" t="s">
        <v>2103</v>
      </c>
      <c r="I101" s="12" t="s">
        <v>2104</v>
      </c>
      <c r="J101" s="5" t="s">
        <v>28</v>
      </c>
      <c r="K101" s="12" t="str">
        <f>CONCATENATE(A101,Tabla5[[#This Row],[tipo]],A101)</f>
        <v>'asiento'</v>
      </c>
      <c r="L101" s="5" t="s">
        <v>28</v>
      </c>
      <c r="M101" s="2" t="str">
        <f>CONCATENATE(A101,Tabla5[[#This Row],[nombre]],A101)</f>
        <v>'R-3'</v>
      </c>
      <c r="N101" s="5" t="s">
        <v>28</v>
      </c>
      <c r="O101" s="1" t="str">
        <f>CONCATENATE(Tabla5[[#This Row],[fkUbicacion]])</f>
        <v>19</v>
      </c>
      <c r="P101" s="5" t="s">
        <v>29</v>
      </c>
    </row>
    <row r="102" spans="1:16">
      <c r="A102" s="6" t="s">
        <v>30</v>
      </c>
      <c r="B102" s="12">
        <v>76</v>
      </c>
      <c r="C102" s="1">
        <v>99</v>
      </c>
      <c r="D102" s="12" t="s">
        <v>497</v>
      </c>
      <c r="E102" s="2" t="s">
        <v>595</v>
      </c>
      <c r="F102" s="1">
        <v>19</v>
      </c>
      <c r="H102" s="4" t="s">
        <v>2103</v>
      </c>
      <c r="I102" s="12" t="s">
        <v>2104</v>
      </c>
      <c r="J102" s="5" t="s">
        <v>28</v>
      </c>
      <c r="K102" s="12" t="str">
        <f>CONCATENATE(A102,Tabla5[[#This Row],[tipo]],A102)</f>
        <v>'asiento'</v>
      </c>
      <c r="L102" s="5" t="s">
        <v>28</v>
      </c>
      <c r="M102" s="2" t="str">
        <f>CONCATENATE(A102,Tabla5[[#This Row],[nombre]],A102)</f>
        <v>'R-4'</v>
      </c>
      <c r="N102" s="5" t="s">
        <v>28</v>
      </c>
      <c r="O102" s="1" t="str">
        <f>CONCATENATE(Tabla5[[#This Row],[fkUbicacion]])</f>
        <v>19</v>
      </c>
      <c r="P102" s="5" t="s">
        <v>29</v>
      </c>
    </row>
    <row r="103" spans="1:16">
      <c r="A103" s="6" t="s">
        <v>30</v>
      </c>
      <c r="B103" s="12">
        <v>77</v>
      </c>
      <c r="C103" s="1">
        <v>100</v>
      </c>
      <c r="D103" s="12" t="s">
        <v>497</v>
      </c>
      <c r="E103" s="2" t="s">
        <v>596</v>
      </c>
      <c r="F103" s="1">
        <v>19</v>
      </c>
      <c r="H103" s="4" t="s">
        <v>2103</v>
      </c>
      <c r="I103" s="12" t="s">
        <v>2104</v>
      </c>
      <c r="J103" s="5" t="s">
        <v>28</v>
      </c>
      <c r="K103" s="12" t="str">
        <f>CONCATENATE(A103,Tabla5[[#This Row],[tipo]],A103)</f>
        <v>'asiento'</v>
      </c>
      <c r="L103" s="5" t="s">
        <v>28</v>
      </c>
      <c r="M103" s="2" t="str">
        <f>CONCATENATE(A103,Tabla5[[#This Row],[nombre]],A103)</f>
        <v>'R-5'</v>
      </c>
      <c r="N103" s="5" t="s">
        <v>28</v>
      </c>
      <c r="O103" s="1" t="str">
        <f>CONCATENATE(Tabla5[[#This Row],[fkUbicacion]])</f>
        <v>19</v>
      </c>
      <c r="P103" s="5" t="s">
        <v>29</v>
      </c>
    </row>
    <row r="104" spans="1:16">
      <c r="A104" s="6" t="s">
        <v>30</v>
      </c>
      <c r="B104" s="12">
        <v>78</v>
      </c>
      <c r="C104" s="1">
        <v>101</v>
      </c>
      <c r="D104" s="12" t="s">
        <v>497</v>
      </c>
      <c r="E104" s="25" t="s">
        <v>597</v>
      </c>
      <c r="F104" s="1">
        <v>19</v>
      </c>
      <c r="H104" s="4" t="s">
        <v>2103</v>
      </c>
      <c r="I104" s="12" t="s">
        <v>2104</v>
      </c>
      <c r="J104" s="5" t="s">
        <v>28</v>
      </c>
      <c r="K104" s="12" t="str">
        <f>CONCATENATE(A104,Tabla5[[#This Row],[tipo]],A104)</f>
        <v>'asiento'</v>
      </c>
      <c r="L104" s="5" t="s">
        <v>28</v>
      </c>
      <c r="M104" s="2" t="str">
        <f>CONCATENATE(A104,Tabla5[[#This Row],[nombre]],A104)</f>
        <v>'R-6'</v>
      </c>
      <c r="N104" s="5" t="s">
        <v>28</v>
      </c>
      <c r="O104" s="1" t="str">
        <f>CONCATENATE(Tabla5[[#This Row],[fkUbicacion]])</f>
        <v>19</v>
      </c>
      <c r="P104" s="5" t="s">
        <v>29</v>
      </c>
    </row>
    <row r="105" spans="1:16">
      <c r="A105" s="6" t="s">
        <v>30</v>
      </c>
      <c r="B105" s="12">
        <v>79</v>
      </c>
      <c r="C105" s="1">
        <v>102</v>
      </c>
      <c r="D105" s="12" t="s">
        <v>497</v>
      </c>
      <c r="E105" s="2" t="s">
        <v>598</v>
      </c>
      <c r="F105" s="1">
        <v>19</v>
      </c>
      <c r="H105" s="4" t="s">
        <v>2103</v>
      </c>
      <c r="I105" s="12" t="s">
        <v>2104</v>
      </c>
      <c r="J105" s="5" t="s">
        <v>28</v>
      </c>
      <c r="K105" s="12" t="str">
        <f>CONCATENATE(A105,Tabla5[[#This Row],[tipo]],A105)</f>
        <v>'asiento'</v>
      </c>
      <c r="L105" s="5" t="s">
        <v>28</v>
      </c>
      <c r="M105" s="2" t="str">
        <f>CONCATENATE(A105,Tabla5[[#This Row],[nombre]],A105)</f>
        <v>'S-3'</v>
      </c>
      <c r="N105" s="5" t="s">
        <v>28</v>
      </c>
      <c r="O105" s="1" t="str">
        <f>CONCATENATE(Tabla5[[#This Row],[fkUbicacion]])</f>
        <v>19</v>
      </c>
      <c r="P105" s="5" t="s">
        <v>29</v>
      </c>
    </row>
    <row r="106" spans="1:16">
      <c r="A106" s="6" t="s">
        <v>30</v>
      </c>
      <c r="B106" s="12">
        <v>80</v>
      </c>
      <c r="C106" s="1">
        <v>103</v>
      </c>
      <c r="D106" s="12" t="s">
        <v>497</v>
      </c>
      <c r="E106" s="2" t="s">
        <v>599</v>
      </c>
      <c r="F106" s="1">
        <v>19</v>
      </c>
      <c r="H106" s="4" t="s">
        <v>2103</v>
      </c>
      <c r="I106" s="12" t="s">
        <v>2104</v>
      </c>
      <c r="J106" s="5" t="s">
        <v>28</v>
      </c>
      <c r="K106" s="12" t="str">
        <f>CONCATENATE(A106,Tabla5[[#This Row],[tipo]],A106)</f>
        <v>'asiento'</v>
      </c>
      <c r="L106" s="5" t="s">
        <v>28</v>
      </c>
      <c r="M106" s="2" t="str">
        <f>CONCATENATE(A106,Tabla5[[#This Row],[nombre]],A106)</f>
        <v>'S-4'</v>
      </c>
      <c r="N106" s="5" t="s">
        <v>28</v>
      </c>
      <c r="O106" s="1" t="str">
        <f>CONCATENATE(Tabla5[[#This Row],[fkUbicacion]])</f>
        <v>19</v>
      </c>
      <c r="P106" s="5" t="s">
        <v>29</v>
      </c>
    </row>
    <row r="107" spans="1:16">
      <c r="A107" s="6" t="s">
        <v>30</v>
      </c>
      <c r="B107" s="12">
        <v>81</v>
      </c>
      <c r="C107" s="1">
        <v>104</v>
      </c>
      <c r="D107" s="12" t="s">
        <v>497</v>
      </c>
      <c r="E107" s="2" t="s">
        <v>600</v>
      </c>
      <c r="F107" s="1">
        <v>19</v>
      </c>
      <c r="H107" s="4" t="s">
        <v>2103</v>
      </c>
      <c r="I107" s="12" t="s">
        <v>2104</v>
      </c>
      <c r="J107" s="5" t="s">
        <v>28</v>
      </c>
      <c r="K107" s="12" t="str">
        <f>CONCATENATE(A107,Tabla5[[#This Row],[tipo]],A107)</f>
        <v>'asiento'</v>
      </c>
      <c r="L107" s="5" t="s">
        <v>28</v>
      </c>
      <c r="M107" s="2" t="str">
        <f>CONCATENATE(A107,Tabla5[[#This Row],[nombre]],A107)</f>
        <v>'S-5'</v>
      </c>
      <c r="N107" s="5" t="s">
        <v>28</v>
      </c>
      <c r="O107" s="1" t="str">
        <f>CONCATENATE(Tabla5[[#This Row],[fkUbicacion]])</f>
        <v>19</v>
      </c>
      <c r="P107" s="5" t="s">
        <v>29</v>
      </c>
    </row>
    <row r="108" spans="1:16">
      <c r="A108" s="6" t="s">
        <v>30</v>
      </c>
      <c r="B108" s="12">
        <v>82</v>
      </c>
      <c r="C108" s="1">
        <v>105</v>
      </c>
      <c r="D108" s="12" t="s">
        <v>497</v>
      </c>
      <c r="E108" s="2" t="s">
        <v>601</v>
      </c>
      <c r="F108" s="1">
        <v>19</v>
      </c>
      <c r="H108" s="4" t="s">
        <v>2103</v>
      </c>
      <c r="I108" s="12" t="s">
        <v>2104</v>
      </c>
      <c r="J108" s="5" t="s">
        <v>28</v>
      </c>
      <c r="K108" s="12" t="str">
        <f>CONCATENATE(A108,Tabla5[[#This Row],[tipo]],A108)</f>
        <v>'asiento'</v>
      </c>
      <c r="L108" s="5" t="s">
        <v>28</v>
      </c>
      <c r="M108" s="2" t="str">
        <f>CONCATENATE(A108,Tabla5[[#This Row],[nombre]],A108)</f>
        <v>'S-6'</v>
      </c>
      <c r="N108" s="5" t="s">
        <v>28</v>
      </c>
      <c r="O108" s="1" t="str">
        <f>CONCATENATE(Tabla5[[#This Row],[fkUbicacion]])</f>
        <v>19</v>
      </c>
      <c r="P108" s="5" t="s">
        <v>29</v>
      </c>
    </row>
    <row r="109" spans="1:16">
      <c r="A109" s="6" t="s">
        <v>30</v>
      </c>
      <c r="B109" s="12">
        <v>83</v>
      </c>
      <c r="C109" s="1">
        <v>106</v>
      </c>
      <c r="D109" s="12" t="s">
        <v>497</v>
      </c>
      <c r="E109" s="2" t="s">
        <v>602</v>
      </c>
      <c r="F109" s="1">
        <v>19</v>
      </c>
      <c r="H109" s="4" t="s">
        <v>2103</v>
      </c>
      <c r="I109" s="12" t="s">
        <v>2104</v>
      </c>
      <c r="J109" s="5" t="s">
        <v>28</v>
      </c>
      <c r="K109" s="12" t="str">
        <f>CONCATENATE(A109,Tabla5[[#This Row],[tipo]],A109)</f>
        <v>'asiento'</v>
      </c>
      <c r="L109" s="5" t="s">
        <v>28</v>
      </c>
      <c r="M109" s="2" t="str">
        <f>CONCATENATE(A109,Tabla5[[#This Row],[nombre]],A109)</f>
        <v>'T-4'</v>
      </c>
      <c r="N109" s="5" t="s">
        <v>28</v>
      </c>
      <c r="O109" s="1" t="str">
        <f>CONCATENATE(Tabla5[[#This Row],[fkUbicacion]])</f>
        <v>19</v>
      </c>
      <c r="P109" s="5" t="s">
        <v>29</v>
      </c>
    </row>
    <row r="110" spans="1:16">
      <c r="A110" s="6" t="s">
        <v>30</v>
      </c>
      <c r="B110" s="12">
        <v>84</v>
      </c>
      <c r="C110" s="1">
        <v>107</v>
      </c>
      <c r="D110" s="12" t="s">
        <v>497</v>
      </c>
      <c r="E110" s="2" t="s">
        <v>603</v>
      </c>
      <c r="F110" s="1">
        <v>19</v>
      </c>
      <c r="H110" s="4" t="s">
        <v>2103</v>
      </c>
      <c r="I110" s="12" t="s">
        <v>2104</v>
      </c>
      <c r="J110" s="5" t="s">
        <v>28</v>
      </c>
      <c r="K110" s="12" t="str">
        <f>CONCATENATE(A110,Tabla5[[#This Row],[tipo]],A110)</f>
        <v>'asiento'</v>
      </c>
      <c r="L110" s="5" t="s">
        <v>28</v>
      </c>
      <c r="M110" s="2" t="str">
        <f>CONCATENATE(A110,Tabla5[[#This Row],[nombre]],A110)</f>
        <v>'T-5'</v>
      </c>
      <c r="N110" s="5" t="s">
        <v>28</v>
      </c>
      <c r="O110" s="1" t="str">
        <f>CONCATENATE(Tabla5[[#This Row],[fkUbicacion]])</f>
        <v>19</v>
      </c>
      <c r="P110" s="5" t="s">
        <v>29</v>
      </c>
    </row>
    <row r="111" spans="1:16">
      <c r="A111" s="6" t="s">
        <v>30</v>
      </c>
      <c r="B111" s="12">
        <v>85</v>
      </c>
      <c r="C111" s="1">
        <v>108</v>
      </c>
      <c r="D111" s="12" t="s">
        <v>497</v>
      </c>
      <c r="E111" s="2" t="s">
        <v>604</v>
      </c>
      <c r="F111" s="1">
        <v>19</v>
      </c>
      <c r="H111" s="4" t="s">
        <v>2103</v>
      </c>
      <c r="I111" s="12" t="s">
        <v>2104</v>
      </c>
      <c r="J111" s="5" t="s">
        <v>28</v>
      </c>
      <c r="K111" s="12" t="str">
        <f>CONCATENATE(A111,Tabla5[[#This Row],[tipo]],A111)</f>
        <v>'asiento'</v>
      </c>
      <c r="L111" s="5" t="s">
        <v>28</v>
      </c>
      <c r="M111" s="2" t="str">
        <f>CONCATENATE(A111,Tabla5[[#This Row],[nombre]],A111)</f>
        <v>'T-6'</v>
      </c>
      <c r="N111" s="5" t="s">
        <v>28</v>
      </c>
      <c r="O111" s="1" t="str">
        <f>CONCATENATE(Tabla5[[#This Row],[fkUbicacion]])</f>
        <v>19</v>
      </c>
      <c r="P111" s="5" t="s">
        <v>29</v>
      </c>
    </row>
    <row r="112" spans="1:16">
      <c r="A112" s="6" t="s">
        <v>30</v>
      </c>
      <c r="B112" s="12">
        <v>86</v>
      </c>
      <c r="C112" s="1">
        <v>109</v>
      </c>
      <c r="D112" s="12" t="s">
        <v>497</v>
      </c>
      <c r="E112" s="2" t="s">
        <v>605</v>
      </c>
      <c r="F112" s="1">
        <v>19</v>
      </c>
      <c r="H112" s="4" t="s">
        <v>2103</v>
      </c>
      <c r="I112" s="12" t="s">
        <v>2104</v>
      </c>
      <c r="J112" s="5" t="s">
        <v>28</v>
      </c>
      <c r="K112" s="12" t="str">
        <f>CONCATENATE(A112,Tabla5[[#This Row],[tipo]],A112)</f>
        <v>'asiento'</v>
      </c>
      <c r="L112" s="5" t="s">
        <v>28</v>
      </c>
      <c r="M112" s="2" t="str">
        <f>CONCATENATE(A112,Tabla5[[#This Row],[nombre]],A112)</f>
        <v>'U-5'</v>
      </c>
      <c r="N112" s="5" t="s">
        <v>28</v>
      </c>
      <c r="O112" s="1" t="str">
        <f>CONCATENATE(Tabla5[[#This Row],[fkUbicacion]])</f>
        <v>19</v>
      </c>
      <c r="P112" s="5" t="s">
        <v>29</v>
      </c>
    </row>
    <row r="113" spans="1:16">
      <c r="A113" s="6" t="s">
        <v>30</v>
      </c>
      <c r="B113" s="12">
        <v>87</v>
      </c>
      <c r="C113" s="1">
        <v>110</v>
      </c>
      <c r="D113" s="12" t="s">
        <v>497</v>
      </c>
      <c r="E113" s="25" t="s">
        <v>606</v>
      </c>
      <c r="F113" s="1">
        <v>19</v>
      </c>
      <c r="H113" s="4" t="s">
        <v>2103</v>
      </c>
      <c r="I113" s="12" t="s">
        <v>2104</v>
      </c>
      <c r="J113" s="5" t="s">
        <v>28</v>
      </c>
      <c r="K113" s="12" t="str">
        <f>CONCATENATE(A113,Tabla5[[#This Row],[tipo]],A113)</f>
        <v>'asiento'</v>
      </c>
      <c r="L113" s="5" t="s">
        <v>28</v>
      </c>
      <c r="M113" s="2" t="str">
        <f>CONCATENATE(A113,Tabla5[[#This Row],[nombre]],A113)</f>
        <v>'U-6'</v>
      </c>
      <c r="N113" s="5" t="s">
        <v>28</v>
      </c>
      <c r="O113" s="1" t="str">
        <f>CONCATENATE(Tabla5[[#This Row],[fkUbicacion]])</f>
        <v>19</v>
      </c>
      <c r="P113" s="5" t="s">
        <v>29</v>
      </c>
    </row>
    <row r="114" spans="1:16">
      <c r="A114" s="6" t="s">
        <v>30</v>
      </c>
      <c r="B114" s="12">
        <v>88</v>
      </c>
      <c r="C114" s="1">
        <v>111</v>
      </c>
      <c r="D114" s="12" t="s">
        <v>497</v>
      </c>
      <c r="E114" s="2" t="s">
        <v>607</v>
      </c>
      <c r="F114" s="1">
        <v>21</v>
      </c>
      <c r="H114" s="4" t="s">
        <v>2103</v>
      </c>
      <c r="I114" s="12" t="s">
        <v>2104</v>
      </c>
      <c r="J114" s="5" t="s">
        <v>28</v>
      </c>
      <c r="K114" s="12" t="str">
        <f>CONCATENATE(A114,Tabla5[[#This Row],[tipo]],A114)</f>
        <v>'asiento'</v>
      </c>
      <c r="L114" s="5" t="s">
        <v>28</v>
      </c>
      <c r="M114" s="2" t="str">
        <f>CONCATENATE(A114,Tabla5[[#This Row],[nombre]],A114)</f>
        <v>'A-8'</v>
      </c>
      <c r="N114" s="5" t="s">
        <v>28</v>
      </c>
      <c r="O114" s="1" t="str">
        <f>CONCATENATE(Tabla5[[#This Row],[fkUbicacion]])</f>
        <v>21</v>
      </c>
      <c r="P114" s="5" t="s">
        <v>29</v>
      </c>
    </row>
    <row r="115" spans="1:16">
      <c r="A115" s="6" t="s">
        <v>30</v>
      </c>
      <c r="B115" s="12">
        <v>89</v>
      </c>
      <c r="C115" s="1">
        <v>112</v>
      </c>
      <c r="D115" s="12" t="s">
        <v>497</v>
      </c>
      <c r="E115" s="2" t="s">
        <v>608</v>
      </c>
      <c r="F115" s="1">
        <v>21</v>
      </c>
      <c r="H115" s="4" t="s">
        <v>2103</v>
      </c>
      <c r="I115" s="12" t="s">
        <v>2104</v>
      </c>
      <c r="J115" s="5" t="s">
        <v>28</v>
      </c>
      <c r="K115" s="12" t="str">
        <f>CONCATENATE(A115,Tabla5[[#This Row],[tipo]],A115)</f>
        <v>'asiento'</v>
      </c>
      <c r="L115" s="5" t="s">
        <v>28</v>
      </c>
      <c r="M115" s="2" t="str">
        <f>CONCATENATE(A115,Tabla5[[#This Row],[nombre]],A115)</f>
        <v>'A-9'</v>
      </c>
      <c r="N115" s="5" t="s">
        <v>28</v>
      </c>
      <c r="O115" s="1" t="str">
        <f>CONCATENATE(Tabla5[[#This Row],[fkUbicacion]])</f>
        <v>21</v>
      </c>
      <c r="P115" s="5" t="s">
        <v>29</v>
      </c>
    </row>
    <row r="116" spans="1:16">
      <c r="A116" s="6" t="s">
        <v>30</v>
      </c>
      <c r="B116" s="12">
        <v>90</v>
      </c>
      <c r="C116" s="1">
        <v>113</v>
      </c>
      <c r="D116" s="12" t="s">
        <v>497</v>
      </c>
      <c r="E116" s="2" t="s">
        <v>609</v>
      </c>
      <c r="F116" s="1">
        <v>21</v>
      </c>
      <c r="H116" s="4" t="s">
        <v>2103</v>
      </c>
      <c r="I116" s="12" t="s">
        <v>2104</v>
      </c>
      <c r="J116" s="5" t="s">
        <v>28</v>
      </c>
      <c r="K116" s="12" t="str">
        <f>CONCATENATE(A116,Tabla5[[#This Row],[tipo]],A116)</f>
        <v>'asiento'</v>
      </c>
      <c r="L116" s="5" t="s">
        <v>28</v>
      </c>
      <c r="M116" s="2" t="str">
        <f>CONCATENATE(A116,Tabla5[[#This Row],[nombre]],A116)</f>
        <v>'A-10'</v>
      </c>
      <c r="N116" s="5" t="s">
        <v>28</v>
      </c>
      <c r="O116" s="1" t="str">
        <f>CONCATENATE(Tabla5[[#This Row],[fkUbicacion]])</f>
        <v>21</v>
      </c>
      <c r="P116" s="5" t="s">
        <v>29</v>
      </c>
    </row>
    <row r="117" spans="1:16">
      <c r="A117" s="6" t="s">
        <v>30</v>
      </c>
      <c r="B117" s="12">
        <v>91</v>
      </c>
      <c r="C117" s="1">
        <v>114</v>
      </c>
      <c r="D117" s="12" t="s">
        <v>497</v>
      </c>
      <c r="E117" s="2" t="s">
        <v>610</v>
      </c>
      <c r="F117" s="1">
        <v>21</v>
      </c>
      <c r="H117" s="4" t="s">
        <v>2103</v>
      </c>
      <c r="I117" s="12" t="s">
        <v>2104</v>
      </c>
      <c r="J117" s="5" t="s">
        <v>28</v>
      </c>
      <c r="K117" s="12" t="str">
        <f>CONCATENATE(A117,Tabla5[[#This Row],[tipo]],A117)</f>
        <v>'asiento'</v>
      </c>
      <c r="L117" s="5" t="s">
        <v>28</v>
      </c>
      <c r="M117" s="2" t="str">
        <f>CONCATENATE(A117,Tabla5[[#This Row],[nombre]],A117)</f>
        <v>'A-11'</v>
      </c>
      <c r="N117" s="5" t="s">
        <v>28</v>
      </c>
      <c r="O117" s="1" t="str">
        <f>CONCATENATE(Tabla5[[#This Row],[fkUbicacion]])</f>
        <v>21</v>
      </c>
      <c r="P117" s="5" t="s">
        <v>29</v>
      </c>
    </row>
    <row r="118" spans="1:16">
      <c r="A118" s="6" t="s">
        <v>30</v>
      </c>
      <c r="B118" s="12">
        <v>92</v>
      </c>
      <c r="C118" s="1">
        <v>115</v>
      </c>
      <c r="D118" s="12" t="s">
        <v>497</v>
      </c>
      <c r="E118" s="2" t="s">
        <v>611</v>
      </c>
      <c r="F118" s="1">
        <v>21</v>
      </c>
      <c r="H118" s="4" t="s">
        <v>2103</v>
      </c>
      <c r="I118" s="12" t="s">
        <v>2104</v>
      </c>
      <c r="J118" s="5" t="s">
        <v>28</v>
      </c>
      <c r="K118" s="12" t="str">
        <f>CONCATENATE(A118,Tabla5[[#This Row],[tipo]],A118)</f>
        <v>'asiento'</v>
      </c>
      <c r="L118" s="5" t="s">
        <v>28</v>
      </c>
      <c r="M118" s="2" t="str">
        <f>CONCATENATE(A118,Tabla5[[#This Row],[nombre]],A118)</f>
        <v>'A-12'</v>
      </c>
      <c r="N118" s="5" t="s">
        <v>28</v>
      </c>
      <c r="O118" s="1" t="str">
        <f>CONCATENATE(Tabla5[[#This Row],[fkUbicacion]])</f>
        <v>21</v>
      </c>
      <c r="P118" s="5" t="s">
        <v>29</v>
      </c>
    </row>
    <row r="119" spans="1:16">
      <c r="A119" s="6" t="s">
        <v>30</v>
      </c>
      <c r="B119" s="12">
        <v>93</v>
      </c>
      <c r="C119" s="1">
        <v>116</v>
      </c>
      <c r="D119" s="12" t="s">
        <v>497</v>
      </c>
      <c r="E119" s="2" t="s">
        <v>612</v>
      </c>
      <c r="F119" s="1">
        <v>21</v>
      </c>
      <c r="H119" s="4" t="s">
        <v>2103</v>
      </c>
      <c r="I119" s="12" t="s">
        <v>2104</v>
      </c>
      <c r="J119" s="5" t="s">
        <v>28</v>
      </c>
      <c r="K119" s="12" t="str">
        <f>CONCATENATE(A119,Tabla5[[#This Row],[tipo]],A119)</f>
        <v>'asiento'</v>
      </c>
      <c r="L119" s="5" t="s">
        <v>28</v>
      </c>
      <c r="M119" s="2" t="str">
        <f>CONCATENATE(A119,Tabla5[[#This Row],[nombre]],A119)</f>
        <v>'A-13'</v>
      </c>
      <c r="N119" s="5" t="s">
        <v>28</v>
      </c>
      <c r="O119" s="1" t="str">
        <f>CONCATENATE(Tabla5[[#This Row],[fkUbicacion]])</f>
        <v>21</v>
      </c>
      <c r="P119" s="5" t="s">
        <v>29</v>
      </c>
    </row>
    <row r="120" spans="1:16">
      <c r="A120" s="6" t="s">
        <v>30</v>
      </c>
      <c r="B120" s="12">
        <v>94</v>
      </c>
      <c r="C120" s="1">
        <v>117</v>
      </c>
      <c r="D120" s="12" t="s">
        <v>497</v>
      </c>
      <c r="E120" s="2" t="s">
        <v>613</v>
      </c>
      <c r="F120" s="1">
        <v>21</v>
      </c>
      <c r="H120" s="4" t="s">
        <v>2103</v>
      </c>
      <c r="I120" s="12" t="s">
        <v>2104</v>
      </c>
      <c r="J120" s="5" t="s">
        <v>28</v>
      </c>
      <c r="K120" s="12" t="str">
        <f>CONCATENATE(A120,Tabla5[[#This Row],[tipo]],A120)</f>
        <v>'asiento'</v>
      </c>
      <c r="L120" s="5" t="s">
        <v>28</v>
      </c>
      <c r="M120" s="2" t="str">
        <f>CONCATENATE(A120,Tabla5[[#This Row],[nombre]],A120)</f>
        <v>'A-14'</v>
      </c>
      <c r="N120" s="5" t="s">
        <v>28</v>
      </c>
      <c r="O120" s="1" t="str">
        <f>CONCATENATE(Tabla5[[#This Row],[fkUbicacion]])</f>
        <v>21</v>
      </c>
      <c r="P120" s="5" t="s">
        <v>29</v>
      </c>
    </row>
    <row r="121" spans="1:16">
      <c r="A121" s="6" t="s">
        <v>30</v>
      </c>
      <c r="B121" s="12">
        <v>95</v>
      </c>
      <c r="C121" s="1">
        <v>118</v>
      </c>
      <c r="D121" s="12" t="s">
        <v>497</v>
      </c>
      <c r="E121" s="2" t="s">
        <v>614</v>
      </c>
      <c r="F121" s="1">
        <v>21</v>
      </c>
      <c r="H121" s="4" t="s">
        <v>2103</v>
      </c>
      <c r="I121" s="12" t="s">
        <v>2104</v>
      </c>
      <c r="J121" s="5" t="s">
        <v>28</v>
      </c>
      <c r="K121" s="12" t="str">
        <f>CONCATENATE(A121,Tabla5[[#This Row],[tipo]],A121)</f>
        <v>'asiento'</v>
      </c>
      <c r="L121" s="5" t="s">
        <v>28</v>
      </c>
      <c r="M121" s="2" t="str">
        <f>CONCATENATE(A121,Tabla5[[#This Row],[nombre]],A121)</f>
        <v>'A-15'</v>
      </c>
      <c r="N121" s="5" t="s">
        <v>28</v>
      </c>
      <c r="O121" s="1" t="str">
        <f>CONCATENATE(Tabla5[[#This Row],[fkUbicacion]])</f>
        <v>21</v>
      </c>
      <c r="P121" s="5" t="s">
        <v>29</v>
      </c>
    </row>
    <row r="122" spans="1:16">
      <c r="A122" s="6" t="s">
        <v>30</v>
      </c>
      <c r="B122" s="12">
        <v>96</v>
      </c>
      <c r="C122" s="1">
        <v>119</v>
      </c>
      <c r="D122" s="12" t="s">
        <v>497</v>
      </c>
      <c r="E122" s="2" t="s">
        <v>615</v>
      </c>
      <c r="F122" s="1">
        <v>21</v>
      </c>
      <c r="H122" s="4" t="s">
        <v>2103</v>
      </c>
      <c r="I122" s="12" t="s">
        <v>2104</v>
      </c>
      <c r="J122" s="5" t="s">
        <v>28</v>
      </c>
      <c r="K122" s="12" t="str">
        <f>CONCATENATE(A122,Tabla5[[#This Row],[tipo]],A122)</f>
        <v>'asiento'</v>
      </c>
      <c r="L122" s="5" t="s">
        <v>28</v>
      </c>
      <c r="M122" s="2" t="str">
        <f>CONCATENATE(A122,Tabla5[[#This Row],[nombre]],A122)</f>
        <v>'A-16'</v>
      </c>
      <c r="N122" s="5" t="s">
        <v>28</v>
      </c>
      <c r="O122" s="1" t="str">
        <f>CONCATENATE(Tabla5[[#This Row],[fkUbicacion]])</f>
        <v>21</v>
      </c>
      <c r="P122" s="5" t="s">
        <v>29</v>
      </c>
    </row>
    <row r="123" spans="1:16">
      <c r="A123" s="6" t="s">
        <v>30</v>
      </c>
      <c r="B123" s="12">
        <v>97</v>
      </c>
      <c r="C123" s="1">
        <v>120</v>
      </c>
      <c r="D123" s="12" t="s">
        <v>497</v>
      </c>
      <c r="E123" s="2" t="s">
        <v>616</v>
      </c>
      <c r="F123" s="1">
        <v>21</v>
      </c>
      <c r="H123" s="4" t="s">
        <v>2103</v>
      </c>
      <c r="I123" s="12" t="s">
        <v>2104</v>
      </c>
      <c r="J123" s="5" t="s">
        <v>28</v>
      </c>
      <c r="K123" s="12" t="str">
        <f>CONCATENATE(A123,Tabla5[[#This Row],[tipo]],A123)</f>
        <v>'asiento'</v>
      </c>
      <c r="L123" s="5" t="s">
        <v>28</v>
      </c>
      <c r="M123" s="2" t="str">
        <f>CONCATENATE(A123,Tabla5[[#This Row],[nombre]],A123)</f>
        <v>'A-17'</v>
      </c>
      <c r="N123" s="5" t="s">
        <v>28</v>
      </c>
      <c r="O123" s="1" t="str">
        <f>CONCATENATE(Tabla5[[#This Row],[fkUbicacion]])</f>
        <v>21</v>
      </c>
      <c r="P123" s="5" t="s">
        <v>29</v>
      </c>
    </row>
    <row r="124" spans="1:16">
      <c r="A124" s="6" t="s">
        <v>30</v>
      </c>
      <c r="B124" s="12">
        <v>98</v>
      </c>
      <c r="C124" s="1">
        <v>121</v>
      </c>
      <c r="D124" s="12" t="s">
        <v>497</v>
      </c>
      <c r="E124" s="2" t="s">
        <v>617</v>
      </c>
      <c r="F124" s="1">
        <v>21</v>
      </c>
      <c r="H124" s="4" t="s">
        <v>2103</v>
      </c>
      <c r="I124" s="12" t="s">
        <v>2104</v>
      </c>
      <c r="J124" s="5" t="s">
        <v>28</v>
      </c>
      <c r="K124" s="12" t="str">
        <f>CONCATENATE(A124,Tabla5[[#This Row],[tipo]],A124)</f>
        <v>'asiento'</v>
      </c>
      <c r="L124" s="5" t="s">
        <v>28</v>
      </c>
      <c r="M124" s="2" t="str">
        <f>CONCATENATE(A124,Tabla5[[#This Row],[nombre]],A124)</f>
        <v>'A-18'</v>
      </c>
      <c r="N124" s="5" t="s">
        <v>28</v>
      </c>
      <c r="O124" s="1" t="str">
        <f>CONCATENATE(Tabla5[[#This Row],[fkUbicacion]])</f>
        <v>21</v>
      </c>
      <c r="P124" s="5" t="s">
        <v>29</v>
      </c>
    </row>
    <row r="125" spans="1:16">
      <c r="A125" s="6" t="s">
        <v>30</v>
      </c>
      <c r="B125" s="12">
        <v>99</v>
      </c>
      <c r="C125" s="1">
        <v>122</v>
      </c>
      <c r="D125" s="12" t="s">
        <v>497</v>
      </c>
      <c r="E125" s="2" t="s">
        <v>618</v>
      </c>
      <c r="F125" s="1">
        <v>21</v>
      </c>
      <c r="H125" s="4" t="s">
        <v>2103</v>
      </c>
      <c r="I125" s="12" t="s">
        <v>2104</v>
      </c>
      <c r="J125" s="5" t="s">
        <v>28</v>
      </c>
      <c r="K125" s="12" t="str">
        <f>CONCATENATE(A125,Tabla5[[#This Row],[tipo]],A125)</f>
        <v>'asiento'</v>
      </c>
      <c r="L125" s="5" t="s">
        <v>28</v>
      </c>
      <c r="M125" s="2" t="str">
        <f>CONCATENATE(A125,Tabla5[[#This Row],[nombre]],A125)</f>
        <v>'A-19'</v>
      </c>
      <c r="N125" s="5" t="s">
        <v>28</v>
      </c>
      <c r="O125" s="1" t="str">
        <f>CONCATENATE(Tabla5[[#This Row],[fkUbicacion]])</f>
        <v>21</v>
      </c>
      <c r="P125" s="5" t="s">
        <v>29</v>
      </c>
    </row>
    <row r="126" spans="1:16">
      <c r="A126" s="6" t="s">
        <v>30</v>
      </c>
      <c r="B126" s="12">
        <v>100</v>
      </c>
      <c r="C126" s="1">
        <v>123</v>
      </c>
      <c r="D126" s="12" t="s">
        <v>497</v>
      </c>
      <c r="E126" s="2" t="s">
        <v>619</v>
      </c>
      <c r="F126" s="1">
        <v>21</v>
      </c>
      <c r="H126" s="4" t="s">
        <v>2103</v>
      </c>
      <c r="I126" s="12" t="s">
        <v>2104</v>
      </c>
      <c r="J126" s="5" t="s">
        <v>28</v>
      </c>
      <c r="K126" s="12" t="str">
        <f>CONCATENATE(A126,Tabla5[[#This Row],[tipo]],A126)</f>
        <v>'asiento'</v>
      </c>
      <c r="L126" s="5" t="s">
        <v>28</v>
      </c>
      <c r="M126" s="2" t="str">
        <f>CONCATENATE(A126,Tabla5[[#This Row],[nombre]],A126)</f>
        <v>'A-20'</v>
      </c>
      <c r="N126" s="5" t="s">
        <v>28</v>
      </c>
      <c r="O126" s="1" t="str">
        <f>CONCATENATE(Tabla5[[#This Row],[fkUbicacion]])</f>
        <v>21</v>
      </c>
      <c r="P126" s="5" t="s">
        <v>29</v>
      </c>
    </row>
    <row r="127" spans="1:16">
      <c r="A127" s="6" t="s">
        <v>30</v>
      </c>
      <c r="B127" s="12">
        <v>101</v>
      </c>
      <c r="C127" s="1">
        <v>124</v>
      </c>
      <c r="D127" s="12" t="s">
        <v>497</v>
      </c>
      <c r="E127" s="2" t="s">
        <v>620</v>
      </c>
      <c r="F127" s="1">
        <v>21</v>
      </c>
      <c r="H127" s="4" t="s">
        <v>2103</v>
      </c>
      <c r="I127" s="12" t="s">
        <v>2104</v>
      </c>
      <c r="J127" s="5" t="s">
        <v>28</v>
      </c>
      <c r="K127" s="12" t="str">
        <f>CONCATENATE(A127,Tabla5[[#This Row],[tipo]],A127)</f>
        <v>'asiento'</v>
      </c>
      <c r="L127" s="5" t="s">
        <v>28</v>
      </c>
      <c r="M127" s="2" t="str">
        <f>CONCATENATE(A127,Tabla5[[#This Row],[nombre]],A127)</f>
        <v>'A-21'</v>
      </c>
      <c r="N127" s="5" t="s">
        <v>28</v>
      </c>
      <c r="O127" s="1" t="str">
        <f>CONCATENATE(Tabla5[[#This Row],[fkUbicacion]])</f>
        <v>21</v>
      </c>
      <c r="P127" s="5" t="s">
        <v>29</v>
      </c>
    </row>
    <row r="128" spans="1:16">
      <c r="A128" s="6" t="s">
        <v>30</v>
      </c>
      <c r="B128" s="12">
        <v>102</v>
      </c>
      <c r="C128" s="1">
        <v>125</v>
      </c>
      <c r="D128" s="12" t="s">
        <v>497</v>
      </c>
      <c r="E128" s="2" t="s">
        <v>621</v>
      </c>
      <c r="F128" s="1">
        <v>21</v>
      </c>
      <c r="H128" s="4" t="s">
        <v>2103</v>
      </c>
      <c r="I128" s="12" t="s">
        <v>2104</v>
      </c>
      <c r="J128" s="5" t="s">
        <v>28</v>
      </c>
      <c r="K128" s="12" t="str">
        <f>CONCATENATE(A128,Tabla5[[#This Row],[tipo]],A128)</f>
        <v>'asiento'</v>
      </c>
      <c r="L128" s="5" t="s">
        <v>28</v>
      </c>
      <c r="M128" s="2" t="str">
        <f>CONCATENATE(A128,Tabla5[[#This Row],[nombre]],A128)</f>
        <v>'A-22'</v>
      </c>
      <c r="N128" s="5" t="s">
        <v>28</v>
      </c>
      <c r="O128" s="1" t="str">
        <f>CONCATENATE(Tabla5[[#This Row],[fkUbicacion]])</f>
        <v>21</v>
      </c>
      <c r="P128" s="5" t="s">
        <v>29</v>
      </c>
    </row>
    <row r="129" spans="1:16">
      <c r="A129" s="6" t="s">
        <v>30</v>
      </c>
      <c r="B129" s="12">
        <v>103</v>
      </c>
      <c r="C129" s="1">
        <v>126</v>
      </c>
      <c r="D129" s="12" t="s">
        <v>497</v>
      </c>
      <c r="E129" s="2" t="s">
        <v>626</v>
      </c>
      <c r="F129" s="1">
        <v>21</v>
      </c>
      <c r="H129" s="4" t="s">
        <v>2103</v>
      </c>
      <c r="I129" s="12" t="s">
        <v>2104</v>
      </c>
      <c r="J129" s="5" t="s">
        <v>28</v>
      </c>
      <c r="K129" s="12" t="str">
        <f>CONCATENATE(A129,Tabla5[[#This Row],[tipo]],A129)</f>
        <v>'asiento'</v>
      </c>
      <c r="L129" s="5" t="s">
        <v>28</v>
      </c>
      <c r="M129" s="2" t="str">
        <f>CONCATENATE(A129,Tabla5[[#This Row],[nombre]],A129)</f>
        <v>'B-8'</v>
      </c>
      <c r="N129" s="5" t="s">
        <v>28</v>
      </c>
      <c r="O129" s="1" t="str">
        <f>CONCATENATE(Tabla5[[#This Row],[fkUbicacion]])</f>
        <v>21</v>
      </c>
      <c r="P129" s="5" t="s">
        <v>29</v>
      </c>
    </row>
    <row r="130" spans="1:16">
      <c r="A130" s="6" t="s">
        <v>30</v>
      </c>
      <c r="B130" s="12">
        <v>104</v>
      </c>
      <c r="C130" s="1">
        <v>127</v>
      </c>
      <c r="D130" s="12" t="s">
        <v>497</v>
      </c>
      <c r="E130" s="2" t="s">
        <v>627</v>
      </c>
      <c r="F130" s="1">
        <v>21</v>
      </c>
      <c r="H130" s="4" t="s">
        <v>2103</v>
      </c>
      <c r="I130" s="12" t="s">
        <v>2104</v>
      </c>
      <c r="J130" s="5" t="s">
        <v>28</v>
      </c>
      <c r="K130" s="12" t="str">
        <f>CONCATENATE(A130,Tabla5[[#This Row],[tipo]],A130)</f>
        <v>'asiento'</v>
      </c>
      <c r="L130" s="5" t="s">
        <v>28</v>
      </c>
      <c r="M130" s="2" t="str">
        <f>CONCATENATE(A130,Tabla5[[#This Row],[nombre]],A130)</f>
        <v>'B-9'</v>
      </c>
      <c r="N130" s="5" t="s">
        <v>28</v>
      </c>
      <c r="O130" s="1" t="str">
        <f>CONCATENATE(Tabla5[[#This Row],[fkUbicacion]])</f>
        <v>21</v>
      </c>
      <c r="P130" s="5" t="s">
        <v>29</v>
      </c>
    </row>
    <row r="131" spans="1:16">
      <c r="A131" s="6" t="s">
        <v>30</v>
      </c>
      <c r="B131" s="12">
        <v>105</v>
      </c>
      <c r="C131" s="1">
        <v>128</v>
      </c>
      <c r="D131" s="12" t="s">
        <v>497</v>
      </c>
      <c r="E131" s="2" t="s">
        <v>628</v>
      </c>
      <c r="F131" s="1">
        <v>21</v>
      </c>
      <c r="H131" s="4" t="s">
        <v>2103</v>
      </c>
      <c r="I131" s="12" t="s">
        <v>2104</v>
      </c>
      <c r="J131" s="5" t="s">
        <v>28</v>
      </c>
      <c r="K131" s="12" t="str">
        <f>CONCATENATE(A131,Tabla5[[#This Row],[tipo]],A131)</f>
        <v>'asiento'</v>
      </c>
      <c r="L131" s="5" t="s">
        <v>28</v>
      </c>
      <c r="M131" s="2" t="str">
        <f>CONCATENATE(A131,Tabla5[[#This Row],[nombre]],A131)</f>
        <v>'B-10'</v>
      </c>
      <c r="N131" s="5" t="s">
        <v>28</v>
      </c>
      <c r="O131" s="1" t="str">
        <f>CONCATENATE(Tabla5[[#This Row],[fkUbicacion]])</f>
        <v>21</v>
      </c>
      <c r="P131" s="5" t="s">
        <v>29</v>
      </c>
    </row>
    <row r="132" spans="1:16">
      <c r="A132" s="6" t="s">
        <v>30</v>
      </c>
      <c r="B132" s="12">
        <v>106</v>
      </c>
      <c r="C132" s="1">
        <v>129</v>
      </c>
      <c r="D132" s="12" t="s">
        <v>497</v>
      </c>
      <c r="E132" s="2" t="s">
        <v>629</v>
      </c>
      <c r="F132" s="1">
        <v>21</v>
      </c>
      <c r="H132" s="4" t="s">
        <v>2103</v>
      </c>
      <c r="I132" s="12" t="s">
        <v>2104</v>
      </c>
      <c r="J132" s="5" t="s">
        <v>28</v>
      </c>
      <c r="K132" s="12" t="str">
        <f>CONCATENATE(A132,Tabla5[[#This Row],[tipo]],A132)</f>
        <v>'asiento'</v>
      </c>
      <c r="L132" s="5" t="s">
        <v>28</v>
      </c>
      <c r="M132" s="2" t="str">
        <f>CONCATENATE(A132,Tabla5[[#This Row],[nombre]],A132)</f>
        <v>'B-11'</v>
      </c>
      <c r="N132" s="5" t="s">
        <v>28</v>
      </c>
      <c r="O132" s="1" t="str">
        <f>CONCATENATE(Tabla5[[#This Row],[fkUbicacion]])</f>
        <v>21</v>
      </c>
      <c r="P132" s="5" t="s">
        <v>29</v>
      </c>
    </row>
    <row r="133" spans="1:16">
      <c r="A133" s="6" t="s">
        <v>30</v>
      </c>
      <c r="B133" s="12">
        <v>107</v>
      </c>
      <c r="C133" s="1">
        <v>130</v>
      </c>
      <c r="D133" s="12" t="s">
        <v>497</v>
      </c>
      <c r="E133" s="2" t="s">
        <v>630</v>
      </c>
      <c r="F133" s="1">
        <v>21</v>
      </c>
      <c r="H133" s="4" t="s">
        <v>2103</v>
      </c>
      <c r="I133" s="12" t="s">
        <v>2104</v>
      </c>
      <c r="J133" s="5" t="s">
        <v>28</v>
      </c>
      <c r="K133" s="12" t="str">
        <f>CONCATENATE(A133,Tabla5[[#This Row],[tipo]],A133)</f>
        <v>'asiento'</v>
      </c>
      <c r="L133" s="5" t="s">
        <v>28</v>
      </c>
      <c r="M133" s="2" t="str">
        <f>CONCATENATE(A133,Tabla5[[#This Row],[nombre]],A133)</f>
        <v>'B-12'</v>
      </c>
      <c r="N133" s="5" t="s">
        <v>28</v>
      </c>
      <c r="O133" s="1" t="str">
        <f>CONCATENATE(Tabla5[[#This Row],[fkUbicacion]])</f>
        <v>21</v>
      </c>
      <c r="P133" s="5" t="s">
        <v>29</v>
      </c>
    </row>
    <row r="134" spans="1:16">
      <c r="A134" s="6" t="s">
        <v>30</v>
      </c>
      <c r="B134" s="12">
        <v>108</v>
      </c>
      <c r="C134" s="1">
        <v>131</v>
      </c>
      <c r="D134" s="12" t="s">
        <v>497</v>
      </c>
      <c r="E134" s="2" t="s">
        <v>631</v>
      </c>
      <c r="F134" s="1">
        <v>21</v>
      </c>
      <c r="H134" s="4" t="s">
        <v>2103</v>
      </c>
      <c r="I134" s="12" t="s">
        <v>2104</v>
      </c>
      <c r="J134" s="5" t="s">
        <v>28</v>
      </c>
      <c r="K134" s="12" t="str">
        <f>CONCATENATE(A134,Tabla5[[#This Row],[tipo]],A134)</f>
        <v>'asiento'</v>
      </c>
      <c r="L134" s="5" t="s">
        <v>28</v>
      </c>
      <c r="M134" s="2" t="str">
        <f>CONCATENATE(A134,Tabla5[[#This Row],[nombre]],A134)</f>
        <v>'B-13'</v>
      </c>
      <c r="N134" s="5" t="s">
        <v>28</v>
      </c>
      <c r="O134" s="1" t="str">
        <f>CONCATENATE(Tabla5[[#This Row],[fkUbicacion]])</f>
        <v>21</v>
      </c>
      <c r="P134" s="5" t="s">
        <v>29</v>
      </c>
    </row>
    <row r="135" spans="1:16">
      <c r="A135" s="6" t="s">
        <v>30</v>
      </c>
      <c r="B135" s="12">
        <v>109</v>
      </c>
      <c r="C135" s="1">
        <v>132</v>
      </c>
      <c r="D135" s="12" t="s">
        <v>497</v>
      </c>
      <c r="E135" s="2" t="s">
        <v>632</v>
      </c>
      <c r="F135" s="1">
        <v>21</v>
      </c>
      <c r="H135" s="4" t="s">
        <v>2103</v>
      </c>
      <c r="I135" s="12" t="s">
        <v>2104</v>
      </c>
      <c r="J135" s="5" t="s">
        <v>28</v>
      </c>
      <c r="K135" s="12" t="str">
        <f>CONCATENATE(A135,Tabla5[[#This Row],[tipo]],A135)</f>
        <v>'asiento'</v>
      </c>
      <c r="L135" s="5" t="s">
        <v>28</v>
      </c>
      <c r="M135" s="2" t="str">
        <f>CONCATENATE(A135,Tabla5[[#This Row],[nombre]],A135)</f>
        <v>'B-14'</v>
      </c>
      <c r="N135" s="5" t="s">
        <v>28</v>
      </c>
      <c r="O135" s="1" t="str">
        <f>CONCATENATE(Tabla5[[#This Row],[fkUbicacion]])</f>
        <v>21</v>
      </c>
      <c r="P135" s="5" t="s">
        <v>29</v>
      </c>
    </row>
    <row r="136" spans="1:16">
      <c r="A136" s="6" t="s">
        <v>30</v>
      </c>
      <c r="B136" s="12">
        <v>110</v>
      </c>
      <c r="C136" s="1">
        <v>133</v>
      </c>
      <c r="D136" s="12" t="s">
        <v>497</v>
      </c>
      <c r="E136" s="2" t="s">
        <v>633</v>
      </c>
      <c r="F136" s="1">
        <v>21</v>
      </c>
      <c r="H136" s="4" t="s">
        <v>2103</v>
      </c>
      <c r="I136" s="12" t="s">
        <v>2104</v>
      </c>
      <c r="J136" s="5" t="s">
        <v>28</v>
      </c>
      <c r="K136" s="12" t="str">
        <f>CONCATENATE(A136,Tabla5[[#This Row],[tipo]],A136)</f>
        <v>'asiento'</v>
      </c>
      <c r="L136" s="5" t="s">
        <v>28</v>
      </c>
      <c r="M136" s="2" t="str">
        <f>CONCATENATE(A136,Tabla5[[#This Row],[nombre]],A136)</f>
        <v>'B-15'</v>
      </c>
      <c r="N136" s="5" t="s">
        <v>28</v>
      </c>
      <c r="O136" s="1" t="str">
        <f>CONCATENATE(Tabla5[[#This Row],[fkUbicacion]])</f>
        <v>21</v>
      </c>
      <c r="P136" s="5" t="s">
        <v>29</v>
      </c>
    </row>
    <row r="137" spans="1:16">
      <c r="A137" s="6" t="s">
        <v>30</v>
      </c>
      <c r="B137" s="12">
        <v>111</v>
      </c>
      <c r="C137" s="1">
        <v>134</v>
      </c>
      <c r="D137" s="12" t="s">
        <v>497</v>
      </c>
      <c r="E137" s="2" t="s">
        <v>634</v>
      </c>
      <c r="F137" s="1">
        <v>21</v>
      </c>
      <c r="H137" s="4" t="s">
        <v>2103</v>
      </c>
      <c r="I137" s="12" t="s">
        <v>2104</v>
      </c>
      <c r="J137" s="5" t="s">
        <v>28</v>
      </c>
      <c r="K137" s="12" t="str">
        <f>CONCATENATE(A137,Tabla5[[#This Row],[tipo]],A137)</f>
        <v>'asiento'</v>
      </c>
      <c r="L137" s="5" t="s">
        <v>28</v>
      </c>
      <c r="M137" s="2" t="str">
        <f>CONCATENATE(A137,Tabla5[[#This Row],[nombre]],A137)</f>
        <v>'B-16'</v>
      </c>
      <c r="N137" s="5" t="s">
        <v>28</v>
      </c>
      <c r="O137" s="1" t="str">
        <f>CONCATENATE(Tabla5[[#This Row],[fkUbicacion]])</f>
        <v>21</v>
      </c>
      <c r="P137" s="5" t="s">
        <v>29</v>
      </c>
    </row>
    <row r="138" spans="1:16">
      <c r="A138" s="6" t="s">
        <v>30</v>
      </c>
      <c r="B138" s="12">
        <v>112</v>
      </c>
      <c r="C138" s="1">
        <v>135</v>
      </c>
      <c r="D138" s="12" t="s">
        <v>497</v>
      </c>
      <c r="E138" s="2" t="s">
        <v>635</v>
      </c>
      <c r="F138" s="1">
        <v>21</v>
      </c>
      <c r="H138" s="4" t="s">
        <v>2103</v>
      </c>
      <c r="I138" s="12" t="s">
        <v>2104</v>
      </c>
      <c r="J138" s="5" t="s">
        <v>28</v>
      </c>
      <c r="K138" s="12" t="str">
        <f>CONCATENATE(A138,Tabla5[[#This Row],[tipo]],A138)</f>
        <v>'asiento'</v>
      </c>
      <c r="L138" s="5" t="s">
        <v>28</v>
      </c>
      <c r="M138" s="2" t="str">
        <f>CONCATENATE(A138,Tabla5[[#This Row],[nombre]],A138)</f>
        <v>'B-17'</v>
      </c>
      <c r="N138" s="5" t="s">
        <v>28</v>
      </c>
      <c r="O138" s="1" t="str">
        <f>CONCATENATE(Tabla5[[#This Row],[fkUbicacion]])</f>
        <v>21</v>
      </c>
      <c r="P138" s="5" t="s">
        <v>29</v>
      </c>
    </row>
    <row r="139" spans="1:16">
      <c r="A139" s="6" t="s">
        <v>30</v>
      </c>
      <c r="B139" s="12">
        <v>113</v>
      </c>
      <c r="C139" s="1">
        <v>136</v>
      </c>
      <c r="D139" s="12" t="s">
        <v>497</v>
      </c>
      <c r="E139" s="2" t="s">
        <v>636</v>
      </c>
      <c r="F139" s="1">
        <v>21</v>
      </c>
      <c r="H139" s="4" t="s">
        <v>2103</v>
      </c>
      <c r="I139" s="12" t="s">
        <v>2104</v>
      </c>
      <c r="J139" s="5" t="s">
        <v>28</v>
      </c>
      <c r="K139" s="12" t="str">
        <f>CONCATENATE(A139,Tabla5[[#This Row],[tipo]],A139)</f>
        <v>'asiento'</v>
      </c>
      <c r="L139" s="5" t="s">
        <v>28</v>
      </c>
      <c r="M139" s="2" t="str">
        <f>CONCATENATE(A139,Tabla5[[#This Row],[nombre]],A139)</f>
        <v>'B-18'</v>
      </c>
      <c r="N139" s="5" t="s">
        <v>28</v>
      </c>
      <c r="O139" s="1" t="str">
        <f>CONCATENATE(Tabla5[[#This Row],[fkUbicacion]])</f>
        <v>21</v>
      </c>
      <c r="P139" s="5" t="s">
        <v>29</v>
      </c>
    </row>
    <row r="140" spans="1:16">
      <c r="A140" s="6" t="s">
        <v>30</v>
      </c>
      <c r="B140" s="12">
        <v>114</v>
      </c>
      <c r="C140" s="1">
        <v>137</v>
      </c>
      <c r="D140" s="12" t="s">
        <v>497</v>
      </c>
      <c r="E140" s="2" t="s">
        <v>637</v>
      </c>
      <c r="F140" s="1">
        <v>21</v>
      </c>
      <c r="H140" s="4" t="s">
        <v>2103</v>
      </c>
      <c r="I140" s="12" t="s">
        <v>2104</v>
      </c>
      <c r="J140" s="5" t="s">
        <v>28</v>
      </c>
      <c r="K140" s="12" t="str">
        <f>CONCATENATE(A140,Tabla5[[#This Row],[tipo]],A140)</f>
        <v>'asiento'</v>
      </c>
      <c r="L140" s="5" t="s">
        <v>28</v>
      </c>
      <c r="M140" s="2" t="str">
        <f>CONCATENATE(A140,Tabla5[[#This Row],[nombre]],A140)</f>
        <v>'B-19'</v>
      </c>
      <c r="N140" s="5" t="s">
        <v>28</v>
      </c>
      <c r="O140" s="1" t="str">
        <f>CONCATENATE(Tabla5[[#This Row],[fkUbicacion]])</f>
        <v>21</v>
      </c>
      <c r="P140" s="5" t="s">
        <v>29</v>
      </c>
    </row>
    <row r="141" spans="1:16">
      <c r="A141" s="6" t="s">
        <v>30</v>
      </c>
      <c r="B141" s="12">
        <v>115</v>
      </c>
      <c r="C141" s="1">
        <v>138</v>
      </c>
      <c r="D141" s="12" t="s">
        <v>497</v>
      </c>
      <c r="E141" s="2" t="s">
        <v>638</v>
      </c>
      <c r="F141" s="1">
        <v>21</v>
      </c>
      <c r="H141" s="4" t="s">
        <v>2103</v>
      </c>
      <c r="I141" s="12" t="s">
        <v>2104</v>
      </c>
      <c r="J141" s="5" t="s">
        <v>28</v>
      </c>
      <c r="K141" s="12" t="str">
        <f>CONCATENATE(A141,Tabla5[[#This Row],[tipo]],A141)</f>
        <v>'asiento'</v>
      </c>
      <c r="L141" s="5" t="s">
        <v>28</v>
      </c>
      <c r="M141" s="2" t="str">
        <f>CONCATENATE(A141,Tabla5[[#This Row],[nombre]],A141)</f>
        <v>'B-20'</v>
      </c>
      <c r="N141" s="5" t="s">
        <v>28</v>
      </c>
      <c r="O141" s="1" t="str">
        <f>CONCATENATE(Tabla5[[#This Row],[fkUbicacion]])</f>
        <v>21</v>
      </c>
      <c r="P141" s="5" t="s">
        <v>29</v>
      </c>
    </row>
    <row r="142" spans="1:16">
      <c r="A142" s="6" t="s">
        <v>30</v>
      </c>
      <c r="B142" s="12">
        <v>116</v>
      </c>
      <c r="C142" s="1">
        <v>139</v>
      </c>
      <c r="D142" s="12" t="s">
        <v>497</v>
      </c>
      <c r="E142" s="2" t="s">
        <v>639</v>
      </c>
      <c r="F142" s="1">
        <v>21</v>
      </c>
      <c r="H142" s="4" t="s">
        <v>2103</v>
      </c>
      <c r="I142" s="12" t="s">
        <v>2104</v>
      </c>
      <c r="J142" s="5" t="s">
        <v>28</v>
      </c>
      <c r="K142" s="12" t="str">
        <f>CONCATENATE(A142,Tabla5[[#This Row],[tipo]],A142)</f>
        <v>'asiento'</v>
      </c>
      <c r="L142" s="5" t="s">
        <v>28</v>
      </c>
      <c r="M142" s="2" t="str">
        <f>CONCATENATE(A142,Tabla5[[#This Row],[nombre]],A142)</f>
        <v>'B-21'</v>
      </c>
      <c r="N142" s="5" t="s">
        <v>28</v>
      </c>
      <c r="O142" s="1" t="str">
        <f>CONCATENATE(Tabla5[[#This Row],[fkUbicacion]])</f>
        <v>21</v>
      </c>
      <c r="P142" s="5" t="s">
        <v>29</v>
      </c>
    </row>
    <row r="143" spans="1:16">
      <c r="A143" s="6" t="s">
        <v>30</v>
      </c>
      <c r="B143" s="12">
        <v>117</v>
      </c>
      <c r="C143" s="1">
        <v>140</v>
      </c>
      <c r="D143" s="12" t="s">
        <v>497</v>
      </c>
      <c r="E143" s="2" t="s">
        <v>640</v>
      </c>
      <c r="F143" s="1">
        <v>21</v>
      </c>
      <c r="H143" s="4" t="s">
        <v>2103</v>
      </c>
      <c r="I143" s="12" t="s">
        <v>2104</v>
      </c>
      <c r="J143" s="5" t="s">
        <v>28</v>
      </c>
      <c r="K143" s="12" t="str">
        <f>CONCATENATE(A143,Tabla5[[#This Row],[tipo]],A143)</f>
        <v>'asiento'</v>
      </c>
      <c r="L143" s="5" t="s">
        <v>28</v>
      </c>
      <c r="M143" s="2" t="str">
        <f>CONCATENATE(A143,Tabla5[[#This Row],[nombre]],A143)</f>
        <v>'B-22'</v>
      </c>
      <c r="N143" s="5" t="s">
        <v>28</v>
      </c>
      <c r="O143" s="1" t="str">
        <f>CONCATENATE(Tabla5[[#This Row],[fkUbicacion]])</f>
        <v>21</v>
      </c>
      <c r="P143" s="5" t="s">
        <v>29</v>
      </c>
    </row>
    <row r="144" spans="1:16">
      <c r="A144" s="6" t="s">
        <v>30</v>
      </c>
      <c r="B144" s="12">
        <v>118</v>
      </c>
      <c r="C144" s="1">
        <v>141</v>
      </c>
      <c r="D144" s="12" t="s">
        <v>497</v>
      </c>
      <c r="E144" s="2" t="s">
        <v>641</v>
      </c>
      <c r="F144" s="1">
        <v>21</v>
      </c>
      <c r="H144" s="4" t="s">
        <v>2103</v>
      </c>
      <c r="I144" s="12" t="s">
        <v>2104</v>
      </c>
      <c r="J144" s="5" t="s">
        <v>28</v>
      </c>
      <c r="K144" s="12" t="str">
        <f>CONCATENATE(A144,Tabla5[[#This Row],[tipo]],A144)</f>
        <v>'asiento'</v>
      </c>
      <c r="L144" s="5" t="s">
        <v>28</v>
      </c>
      <c r="M144" s="2" t="str">
        <f>CONCATENATE(A144,Tabla5[[#This Row],[nombre]],A144)</f>
        <v>'B-23'</v>
      </c>
      <c r="N144" s="5" t="s">
        <v>28</v>
      </c>
      <c r="O144" s="1" t="str">
        <f>CONCATENATE(Tabla5[[#This Row],[fkUbicacion]])</f>
        <v>21</v>
      </c>
      <c r="P144" s="5" t="s">
        <v>29</v>
      </c>
    </row>
    <row r="145" spans="1:16">
      <c r="A145" s="6" t="s">
        <v>30</v>
      </c>
      <c r="B145" s="12">
        <v>119</v>
      </c>
      <c r="C145" s="1">
        <v>142</v>
      </c>
      <c r="D145" s="12" t="s">
        <v>497</v>
      </c>
      <c r="E145" s="2" t="s">
        <v>642</v>
      </c>
      <c r="F145" s="1">
        <v>21</v>
      </c>
      <c r="H145" s="4" t="s">
        <v>2103</v>
      </c>
      <c r="I145" s="12" t="s">
        <v>2104</v>
      </c>
      <c r="J145" s="5" t="s">
        <v>28</v>
      </c>
      <c r="K145" s="12" t="str">
        <f>CONCATENATE(A145,Tabla5[[#This Row],[tipo]],A145)</f>
        <v>'asiento'</v>
      </c>
      <c r="L145" s="5" t="s">
        <v>28</v>
      </c>
      <c r="M145" s="2" t="str">
        <f>CONCATENATE(A145,Tabla5[[#This Row],[nombre]],A145)</f>
        <v>'C-7'</v>
      </c>
      <c r="N145" s="5" t="s">
        <v>28</v>
      </c>
      <c r="O145" s="1" t="str">
        <f>CONCATENATE(Tabla5[[#This Row],[fkUbicacion]])</f>
        <v>21</v>
      </c>
      <c r="P145" s="5" t="s">
        <v>29</v>
      </c>
    </row>
    <row r="146" spans="1:16">
      <c r="A146" s="6" t="s">
        <v>30</v>
      </c>
      <c r="B146" s="12">
        <v>120</v>
      </c>
      <c r="C146" s="1">
        <v>143</v>
      </c>
      <c r="D146" s="12" t="s">
        <v>497</v>
      </c>
      <c r="E146" s="2" t="s">
        <v>643</v>
      </c>
      <c r="F146" s="1">
        <v>21</v>
      </c>
      <c r="H146" s="4" t="s">
        <v>2103</v>
      </c>
      <c r="I146" s="12" t="s">
        <v>2104</v>
      </c>
      <c r="J146" s="5" t="s">
        <v>28</v>
      </c>
      <c r="K146" s="12" t="str">
        <f>CONCATENATE(A146,Tabla5[[#This Row],[tipo]],A146)</f>
        <v>'asiento'</v>
      </c>
      <c r="L146" s="5" t="s">
        <v>28</v>
      </c>
      <c r="M146" s="2" t="str">
        <f>CONCATENATE(A146,Tabla5[[#This Row],[nombre]],A146)</f>
        <v>'C-8'</v>
      </c>
      <c r="N146" s="5" t="s">
        <v>28</v>
      </c>
      <c r="O146" s="1" t="str">
        <f>CONCATENATE(Tabla5[[#This Row],[fkUbicacion]])</f>
        <v>21</v>
      </c>
      <c r="P146" s="5" t="s">
        <v>29</v>
      </c>
    </row>
    <row r="147" spans="1:16">
      <c r="A147" s="6" t="s">
        <v>30</v>
      </c>
      <c r="B147" s="12">
        <v>121</v>
      </c>
      <c r="C147" s="1">
        <v>144</v>
      </c>
      <c r="D147" s="12" t="s">
        <v>497</v>
      </c>
      <c r="E147" s="2" t="s">
        <v>644</v>
      </c>
      <c r="F147" s="1">
        <v>21</v>
      </c>
      <c r="H147" s="4" t="s">
        <v>2103</v>
      </c>
      <c r="I147" s="12" t="s">
        <v>2104</v>
      </c>
      <c r="J147" s="5" t="s">
        <v>28</v>
      </c>
      <c r="K147" s="12" t="str">
        <f>CONCATENATE(A147,Tabla5[[#This Row],[tipo]],A147)</f>
        <v>'asiento'</v>
      </c>
      <c r="L147" s="5" t="s">
        <v>28</v>
      </c>
      <c r="M147" s="2" t="str">
        <f>CONCATENATE(A147,Tabla5[[#This Row],[nombre]],A147)</f>
        <v>'C-9'</v>
      </c>
      <c r="N147" s="5" t="s">
        <v>28</v>
      </c>
      <c r="O147" s="1" t="str">
        <f>CONCATENATE(Tabla5[[#This Row],[fkUbicacion]])</f>
        <v>21</v>
      </c>
      <c r="P147" s="5" t="s">
        <v>29</v>
      </c>
    </row>
    <row r="148" spans="1:16">
      <c r="A148" s="6" t="s">
        <v>30</v>
      </c>
      <c r="B148" s="12">
        <v>122</v>
      </c>
      <c r="C148" s="1">
        <v>145</v>
      </c>
      <c r="D148" s="12" t="s">
        <v>497</v>
      </c>
      <c r="E148" s="2" t="s">
        <v>645</v>
      </c>
      <c r="F148" s="1">
        <v>21</v>
      </c>
      <c r="H148" s="4" t="s">
        <v>2103</v>
      </c>
      <c r="I148" s="12" t="s">
        <v>2104</v>
      </c>
      <c r="J148" s="5" t="s">
        <v>28</v>
      </c>
      <c r="K148" s="12" t="str">
        <f>CONCATENATE(A148,Tabla5[[#This Row],[tipo]],A148)</f>
        <v>'asiento'</v>
      </c>
      <c r="L148" s="5" t="s">
        <v>28</v>
      </c>
      <c r="M148" s="2" t="str">
        <f>CONCATENATE(A148,Tabla5[[#This Row],[nombre]],A148)</f>
        <v>'C-10'</v>
      </c>
      <c r="N148" s="5" t="s">
        <v>28</v>
      </c>
      <c r="O148" s="1" t="str">
        <f>CONCATENATE(Tabla5[[#This Row],[fkUbicacion]])</f>
        <v>21</v>
      </c>
      <c r="P148" s="5" t="s">
        <v>29</v>
      </c>
    </row>
    <row r="149" spans="1:16">
      <c r="A149" s="6" t="s">
        <v>30</v>
      </c>
      <c r="B149" s="12">
        <v>123</v>
      </c>
      <c r="C149" s="1">
        <v>146</v>
      </c>
      <c r="D149" s="12" t="s">
        <v>497</v>
      </c>
      <c r="E149" s="2" t="s">
        <v>646</v>
      </c>
      <c r="F149" s="1">
        <v>21</v>
      </c>
      <c r="H149" s="4" t="s">
        <v>2103</v>
      </c>
      <c r="I149" s="12" t="s">
        <v>2104</v>
      </c>
      <c r="J149" s="5" t="s">
        <v>28</v>
      </c>
      <c r="K149" s="12" t="str">
        <f>CONCATENATE(A149,Tabla5[[#This Row],[tipo]],A149)</f>
        <v>'asiento'</v>
      </c>
      <c r="L149" s="5" t="s">
        <v>28</v>
      </c>
      <c r="M149" s="2" t="str">
        <f>CONCATENATE(A149,Tabla5[[#This Row],[nombre]],A149)</f>
        <v>'C-11'</v>
      </c>
      <c r="N149" s="5" t="s">
        <v>28</v>
      </c>
      <c r="O149" s="1" t="str">
        <f>CONCATENATE(Tabla5[[#This Row],[fkUbicacion]])</f>
        <v>21</v>
      </c>
      <c r="P149" s="5" t="s">
        <v>29</v>
      </c>
    </row>
    <row r="150" spans="1:16">
      <c r="A150" s="6" t="s">
        <v>30</v>
      </c>
      <c r="B150" s="12">
        <v>124</v>
      </c>
      <c r="C150" s="1">
        <v>147</v>
      </c>
      <c r="D150" s="12" t="s">
        <v>497</v>
      </c>
      <c r="E150" s="2" t="s">
        <v>647</v>
      </c>
      <c r="F150" s="1">
        <v>21</v>
      </c>
      <c r="H150" s="4" t="s">
        <v>2103</v>
      </c>
      <c r="I150" s="12" t="s">
        <v>2104</v>
      </c>
      <c r="J150" s="5" t="s">
        <v>28</v>
      </c>
      <c r="K150" s="12" t="str">
        <f>CONCATENATE(A150,Tabla5[[#This Row],[tipo]],A150)</f>
        <v>'asiento'</v>
      </c>
      <c r="L150" s="5" t="s">
        <v>28</v>
      </c>
      <c r="M150" s="2" t="str">
        <f>CONCATENATE(A150,Tabla5[[#This Row],[nombre]],A150)</f>
        <v>'C-12'</v>
      </c>
      <c r="N150" s="5" t="s">
        <v>28</v>
      </c>
      <c r="O150" s="1" t="str">
        <f>CONCATENATE(Tabla5[[#This Row],[fkUbicacion]])</f>
        <v>21</v>
      </c>
      <c r="P150" s="5" t="s">
        <v>29</v>
      </c>
    </row>
    <row r="151" spans="1:16">
      <c r="A151" s="6" t="s">
        <v>30</v>
      </c>
      <c r="B151" s="12">
        <v>125</v>
      </c>
      <c r="C151" s="1">
        <v>148</v>
      </c>
      <c r="D151" s="12" t="s">
        <v>497</v>
      </c>
      <c r="E151" s="2" t="s">
        <v>648</v>
      </c>
      <c r="F151" s="1">
        <v>21</v>
      </c>
      <c r="H151" s="4" t="s">
        <v>2103</v>
      </c>
      <c r="I151" s="12" t="s">
        <v>2104</v>
      </c>
      <c r="J151" s="5" t="s">
        <v>28</v>
      </c>
      <c r="K151" s="12" t="str">
        <f>CONCATENATE(A151,Tabla5[[#This Row],[tipo]],A151)</f>
        <v>'asiento'</v>
      </c>
      <c r="L151" s="5" t="s">
        <v>28</v>
      </c>
      <c r="M151" s="2" t="str">
        <f>CONCATENATE(A151,Tabla5[[#This Row],[nombre]],A151)</f>
        <v>'C-13'</v>
      </c>
      <c r="N151" s="5" t="s">
        <v>28</v>
      </c>
      <c r="O151" s="1" t="str">
        <f>CONCATENATE(Tabla5[[#This Row],[fkUbicacion]])</f>
        <v>21</v>
      </c>
      <c r="P151" s="5" t="s">
        <v>29</v>
      </c>
    </row>
    <row r="152" spans="1:16">
      <c r="A152" s="6" t="s">
        <v>30</v>
      </c>
      <c r="B152" s="12">
        <v>126</v>
      </c>
      <c r="C152" s="1">
        <v>149</v>
      </c>
      <c r="D152" s="12" t="s">
        <v>497</v>
      </c>
      <c r="E152" s="2" t="s">
        <v>649</v>
      </c>
      <c r="F152" s="1">
        <v>21</v>
      </c>
      <c r="H152" s="4" t="s">
        <v>2103</v>
      </c>
      <c r="I152" s="12" t="s">
        <v>2104</v>
      </c>
      <c r="J152" s="5" t="s">
        <v>28</v>
      </c>
      <c r="K152" s="12" t="str">
        <f>CONCATENATE(A152,Tabla5[[#This Row],[tipo]],A152)</f>
        <v>'asiento'</v>
      </c>
      <c r="L152" s="5" t="s">
        <v>28</v>
      </c>
      <c r="M152" s="2" t="str">
        <f>CONCATENATE(A152,Tabla5[[#This Row],[nombre]],A152)</f>
        <v>'C-14'</v>
      </c>
      <c r="N152" s="5" t="s">
        <v>28</v>
      </c>
      <c r="O152" s="1" t="str">
        <f>CONCATENATE(Tabla5[[#This Row],[fkUbicacion]])</f>
        <v>21</v>
      </c>
      <c r="P152" s="5" t="s">
        <v>29</v>
      </c>
    </row>
    <row r="153" spans="1:16">
      <c r="A153" s="6" t="s">
        <v>30</v>
      </c>
      <c r="B153" s="12">
        <v>127</v>
      </c>
      <c r="C153" s="1">
        <v>150</v>
      </c>
      <c r="D153" s="12" t="s">
        <v>497</v>
      </c>
      <c r="E153" s="2" t="s">
        <v>650</v>
      </c>
      <c r="F153" s="1">
        <v>21</v>
      </c>
      <c r="H153" s="4" t="s">
        <v>2103</v>
      </c>
      <c r="I153" s="12" t="s">
        <v>2104</v>
      </c>
      <c r="J153" s="5" t="s">
        <v>28</v>
      </c>
      <c r="K153" s="12" t="str">
        <f>CONCATENATE(A153,Tabla5[[#This Row],[tipo]],A153)</f>
        <v>'asiento'</v>
      </c>
      <c r="L153" s="5" t="s">
        <v>28</v>
      </c>
      <c r="M153" s="2" t="str">
        <f>CONCATENATE(A153,Tabla5[[#This Row],[nombre]],A153)</f>
        <v>'C-15'</v>
      </c>
      <c r="N153" s="5" t="s">
        <v>28</v>
      </c>
      <c r="O153" s="1" t="str">
        <f>CONCATENATE(Tabla5[[#This Row],[fkUbicacion]])</f>
        <v>21</v>
      </c>
      <c r="P153" s="5" t="s">
        <v>29</v>
      </c>
    </row>
    <row r="154" spans="1:16">
      <c r="A154" s="6" t="s">
        <v>30</v>
      </c>
      <c r="B154" s="12">
        <v>128</v>
      </c>
      <c r="C154" s="1">
        <v>151</v>
      </c>
      <c r="D154" s="12" t="s">
        <v>497</v>
      </c>
      <c r="E154" s="2" t="s">
        <v>651</v>
      </c>
      <c r="F154" s="1">
        <v>21</v>
      </c>
      <c r="H154" s="4" t="s">
        <v>2103</v>
      </c>
      <c r="I154" s="12" t="s">
        <v>2104</v>
      </c>
      <c r="J154" s="5" t="s">
        <v>28</v>
      </c>
      <c r="K154" s="12" t="str">
        <f>CONCATENATE(A154,Tabla5[[#This Row],[tipo]],A154)</f>
        <v>'asiento'</v>
      </c>
      <c r="L154" s="5" t="s">
        <v>28</v>
      </c>
      <c r="M154" s="2" t="str">
        <f>CONCATENATE(A154,Tabla5[[#This Row],[nombre]],A154)</f>
        <v>'C-16'</v>
      </c>
      <c r="N154" s="5" t="s">
        <v>28</v>
      </c>
      <c r="O154" s="1" t="str">
        <f>CONCATENATE(Tabla5[[#This Row],[fkUbicacion]])</f>
        <v>21</v>
      </c>
      <c r="P154" s="5" t="s">
        <v>29</v>
      </c>
    </row>
    <row r="155" spans="1:16">
      <c r="A155" s="6" t="s">
        <v>30</v>
      </c>
      <c r="B155" s="12">
        <v>129</v>
      </c>
      <c r="C155" s="1">
        <v>152</v>
      </c>
      <c r="D155" s="12" t="s">
        <v>497</v>
      </c>
      <c r="E155" s="2" t="s">
        <v>652</v>
      </c>
      <c r="F155" s="1">
        <v>21</v>
      </c>
      <c r="H155" s="4" t="s">
        <v>2103</v>
      </c>
      <c r="I155" s="12" t="s">
        <v>2104</v>
      </c>
      <c r="J155" s="5" t="s">
        <v>28</v>
      </c>
      <c r="K155" s="12" t="str">
        <f>CONCATENATE(A155,Tabla5[[#This Row],[tipo]],A155)</f>
        <v>'asiento'</v>
      </c>
      <c r="L155" s="5" t="s">
        <v>28</v>
      </c>
      <c r="M155" s="2" t="str">
        <f>CONCATENATE(A155,Tabla5[[#This Row],[nombre]],A155)</f>
        <v>'C-17'</v>
      </c>
      <c r="N155" s="5" t="s">
        <v>28</v>
      </c>
      <c r="O155" s="1" t="str">
        <f>CONCATENATE(Tabla5[[#This Row],[fkUbicacion]])</f>
        <v>21</v>
      </c>
      <c r="P155" s="5" t="s">
        <v>29</v>
      </c>
    </row>
    <row r="156" spans="1:16">
      <c r="A156" s="6" t="s">
        <v>30</v>
      </c>
      <c r="B156" s="12">
        <v>130</v>
      </c>
      <c r="C156" s="1">
        <v>153</v>
      </c>
      <c r="D156" s="12" t="s">
        <v>497</v>
      </c>
      <c r="E156" s="2" t="s">
        <v>653</v>
      </c>
      <c r="F156" s="1">
        <v>21</v>
      </c>
      <c r="H156" s="4" t="s">
        <v>2103</v>
      </c>
      <c r="I156" s="12" t="s">
        <v>2104</v>
      </c>
      <c r="J156" s="5" t="s">
        <v>28</v>
      </c>
      <c r="K156" s="12" t="str">
        <f>CONCATENATE(A156,Tabla5[[#This Row],[tipo]],A156)</f>
        <v>'asiento'</v>
      </c>
      <c r="L156" s="5" t="s">
        <v>28</v>
      </c>
      <c r="M156" s="2" t="str">
        <f>CONCATENATE(A156,Tabla5[[#This Row],[nombre]],A156)</f>
        <v>'C-18'</v>
      </c>
      <c r="N156" s="5" t="s">
        <v>28</v>
      </c>
      <c r="O156" s="1" t="str">
        <f>CONCATENATE(Tabla5[[#This Row],[fkUbicacion]])</f>
        <v>21</v>
      </c>
      <c r="P156" s="5" t="s">
        <v>29</v>
      </c>
    </row>
    <row r="157" spans="1:16">
      <c r="A157" s="6" t="s">
        <v>30</v>
      </c>
      <c r="B157" s="12">
        <v>131</v>
      </c>
      <c r="C157" s="1">
        <v>154</v>
      </c>
      <c r="D157" s="12" t="s">
        <v>497</v>
      </c>
      <c r="E157" s="2" t="s">
        <v>654</v>
      </c>
      <c r="F157" s="1">
        <v>21</v>
      </c>
      <c r="H157" s="4" t="s">
        <v>2103</v>
      </c>
      <c r="I157" s="12" t="s">
        <v>2104</v>
      </c>
      <c r="J157" s="5" t="s">
        <v>28</v>
      </c>
      <c r="K157" s="12" t="str">
        <f>CONCATENATE(A157,Tabla5[[#This Row],[tipo]],A157)</f>
        <v>'asiento'</v>
      </c>
      <c r="L157" s="5" t="s">
        <v>28</v>
      </c>
      <c r="M157" s="2" t="str">
        <f>CONCATENATE(A157,Tabla5[[#This Row],[nombre]],A157)</f>
        <v>'C-19'</v>
      </c>
      <c r="N157" s="5" t="s">
        <v>28</v>
      </c>
      <c r="O157" s="1" t="str">
        <f>CONCATENATE(Tabla5[[#This Row],[fkUbicacion]])</f>
        <v>21</v>
      </c>
      <c r="P157" s="5" t="s">
        <v>29</v>
      </c>
    </row>
    <row r="158" spans="1:16">
      <c r="A158" s="6" t="s">
        <v>30</v>
      </c>
      <c r="B158" s="12">
        <v>132</v>
      </c>
      <c r="C158" s="1">
        <v>155</v>
      </c>
      <c r="D158" s="12" t="s">
        <v>497</v>
      </c>
      <c r="E158" s="2" t="s">
        <v>655</v>
      </c>
      <c r="F158" s="1">
        <v>21</v>
      </c>
      <c r="H158" s="4" t="s">
        <v>2103</v>
      </c>
      <c r="I158" s="12" t="s">
        <v>2104</v>
      </c>
      <c r="J158" s="5" t="s">
        <v>28</v>
      </c>
      <c r="K158" s="12" t="str">
        <f>CONCATENATE(A158,Tabla5[[#This Row],[tipo]],A158)</f>
        <v>'asiento'</v>
      </c>
      <c r="L158" s="5" t="s">
        <v>28</v>
      </c>
      <c r="M158" s="2" t="str">
        <f>CONCATENATE(A158,Tabla5[[#This Row],[nombre]],A158)</f>
        <v>'C-20'</v>
      </c>
      <c r="N158" s="5" t="s">
        <v>28</v>
      </c>
      <c r="O158" s="1" t="str">
        <f>CONCATENATE(Tabla5[[#This Row],[fkUbicacion]])</f>
        <v>21</v>
      </c>
      <c r="P158" s="5" t="s">
        <v>29</v>
      </c>
    </row>
    <row r="159" spans="1:16">
      <c r="A159" s="6" t="s">
        <v>30</v>
      </c>
      <c r="B159" s="12">
        <v>133</v>
      </c>
      <c r="C159" s="1">
        <v>156</v>
      </c>
      <c r="D159" s="12" t="s">
        <v>497</v>
      </c>
      <c r="E159" s="2" t="s">
        <v>656</v>
      </c>
      <c r="F159" s="1">
        <v>21</v>
      </c>
      <c r="H159" s="4" t="s">
        <v>2103</v>
      </c>
      <c r="I159" s="12" t="s">
        <v>2104</v>
      </c>
      <c r="J159" s="5" t="s">
        <v>28</v>
      </c>
      <c r="K159" s="12" t="str">
        <f>CONCATENATE(A159,Tabla5[[#This Row],[tipo]],A159)</f>
        <v>'asiento'</v>
      </c>
      <c r="L159" s="5" t="s">
        <v>28</v>
      </c>
      <c r="M159" s="2" t="str">
        <f>CONCATENATE(A159,Tabla5[[#This Row],[nombre]],A159)</f>
        <v>'C-21'</v>
      </c>
      <c r="N159" s="5" t="s">
        <v>28</v>
      </c>
      <c r="O159" s="1" t="str">
        <f>CONCATENATE(Tabla5[[#This Row],[fkUbicacion]])</f>
        <v>21</v>
      </c>
      <c r="P159" s="5" t="s">
        <v>29</v>
      </c>
    </row>
    <row r="160" spans="1:16">
      <c r="A160" s="6" t="s">
        <v>30</v>
      </c>
      <c r="B160" s="12">
        <v>134</v>
      </c>
      <c r="C160" s="1">
        <v>157</v>
      </c>
      <c r="D160" s="12" t="s">
        <v>497</v>
      </c>
      <c r="E160" s="2" t="s">
        <v>657</v>
      </c>
      <c r="F160" s="1">
        <v>21</v>
      </c>
      <c r="H160" s="4" t="s">
        <v>2103</v>
      </c>
      <c r="I160" s="12" t="s">
        <v>2104</v>
      </c>
      <c r="J160" s="5" t="s">
        <v>28</v>
      </c>
      <c r="K160" s="12" t="str">
        <f>CONCATENATE(A160,Tabla5[[#This Row],[tipo]],A160)</f>
        <v>'asiento'</v>
      </c>
      <c r="L160" s="5" t="s">
        <v>28</v>
      </c>
      <c r="M160" s="2" t="str">
        <f>CONCATENATE(A160,Tabla5[[#This Row],[nombre]],A160)</f>
        <v>'C-22'</v>
      </c>
      <c r="N160" s="5" t="s">
        <v>28</v>
      </c>
      <c r="O160" s="1" t="str">
        <f>CONCATENATE(Tabla5[[#This Row],[fkUbicacion]])</f>
        <v>21</v>
      </c>
      <c r="P160" s="5" t="s">
        <v>29</v>
      </c>
    </row>
    <row r="161" spans="1:16">
      <c r="A161" s="6" t="s">
        <v>30</v>
      </c>
      <c r="B161" s="12">
        <v>135</v>
      </c>
      <c r="C161" s="1">
        <v>158</v>
      </c>
      <c r="D161" s="12" t="s">
        <v>497</v>
      </c>
      <c r="E161" s="25" t="s">
        <v>658</v>
      </c>
      <c r="F161" s="1">
        <v>21</v>
      </c>
      <c r="H161" s="4" t="s">
        <v>2103</v>
      </c>
      <c r="I161" s="12" t="s">
        <v>2104</v>
      </c>
      <c r="J161" s="5" t="s">
        <v>28</v>
      </c>
      <c r="K161" s="12" t="str">
        <f>CONCATENATE(A161,Tabla5[[#This Row],[tipo]],A161)</f>
        <v>'asiento'</v>
      </c>
      <c r="L161" s="5" t="s">
        <v>28</v>
      </c>
      <c r="M161" s="2" t="str">
        <f>CONCATENATE(A161,Tabla5[[#This Row],[nombre]],A161)</f>
        <v>'C-23'</v>
      </c>
      <c r="N161" s="5" t="s">
        <v>28</v>
      </c>
      <c r="O161" s="1" t="str">
        <f>CONCATENATE(Tabla5[[#This Row],[fkUbicacion]])</f>
        <v>21</v>
      </c>
      <c r="P161" s="5" t="s">
        <v>29</v>
      </c>
    </row>
    <row r="162" spans="1:16">
      <c r="A162" s="6" t="s">
        <v>30</v>
      </c>
      <c r="B162" s="12">
        <v>136</v>
      </c>
      <c r="C162" s="1">
        <v>159</v>
      </c>
      <c r="D162" s="12" t="s">
        <v>497</v>
      </c>
      <c r="E162" s="2" t="s">
        <v>659</v>
      </c>
      <c r="F162" s="1">
        <v>21</v>
      </c>
      <c r="H162" s="4" t="s">
        <v>2103</v>
      </c>
      <c r="I162" s="12" t="s">
        <v>2104</v>
      </c>
      <c r="J162" s="5" t="s">
        <v>28</v>
      </c>
      <c r="K162" s="12" t="str">
        <f>CONCATENATE(A162,Tabla5[[#This Row],[tipo]],A162)</f>
        <v>'asiento'</v>
      </c>
      <c r="L162" s="5" t="s">
        <v>28</v>
      </c>
      <c r="M162" s="2" t="str">
        <f>CONCATENATE(A162,Tabla5[[#This Row],[nombre]],A162)</f>
        <v>'D-7'</v>
      </c>
      <c r="N162" s="5" t="s">
        <v>28</v>
      </c>
      <c r="O162" s="1" t="str">
        <f>CONCATENATE(Tabla5[[#This Row],[fkUbicacion]])</f>
        <v>21</v>
      </c>
      <c r="P162" s="5" t="s">
        <v>29</v>
      </c>
    </row>
    <row r="163" spans="1:16">
      <c r="A163" s="6" t="s">
        <v>30</v>
      </c>
      <c r="B163" s="12">
        <v>137</v>
      </c>
      <c r="C163" s="1">
        <v>160</v>
      </c>
      <c r="D163" s="12" t="s">
        <v>497</v>
      </c>
      <c r="E163" s="2" t="s">
        <v>660</v>
      </c>
      <c r="F163" s="1">
        <v>21</v>
      </c>
      <c r="H163" s="4" t="s">
        <v>2103</v>
      </c>
      <c r="I163" s="12" t="s">
        <v>2104</v>
      </c>
      <c r="J163" s="5" t="s">
        <v>28</v>
      </c>
      <c r="K163" s="12" t="str">
        <f>CONCATENATE(A163,Tabla5[[#This Row],[tipo]],A163)</f>
        <v>'asiento'</v>
      </c>
      <c r="L163" s="5" t="s">
        <v>28</v>
      </c>
      <c r="M163" s="2" t="str">
        <f>CONCATENATE(A163,Tabla5[[#This Row],[nombre]],A163)</f>
        <v>'D-8'</v>
      </c>
      <c r="N163" s="5" t="s">
        <v>28</v>
      </c>
      <c r="O163" s="1" t="str">
        <f>CONCATENATE(Tabla5[[#This Row],[fkUbicacion]])</f>
        <v>21</v>
      </c>
      <c r="P163" s="5" t="s">
        <v>29</v>
      </c>
    </row>
    <row r="164" spans="1:16">
      <c r="A164" s="6" t="s">
        <v>30</v>
      </c>
      <c r="B164" s="12">
        <v>138</v>
      </c>
      <c r="C164" s="1">
        <v>161</v>
      </c>
      <c r="D164" s="12" t="s">
        <v>497</v>
      </c>
      <c r="E164" s="2" t="s">
        <v>661</v>
      </c>
      <c r="F164" s="1">
        <v>21</v>
      </c>
      <c r="H164" s="4" t="s">
        <v>2103</v>
      </c>
      <c r="I164" s="12" t="s">
        <v>2104</v>
      </c>
      <c r="J164" s="5" t="s">
        <v>28</v>
      </c>
      <c r="K164" s="12" t="str">
        <f>CONCATENATE(A164,Tabla5[[#This Row],[tipo]],A164)</f>
        <v>'asiento'</v>
      </c>
      <c r="L164" s="5" t="s">
        <v>28</v>
      </c>
      <c r="M164" s="2" t="str">
        <f>CONCATENATE(A164,Tabla5[[#This Row],[nombre]],A164)</f>
        <v>'D-9'</v>
      </c>
      <c r="N164" s="5" t="s">
        <v>28</v>
      </c>
      <c r="O164" s="1" t="str">
        <f>CONCATENATE(Tabla5[[#This Row],[fkUbicacion]])</f>
        <v>21</v>
      </c>
      <c r="P164" s="5" t="s">
        <v>29</v>
      </c>
    </row>
    <row r="165" spans="1:16">
      <c r="A165" s="6" t="s">
        <v>30</v>
      </c>
      <c r="B165" s="12">
        <v>139</v>
      </c>
      <c r="C165" s="1">
        <v>162</v>
      </c>
      <c r="D165" s="12" t="s">
        <v>497</v>
      </c>
      <c r="E165" s="2" t="s">
        <v>662</v>
      </c>
      <c r="F165" s="1">
        <v>21</v>
      </c>
      <c r="H165" s="4" t="s">
        <v>2103</v>
      </c>
      <c r="I165" s="12" t="s">
        <v>2104</v>
      </c>
      <c r="J165" s="5" t="s">
        <v>28</v>
      </c>
      <c r="K165" s="12" t="str">
        <f>CONCATENATE(A165,Tabla5[[#This Row],[tipo]],A165)</f>
        <v>'asiento'</v>
      </c>
      <c r="L165" s="5" t="s">
        <v>28</v>
      </c>
      <c r="M165" s="2" t="str">
        <f>CONCATENATE(A165,Tabla5[[#This Row],[nombre]],A165)</f>
        <v>'D-10'</v>
      </c>
      <c r="N165" s="5" t="s">
        <v>28</v>
      </c>
      <c r="O165" s="1" t="str">
        <f>CONCATENATE(Tabla5[[#This Row],[fkUbicacion]])</f>
        <v>21</v>
      </c>
      <c r="P165" s="5" t="s">
        <v>29</v>
      </c>
    </row>
    <row r="166" spans="1:16">
      <c r="A166" s="6" t="s">
        <v>30</v>
      </c>
      <c r="B166" s="12">
        <v>140</v>
      </c>
      <c r="C166" s="1">
        <v>163</v>
      </c>
      <c r="D166" s="12" t="s">
        <v>497</v>
      </c>
      <c r="E166" s="2" t="s">
        <v>663</v>
      </c>
      <c r="F166" s="1">
        <v>21</v>
      </c>
      <c r="H166" s="4" t="s">
        <v>2103</v>
      </c>
      <c r="I166" s="12" t="s">
        <v>2104</v>
      </c>
      <c r="J166" s="5" t="s">
        <v>28</v>
      </c>
      <c r="K166" s="12" t="str">
        <f>CONCATENATE(A166,Tabla5[[#This Row],[tipo]],A166)</f>
        <v>'asiento'</v>
      </c>
      <c r="L166" s="5" t="s">
        <v>28</v>
      </c>
      <c r="M166" s="2" t="str">
        <f>CONCATENATE(A166,Tabla5[[#This Row],[nombre]],A166)</f>
        <v>'D-11'</v>
      </c>
      <c r="N166" s="5" t="s">
        <v>28</v>
      </c>
      <c r="O166" s="1" t="str">
        <f>CONCATENATE(Tabla5[[#This Row],[fkUbicacion]])</f>
        <v>21</v>
      </c>
      <c r="P166" s="5" t="s">
        <v>29</v>
      </c>
    </row>
    <row r="167" spans="1:16">
      <c r="A167" s="6" t="s">
        <v>30</v>
      </c>
      <c r="B167" s="12">
        <v>141</v>
      </c>
      <c r="C167" s="1">
        <v>164</v>
      </c>
      <c r="D167" s="12" t="s">
        <v>497</v>
      </c>
      <c r="E167" s="2" t="s">
        <v>664</v>
      </c>
      <c r="F167" s="1">
        <v>21</v>
      </c>
      <c r="H167" s="4" t="s">
        <v>2103</v>
      </c>
      <c r="I167" s="12" t="s">
        <v>2104</v>
      </c>
      <c r="J167" s="5" t="s">
        <v>28</v>
      </c>
      <c r="K167" s="12" t="str">
        <f>CONCATENATE(A167,Tabla5[[#This Row],[tipo]],A167)</f>
        <v>'asiento'</v>
      </c>
      <c r="L167" s="5" t="s">
        <v>28</v>
      </c>
      <c r="M167" s="2" t="str">
        <f>CONCATENATE(A167,Tabla5[[#This Row],[nombre]],A167)</f>
        <v>'D-12'</v>
      </c>
      <c r="N167" s="5" t="s">
        <v>28</v>
      </c>
      <c r="O167" s="1" t="str">
        <f>CONCATENATE(Tabla5[[#This Row],[fkUbicacion]])</f>
        <v>21</v>
      </c>
      <c r="P167" s="5" t="s">
        <v>29</v>
      </c>
    </row>
    <row r="168" spans="1:16">
      <c r="A168" s="6" t="s">
        <v>30</v>
      </c>
      <c r="B168" s="12">
        <v>142</v>
      </c>
      <c r="C168" s="1">
        <v>165</v>
      </c>
      <c r="D168" s="12" t="s">
        <v>497</v>
      </c>
      <c r="E168" s="2" t="s">
        <v>665</v>
      </c>
      <c r="F168" s="1">
        <v>21</v>
      </c>
      <c r="H168" s="4" t="s">
        <v>2103</v>
      </c>
      <c r="I168" s="12" t="s">
        <v>2104</v>
      </c>
      <c r="J168" s="5" t="s">
        <v>28</v>
      </c>
      <c r="K168" s="12" t="str">
        <f>CONCATENATE(A168,Tabla5[[#This Row],[tipo]],A168)</f>
        <v>'asiento'</v>
      </c>
      <c r="L168" s="5" t="s">
        <v>28</v>
      </c>
      <c r="M168" s="2" t="str">
        <f>CONCATENATE(A168,Tabla5[[#This Row],[nombre]],A168)</f>
        <v>'D-13'</v>
      </c>
      <c r="N168" s="5" t="s">
        <v>28</v>
      </c>
      <c r="O168" s="1" t="str">
        <f>CONCATENATE(Tabla5[[#This Row],[fkUbicacion]])</f>
        <v>21</v>
      </c>
      <c r="P168" s="5" t="s">
        <v>29</v>
      </c>
    </row>
    <row r="169" spans="1:16">
      <c r="A169" s="6" t="s">
        <v>30</v>
      </c>
      <c r="B169" s="12">
        <v>143</v>
      </c>
      <c r="C169" s="1">
        <v>166</v>
      </c>
      <c r="D169" s="12" t="s">
        <v>497</v>
      </c>
      <c r="E169" s="2" t="s">
        <v>666</v>
      </c>
      <c r="F169" s="1">
        <v>21</v>
      </c>
      <c r="H169" s="4" t="s">
        <v>2103</v>
      </c>
      <c r="I169" s="12" t="s">
        <v>2104</v>
      </c>
      <c r="J169" s="5" t="s">
        <v>28</v>
      </c>
      <c r="K169" s="12" t="str">
        <f>CONCATENATE(A169,Tabla5[[#This Row],[tipo]],A169)</f>
        <v>'asiento'</v>
      </c>
      <c r="L169" s="5" t="s">
        <v>28</v>
      </c>
      <c r="M169" s="2" t="str">
        <f>CONCATENATE(A169,Tabla5[[#This Row],[nombre]],A169)</f>
        <v>'D-14'</v>
      </c>
      <c r="N169" s="5" t="s">
        <v>28</v>
      </c>
      <c r="O169" s="1" t="str">
        <f>CONCATENATE(Tabla5[[#This Row],[fkUbicacion]])</f>
        <v>21</v>
      </c>
      <c r="P169" s="5" t="s">
        <v>29</v>
      </c>
    </row>
    <row r="170" spans="1:16">
      <c r="A170" s="6" t="s">
        <v>30</v>
      </c>
      <c r="B170" s="12">
        <v>144</v>
      </c>
      <c r="C170" s="1">
        <v>167</v>
      </c>
      <c r="D170" s="12" t="s">
        <v>497</v>
      </c>
      <c r="E170" s="2" t="s">
        <v>667</v>
      </c>
      <c r="F170" s="1">
        <v>21</v>
      </c>
      <c r="H170" s="4" t="s">
        <v>2103</v>
      </c>
      <c r="I170" s="12" t="s">
        <v>2104</v>
      </c>
      <c r="J170" s="5" t="s">
        <v>28</v>
      </c>
      <c r="K170" s="12" t="str">
        <f>CONCATENATE(A170,Tabla5[[#This Row],[tipo]],A170)</f>
        <v>'asiento'</v>
      </c>
      <c r="L170" s="5" t="s">
        <v>28</v>
      </c>
      <c r="M170" s="2" t="str">
        <f>CONCATENATE(A170,Tabla5[[#This Row],[nombre]],A170)</f>
        <v>'D-15'</v>
      </c>
      <c r="N170" s="5" t="s">
        <v>28</v>
      </c>
      <c r="O170" s="1" t="str">
        <f>CONCATENATE(Tabla5[[#This Row],[fkUbicacion]])</f>
        <v>21</v>
      </c>
      <c r="P170" s="5" t="s">
        <v>29</v>
      </c>
    </row>
    <row r="171" spans="1:16">
      <c r="A171" s="6" t="s">
        <v>30</v>
      </c>
      <c r="B171" s="12">
        <v>145</v>
      </c>
      <c r="C171" s="1">
        <v>168</v>
      </c>
      <c r="D171" s="12" t="s">
        <v>497</v>
      </c>
      <c r="E171" s="2" t="s">
        <v>668</v>
      </c>
      <c r="F171" s="1">
        <v>21</v>
      </c>
      <c r="H171" s="4" t="s">
        <v>2103</v>
      </c>
      <c r="I171" s="12" t="s">
        <v>2104</v>
      </c>
      <c r="J171" s="5" t="s">
        <v>28</v>
      </c>
      <c r="K171" s="12" t="str">
        <f>CONCATENATE(A171,Tabla5[[#This Row],[tipo]],A171)</f>
        <v>'asiento'</v>
      </c>
      <c r="L171" s="5" t="s">
        <v>28</v>
      </c>
      <c r="M171" s="2" t="str">
        <f>CONCATENATE(A171,Tabla5[[#This Row],[nombre]],A171)</f>
        <v>'D-16'</v>
      </c>
      <c r="N171" s="5" t="s">
        <v>28</v>
      </c>
      <c r="O171" s="1" t="str">
        <f>CONCATENATE(Tabla5[[#This Row],[fkUbicacion]])</f>
        <v>21</v>
      </c>
      <c r="P171" s="5" t="s">
        <v>29</v>
      </c>
    </row>
    <row r="172" spans="1:16">
      <c r="A172" s="6" t="s">
        <v>30</v>
      </c>
      <c r="B172" s="12">
        <v>146</v>
      </c>
      <c r="C172" s="1">
        <v>169</v>
      </c>
      <c r="D172" s="12" t="s">
        <v>497</v>
      </c>
      <c r="E172" s="2" t="s">
        <v>669</v>
      </c>
      <c r="F172" s="1">
        <v>21</v>
      </c>
      <c r="H172" s="4" t="s">
        <v>2103</v>
      </c>
      <c r="I172" s="12" t="s">
        <v>2104</v>
      </c>
      <c r="J172" s="5" t="s">
        <v>28</v>
      </c>
      <c r="K172" s="12" t="str">
        <f>CONCATENATE(A172,Tabla5[[#This Row],[tipo]],A172)</f>
        <v>'asiento'</v>
      </c>
      <c r="L172" s="5" t="s">
        <v>28</v>
      </c>
      <c r="M172" s="2" t="str">
        <f>CONCATENATE(A172,Tabla5[[#This Row],[nombre]],A172)</f>
        <v>'D-17'</v>
      </c>
      <c r="N172" s="5" t="s">
        <v>28</v>
      </c>
      <c r="O172" s="1" t="str">
        <f>CONCATENATE(Tabla5[[#This Row],[fkUbicacion]])</f>
        <v>21</v>
      </c>
      <c r="P172" s="5" t="s">
        <v>29</v>
      </c>
    </row>
    <row r="173" spans="1:16">
      <c r="A173" s="6" t="s">
        <v>30</v>
      </c>
      <c r="B173" s="12">
        <v>147</v>
      </c>
      <c r="C173" s="1">
        <v>170</v>
      </c>
      <c r="D173" s="12" t="s">
        <v>497</v>
      </c>
      <c r="E173" s="2" t="s">
        <v>670</v>
      </c>
      <c r="F173" s="1">
        <v>21</v>
      </c>
      <c r="H173" s="4" t="s">
        <v>2103</v>
      </c>
      <c r="I173" s="12" t="s">
        <v>2104</v>
      </c>
      <c r="J173" s="5" t="s">
        <v>28</v>
      </c>
      <c r="K173" s="12" t="str">
        <f>CONCATENATE(A173,Tabla5[[#This Row],[tipo]],A173)</f>
        <v>'asiento'</v>
      </c>
      <c r="L173" s="5" t="s">
        <v>28</v>
      </c>
      <c r="M173" s="2" t="str">
        <f>CONCATENATE(A173,Tabla5[[#This Row],[nombre]],A173)</f>
        <v>'D-18'</v>
      </c>
      <c r="N173" s="5" t="s">
        <v>28</v>
      </c>
      <c r="O173" s="1" t="str">
        <f>CONCATENATE(Tabla5[[#This Row],[fkUbicacion]])</f>
        <v>21</v>
      </c>
      <c r="P173" s="5" t="s">
        <v>29</v>
      </c>
    </row>
    <row r="174" spans="1:16">
      <c r="A174" s="6" t="s">
        <v>30</v>
      </c>
      <c r="B174" s="12">
        <v>148</v>
      </c>
      <c r="C174" s="1">
        <v>171</v>
      </c>
      <c r="D174" s="12" t="s">
        <v>497</v>
      </c>
      <c r="E174" s="2" t="s">
        <v>671</v>
      </c>
      <c r="F174" s="1">
        <v>21</v>
      </c>
      <c r="H174" s="4" t="s">
        <v>2103</v>
      </c>
      <c r="I174" s="12" t="s">
        <v>2104</v>
      </c>
      <c r="J174" s="5" t="s">
        <v>28</v>
      </c>
      <c r="K174" s="12" t="str">
        <f>CONCATENATE(A174,Tabla5[[#This Row],[tipo]],A174)</f>
        <v>'asiento'</v>
      </c>
      <c r="L174" s="5" t="s">
        <v>28</v>
      </c>
      <c r="M174" s="2" t="str">
        <f>CONCATENATE(A174,Tabla5[[#This Row],[nombre]],A174)</f>
        <v>'D-19'</v>
      </c>
      <c r="N174" s="5" t="s">
        <v>28</v>
      </c>
      <c r="O174" s="1" t="str">
        <f>CONCATENATE(Tabla5[[#This Row],[fkUbicacion]])</f>
        <v>21</v>
      </c>
      <c r="P174" s="5" t="s">
        <v>29</v>
      </c>
    </row>
    <row r="175" spans="1:16">
      <c r="A175" s="6" t="s">
        <v>30</v>
      </c>
      <c r="B175" s="12">
        <v>149</v>
      </c>
      <c r="C175" s="1">
        <v>172</v>
      </c>
      <c r="D175" s="12" t="s">
        <v>497</v>
      </c>
      <c r="E175" s="2" t="s">
        <v>672</v>
      </c>
      <c r="F175" s="1">
        <v>21</v>
      </c>
      <c r="H175" s="4" t="s">
        <v>2103</v>
      </c>
      <c r="I175" s="12" t="s">
        <v>2104</v>
      </c>
      <c r="J175" s="5" t="s">
        <v>28</v>
      </c>
      <c r="K175" s="12" t="str">
        <f>CONCATENATE(A175,Tabla5[[#This Row],[tipo]],A175)</f>
        <v>'asiento'</v>
      </c>
      <c r="L175" s="5" t="s">
        <v>28</v>
      </c>
      <c r="M175" s="2" t="str">
        <f>CONCATENATE(A175,Tabla5[[#This Row],[nombre]],A175)</f>
        <v>'D-20'</v>
      </c>
      <c r="N175" s="5" t="s">
        <v>28</v>
      </c>
      <c r="O175" s="1" t="str">
        <f>CONCATENATE(Tabla5[[#This Row],[fkUbicacion]])</f>
        <v>21</v>
      </c>
      <c r="P175" s="5" t="s">
        <v>29</v>
      </c>
    </row>
    <row r="176" spans="1:16">
      <c r="A176" s="6" t="s">
        <v>30</v>
      </c>
      <c r="B176" s="12">
        <v>150</v>
      </c>
      <c r="C176" s="1">
        <v>173</v>
      </c>
      <c r="D176" s="12" t="s">
        <v>497</v>
      </c>
      <c r="E176" s="2" t="s">
        <v>673</v>
      </c>
      <c r="F176" s="1">
        <v>21</v>
      </c>
      <c r="H176" s="4" t="s">
        <v>2103</v>
      </c>
      <c r="I176" s="12" t="s">
        <v>2104</v>
      </c>
      <c r="J176" s="5" t="s">
        <v>28</v>
      </c>
      <c r="K176" s="12" t="str">
        <f>CONCATENATE(A176,Tabla5[[#This Row],[tipo]],A176)</f>
        <v>'asiento'</v>
      </c>
      <c r="L176" s="5" t="s">
        <v>28</v>
      </c>
      <c r="M176" s="2" t="str">
        <f>CONCATENATE(A176,Tabla5[[#This Row],[nombre]],A176)</f>
        <v>'D-21'</v>
      </c>
      <c r="N176" s="5" t="s">
        <v>28</v>
      </c>
      <c r="O176" s="1" t="str">
        <f>CONCATENATE(Tabla5[[#This Row],[fkUbicacion]])</f>
        <v>21</v>
      </c>
      <c r="P176" s="5" t="s">
        <v>29</v>
      </c>
    </row>
    <row r="177" spans="1:16">
      <c r="A177" s="6" t="s">
        <v>30</v>
      </c>
      <c r="B177" s="12">
        <v>151</v>
      </c>
      <c r="C177" s="1">
        <v>174</v>
      </c>
      <c r="D177" s="12" t="s">
        <v>497</v>
      </c>
      <c r="E177" s="2" t="s">
        <v>674</v>
      </c>
      <c r="F177" s="1">
        <v>21</v>
      </c>
      <c r="H177" s="4" t="s">
        <v>2103</v>
      </c>
      <c r="I177" s="12" t="s">
        <v>2104</v>
      </c>
      <c r="J177" s="5" t="s">
        <v>28</v>
      </c>
      <c r="K177" s="12" t="str">
        <f>CONCATENATE(A177,Tabla5[[#This Row],[tipo]],A177)</f>
        <v>'asiento'</v>
      </c>
      <c r="L177" s="5" t="s">
        <v>28</v>
      </c>
      <c r="M177" s="2" t="str">
        <f>CONCATENATE(A177,Tabla5[[#This Row],[nombre]],A177)</f>
        <v>'D-22'</v>
      </c>
      <c r="N177" s="5" t="s">
        <v>28</v>
      </c>
      <c r="O177" s="1" t="str">
        <f>CONCATENATE(Tabla5[[#This Row],[fkUbicacion]])</f>
        <v>21</v>
      </c>
      <c r="P177" s="5" t="s">
        <v>29</v>
      </c>
    </row>
    <row r="178" spans="1:16">
      <c r="A178" s="6" t="s">
        <v>30</v>
      </c>
      <c r="B178" s="12">
        <v>152</v>
      </c>
      <c r="C178" s="1">
        <v>175</v>
      </c>
      <c r="D178" s="12" t="s">
        <v>497</v>
      </c>
      <c r="E178" s="2" t="s">
        <v>675</v>
      </c>
      <c r="F178" s="1">
        <v>21</v>
      </c>
      <c r="H178" s="4" t="s">
        <v>2103</v>
      </c>
      <c r="I178" s="12" t="s">
        <v>2104</v>
      </c>
      <c r="J178" s="5" t="s">
        <v>28</v>
      </c>
      <c r="K178" s="12" t="str">
        <f>CONCATENATE(A178,Tabla5[[#This Row],[tipo]],A178)</f>
        <v>'asiento'</v>
      </c>
      <c r="L178" s="5" t="s">
        <v>28</v>
      </c>
      <c r="M178" s="2" t="str">
        <f>CONCATENATE(A178,Tabla5[[#This Row],[nombre]],A178)</f>
        <v>'D-23'</v>
      </c>
      <c r="N178" s="5" t="s">
        <v>28</v>
      </c>
      <c r="O178" s="1" t="str">
        <f>CONCATENATE(Tabla5[[#This Row],[fkUbicacion]])</f>
        <v>21</v>
      </c>
      <c r="P178" s="5" t="s">
        <v>29</v>
      </c>
    </row>
    <row r="179" spans="1:16">
      <c r="A179" s="6" t="s">
        <v>30</v>
      </c>
      <c r="B179" s="12">
        <v>153</v>
      </c>
      <c r="C179" s="1">
        <v>176</v>
      </c>
      <c r="D179" s="12" t="s">
        <v>497</v>
      </c>
      <c r="E179" s="25" t="s">
        <v>676</v>
      </c>
      <c r="F179" s="1">
        <v>21</v>
      </c>
      <c r="H179" s="4" t="s">
        <v>2103</v>
      </c>
      <c r="I179" s="12" t="s">
        <v>2104</v>
      </c>
      <c r="J179" s="5" t="s">
        <v>28</v>
      </c>
      <c r="K179" s="12" t="str">
        <f>CONCATENATE(A179,Tabla5[[#This Row],[tipo]],A179)</f>
        <v>'asiento'</v>
      </c>
      <c r="L179" s="5" t="s">
        <v>28</v>
      </c>
      <c r="M179" s="2" t="str">
        <f>CONCATENATE(A179,Tabla5[[#This Row],[nombre]],A179)</f>
        <v>'D-24'</v>
      </c>
      <c r="N179" s="5" t="s">
        <v>28</v>
      </c>
      <c r="O179" s="1" t="str">
        <f>CONCATENATE(Tabla5[[#This Row],[fkUbicacion]])</f>
        <v>21</v>
      </c>
      <c r="P179" s="5" t="s">
        <v>29</v>
      </c>
    </row>
    <row r="180" spans="1:16">
      <c r="A180" s="6" t="s">
        <v>30</v>
      </c>
      <c r="B180" s="12">
        <v>154</v>
      </c>
      <c r="C180" s="1">
        <v>177</v>
      </c>
      <c r="D180" s="12" t="s">
        <v>497</v>
      </c>
      <c r="E180" s="2" t="s">
        <v>677</v>
      </c>
      <c r="F180" s="1">
        <v>21</v>
      </c>
      <c r="H180" s="4" t="s">
        <v>2103</v>
      </c>
      <c r="I180" s="12" t="s">
        <v>2104</v>
      </c>
      <c r="J180" s="5" t="s">
        <v>28</v>
      </c>
      <c r="K180" s="12" t="str">
        <f>CONCATENATE(A180,Tabla5[[#This Row],[tipo]],A180)</f>
        <v>'asiento'</v>
      </c>
      <c r="L180" s="5" t="s">
        <v>28</v>
      </c>
      <c r="M180" s="2" t="str">
        <f>CONCATENATE(A180,Tabla5[[#This Row],[nombre]],A180)</f>
        <v>'E-7'</v>
      </c>
      <c r="N180" s="5" t="s">
        <v>28</v>
      </c>
      <c r="O180" s="1" t="str">
        <f>CONCATENATE(Tabla5[[#This Row],[fkUbicacion]])</f>
        <v>21</v>
      </c>
      <c r="P180" s="5" t="s">
        <v>29</v>
      </c>
    </row>
    <row r="181" spans="1:16">
      <c r="A181" s="6" t="s">
        <v>30</v>
      </c>
      <c r="B181" s="12">
        <v>155</v>
      </c>
      <c r="C181" s="1">
        <v>178</v>
      </c>
      <c r="D181" s="12" t="s">
        <v>497</v>
      </c>
      <c r="E181" s="2" t="s">
        <v>678</v>
      </c>
      <c r="F181" s="1">
        <v>21</v>
      </c>
      <c r="H181" s="4" t="s">
        <v>2103</v>
      </c>
      <c r="I181" s="12" t="s">
        <v>2104</v>
      </c>
      <c r="J181" s="5" t="s">
        <v>28</v>
      </c>
      <c r="K181" s="12" t="str">
        <f>CONCATENATE(A181,Tabla5[[#This Row],[tipo]],A181)</f>
        <v>'asiento'</v>
      </c>
      <c r="L181" s="5" t="s">
        <v>28</v>
      </c>
      <c r="M181" s="2" t="str">
        <f>CONCATENATE(A181,Tabla5[[#This Row],[nombre]],A181)</f>
        <v>'E-8'</v>
      </c>
      <c r="N181" s="5" t="s">
        <v>28</v>
      </c>
      <c r="O181" s="1" t="str">
        <f>CONCATENATE(Tabla5[[#This Row],[fkUbicacion]])</f>
        <v>21</v>
      </c>
      <c r="P181" s="5" t="s">
        <v>29</v>
      </c>
    </row>
    <row r="182" spans="1:16">
      <c r="A182" s="6" t="s">
        <v>30</v>
      </c>
      <c r="B182" s="12">
        <v>156</v>
      </c>
      <c r="C182" s="1">
        <v>179</v>
      </c>
      <c r="D182" s="12" t="s">
        <v>497</v>
      </c>
      <c r="E182" s="2" t="s">
        <v>679</v>
      </c>
      <c r="F182" s="1">
        <v>21</v>
      </c>
      <c r="H182" s="4" t="s">
        <v>2103</v>
      </c>
      <c r="I182" s="12" t="s">
        <v>2104</v>
      </c>
      <c r="J182" s="5" t="s">
        <v>28</v>
      </c>
      <c r="K182" s="12" t="str">
        <f>CONCATENATE(A182,Tabla5[[#This Row],[tipo]],A182)</f>
        <v>'asiento'</v>
      </c>
      <c r="L182" s="5" t="s">
        <v>28</v>
      </c>
      <c r="M182" s="2" t="str">
        <f>CONCATENATE(A182,Tabla5[[#This Row],[nombre]],A182)</f>
        <v>'E-9'</v>
      </c>
      <c r="N182" s="5" t="s">
        <v>28</v>
      </c>
      <c r="O182" s="1" t="str">
        <f>CONCATENATE(Tabla5[[#This Row],[fkUbicacion]])</f>
        <v>21</v>
      </c>
      <c r="P182" s="5" t="s">
        <v>29</v>
      </c>
    </row>
    <row r="183" spans="1:16">
      <c r="A183" s="6" t="s">
        <v>30</v>
      </c>
      <c r="B183" s="12">
        <v>157</v>
      </c>
      <c r="C183" s="1">
        <v>180</v>
      </c>
      <c r="D183" s="12" t="s">
        <v>497</v>
      </c>
      <c r="E183" s="2" t="s">
        <v>680</v>
      </c>
      <c r="F183" s="1">
        <v>21</v>
      </c>
      <c r="H183" s="4" t="s">
        <v>2103</v>
      </c>
      <c r="I183" s="12" t="s">
        <v>2104</v>
      </c>
      <c r="J183" s="5" t="s">
        <v>28</v>
      </c>
      <c r="K183" s="12" t="str">
        <f>CONCATENATE(A183,Tabla5[[#This Row],[tipo]],A183)</f>
        <v>'asiento'</v>
      </c>
      <c r="L183" s="5" t="s">
        <v>28</v>
      </c>
      <c r="M183" s="2" t="str">
        <f>CONCATENATE(A183,Tabla5[[#This Row],[nombre]],A183)</f>
        <v>'E-10'</v>
      </c>
      <c r="N183" s="5" t="s">
        <v>28</v>
      </c>
      <c r="O183" s="1" t="str">
        <f>CONCATENATE(Tabla5[[#This Row],[fkUbicacion]])</f>
        <v>21</v>
      </c>
      <c r="P183" s="5" t="s">
        <v>29</v>
      </c>
    </row>
    <row r="184" spans="1:16">
      <c r="A184" s="6" t="s">
        <v>30</v>
      </c>
      <c r="B184" s="12">
        <v>158</v>
      </c>
      <c r="C184" s="1">
        <v>181</v>
      </c>
      <c r="D184" s="12" t="s">
        <v>497</v>
      </c>
      <c r="E184" s="2" t="s">
        <v>681</v>
      </c>
      <c r="F184" s="1">
        <v>21</v>
      </c>
      <c r="H184" s="4" t="s">
        <v>2103</v>
      </c>
      <c r="I184" s="12" t="s">
        <v>2104</v>
      </c>
      <c r="J184" s="5" t="s">
        <v>28</v>
      </c>
      <c r="K184" s="12" t="str">
        <f>CONCATENATE(A184,Tabla5[[#This Row],[tipo]],A184)</f>
        <v>'asiento'</v>
      </c>
      <c r="L184" s="5" t="s">
        <v>28</v>
      </c>
      <c r="M184" s="2" t="str">
        <f>CONCATENATE(A184,Tabla5[[#This Row],[nombre]],A184)</f>
        <v>'E-11'</v>
      </c>
      <c r="N184" s="5" t="s">
        <v>28</v>
      </c>
      <c r="O184" s="1" t="str">
        <f>CONCATENATE(Tabla5[[#This Row],[fkUbicacion]])</f>
        <v>21</v>
      </c>
      <c r="P184" s="5" t="s">
        <v>29</v>
      </c>
    </row>
    <row r="185" spans="1:16">
      <c r="A185" s="6" t="s">
        <v>30</v>
      </c>
      <c r="B185" s="12">
        <v>159</v>
      </c>
      <c r="C185" s="1">
        <v>182</v>
      </c>
      <c r="D185" s="12" t="s">
        <v>497</v>
      </c>
      <c r="E185" s="2" t="s">
        <v>682</v>
      </c>
      <c r="F185" s="1">
        <v>21</v>
      </c>
      <c r="H185" s="4" t="s">
        <v>2103</v>
      </c>
      <c r="I185" s="12" t="s">
        <v>2104</v>
      </c>
      <c r="J185" s="5" t="s">
        <v>28</v>
      </c>
      <c r="K185" s="12" t="str">
        <f>CONCATENATE(A185,Tabla5[[#This Row],[tipo]],A185)</f>
        <v>'asiento'</v>
      </c>
      <c r="L185" s="5" t="s">
        <v>28</v>
      </c>
      <c r="M185" s="2" t="str">
        <f>CONCATENATE(A185,Tabla5[[#This Row],[nombre]],A185)</f>
        <v>'E-12'</v>
      </c>
      <c r="N185" s="5" t="s">
        <v>28</v>
      </c>
      <c r="O185" s="1" t="str">
        <f>CONCATENATE(Tabla5[[#This Row],[fkUbicacion]])</f>
        <v>21</v>
      </c>
      <c r="P185" s="5" t="s">
        <v>29</v>
      </c>
    </row>
    <row r="186" spans="1:16">
      <c r="A186" s="6" t="s">
        <v>30</v>
      </c>
      <c r="B186" s="12">
        <v>160</v>
      </c>
      <c r="C186" s="1">
        <v>183</v>
      </c>
      <c r="D186" s="12" t="s">
        <v>497</v>
      </c>
      <c r="E186" s="2" t="s">
        <v>683</v>
      </c>
      <c r="F186" s="1">
        <v>21</v>
      </c>
      <c r="H186" s="4" t="s">
        <v>2103</v>
      </c>
      <c r="I186" s="12" t="s">
        <v>2104</v>
      </c>
      <c r="J186" s="5" t="s">
        <v>28</v>
      </c>
      <c r="K186" s="12" t="str">
        <f>CONCATENATE(A186,Tabla5[[#This Row],[tipo]],A186)</f>
        <v>'asiento'</v>
      </c>
      <c r="L186" s="5" t="s">
        <v>28</v>
      </c>
      <c r="M186" s="2" t="str">
        <f>CONCATENATE(A186,Tabla5[[#This Row],[nombre]],A186)</f>
        <v>'E-13'</v>
      </c>
      <c r="N186" s="5" t="s">
        <v>28</v>
      </c>
      <c r="O186" s="1" t="str">
        <f>CONCATENATE(Tabla5[[#This Row],[fkUbicacion]])</f>
        <v>21</v>
      </c>
      <c r="P186" s="5" t="s">
        <v>29</v>
      </c>
    </row>
    <row r="187" spans="1:16">
      <c r="A187" s="6" t="s">
        <v>30</v>
      </c>
      <c r="B187" s="12">
        <v>161</v>
      </c>
      <c r="C187" s="1">
        <v>184</v>
      </c>
      <c r="D187" s="12" t="s">
        <v>497</v>
      </c>
      <c r="E187" s="2" t="s">
        <v>684</v>
      </c>
      <c r="F187" s="1">
        <v>21</v>
      </c>
      <c r="H187" s="4" t="s">
        <v>2103</v>
      </c>
      <c r="I187" s="12" t="s">
        <v>2104</v>
      </c>
      <c r="J187" s="5" t="s">
        <v>28</v>
      </c>
      <c r="K187" s="12" t="str">
        <f>CONCATENATE(A187,Tabla5[[#This Row],[tipo]],A187)</f>
        <v>'asiento'</v>
      </c>
      <c r="L187" s="5" t="s">
        <v>28</v>
      </c>
      <c r="M187" s="2" t="str">
        <f>CONCATENATE(A187,Tabla5[[#This Row],[nombre]],A187)</f>
        <v>'E-14'</v>
      </c>
      <c r="N187" s="5" t="s">
        <v>28</v>
      </c>
      <c r="O187" s="1" t="str">
        <f>CONCATENATE(Tabla5[[#This Row],[fkUbicacion]])</f>
        <v>21</v>
      </c>
      <c r="P187" s="5" t="s">
        <v>29</v>
      </c>
    </row>
    <row r="188" spans="1:16">
      <c r="A188" s="6" t="s">
        <v>30</v>
      </c>
      <c r="B188" s="12">
        <v>162</v>
      </c>
      <c r="C188" s="1">
        <v>185</v>
      </c>
      <c r="D188" s="12" t="s">
        <v>497</v>
      </c>
      <c r="E188" s="2" t="s">
        <v>685</v>
      </c>
      <c r="F188" s="1">
        <v>21</v>
      </c>
      <c r="H188" s="4" t="s">
        <v>2103</v>
      </c>
      <c r="I188" s="12" t="s">
        <v>2104</v>
      </c>
      <c r="J188" s="5" t="s">
        <v>28</v>
      </c>
      <c r="K188" s="12" t="str">
        <f>CONCATENATE(A188,Tabla5[[#This Row],[tipo]],A188)</f>
        <v>'asiento'</v>
      </c>
      <c r="L188" s="5" t="s">
        <v>28</v>
      </c>
      <c r="M188" s="2" t="str">
        <f>CONCATENATE(A188,Tabla5[[#This Row],[nombre]],A188)</f>
        <v>'E-15'</v>
      </c>
      <c r="N188" s="5" t="s">
        <v>28</v>
      </c>
      <c r="O188" s="1" t="str">
        <f>CONCATENATE(Tabla5[[#This Row],[fkUbicacion]])</f>
        <v>21</v>
      </c>
      <c r="P188" s="5" t="s">
        <v>29</v>
      </c>
    </row>
    <row r="189" spans="1:16">
      <c r="A189" s="6" t="s">
        <v>30</v>
      </c>
      <c r="B189" s="12">
        <v>163</v>
      </c>
      <c r="C189" s="1">
        <v>186</v>
      </c>
      <c r="D189" s="12" t="s">
        <v>497</v>
      </c>
      <c r="E189" s="2" t="s">
        <v>686</v>
      </c>
      <c r="F189" s="1">
        <v>21</v>
      </c>
      <c r="H189" s="4" t="s">
        <v>2103</v>
      </c>
      <c r="I189" s="12" t="s">
        <v>2104</v>
      </c>
      <c r="J189" s="5" t="s">
        <v>28</v>
      </c>
      <c r="K189" s="12" t="str">
        <f>CONCATENATE(A189,Tabla5[[#This Row],[tipo]],A189)</f>
        <v>'asiento'</v>
      </c>
      <c r="L189" s="5" t="s">
        <v>28</v>
      </c>
      <c r="M189" s="2" t="str">
        <f>CONCATENATE(A189,Tabla5[[#This Row],[nombre]],A189)</f>
        <v>'E-16'</v>
      </c>
      <c r="N189" s="5" t="s">
        <v>28</v>
      </c>
      <c r="O189" s="1" t="str">
        <f>CONCATENATE(Tabla5[[#This Row],[fkUbicacion]])</f>
        <v>21</v>
      </c>
      <c r="P189" s="5" t="s">
        <v>29</v>
      </c>
    </row>
    <row r="190" spans="1:16">
      <c r="A190" s="6" t="s">
        <v>30</v>
      </c>
      <c r="B190" s="12">
        <v>164</v>
      </c>
      <c r="C190" s="1">
        <v>187</v>
      </c>
      <c r="D190" s="12" t="s">
        <v>497</v>
      </c>
      <c r="E190" s="2" t="s">
        <v>687</v>
      </c>
      <c r="F190" s="1">
        <v>21</v>
      </c>
      <c r="H190" s="4" t="s">
        <v>2103</v>
      </c>
      <c r="I190" s="12" t="s">
        <v>2104</v>
      </c>
      <c r="J190" s="5" t="s">
        <v>28</v>
      </c>
      <c r="K190" s="12" t="str">
        <f>CONCATENATE(A190,Tabla5[[#This Row],[tipo]],A190)</f>
        <v>'asiento'</v>
      </c>
      <c r="L190" s="5" t="s">
        <v>28</v>
      </c>
      <c r="M190" s="2" t="str">
        <f>CONCATENATE(A190,Tabla5[[#This Row],[nombre]],A190)</f>
        <v>'E-17'</v>
      </c>
      <c r="N190" s="5" t="s">
        <v>28</v>
      </c>
      <c r="O190" s="1" t="str">
        <f>CONCATENATE(Tabla5[[#This Row],[fkUbicacion]])</f>
        <v>21</v>
      </c>
      <c r="P190" s="5" t="s">
        <v>29</v>
      </c>
    </row>
    <row r="191" spans="1:16">
      <c r="A191" s="6" t="s">
        <v>30</v>
      </c>
      <c r="B191" s="12">
        <v>165</v>
      </c>
      <c r="C191" s="1">
        <v>188</v>
      </c>
      <c r="D191" s="12" t="s">
        <v>497</v>
      </c>
      <c r="E191" s="2" t="s">
        <v>688</v>
      </c>
      <c r="F191" s="1">
        <v>21</v>
      </c>
      <c r="H191" s="4" t="s">
        <v>2103</v>
      </c>
      <c r="I191" s="12" t="s">
        <v>2104</v>
      </c>
      <c r="J191" s="5" t="s">
        <v>28</v>
      </c>
      <c r="K191" s="12" t="str">
        <f>CONCATENATE(A191,Tabla5[[#This Row],[tipo]],A191)</f>
        <v>'asiento'</v>
      </c>
      <c r="L191" s="5" t="s">
        <v>28</v>
      </c>
      <c r="M191" s="2" t="str">
        <f>CONCATENATE(A191,Tabla5[[#This Row],[nombre]],A191)</f>
        <v>'E-18'</v>
      </c>
      <c r="N191" s="5" t="s">
        <v>28</v>
      </c>
      <c r="O191" s="1" t="str">
        <f>CONCATENATE(Tabla5[[#This Row],[fkUbicacion]])</f>
        <v>21</v>
      </c>
      <c r="P191" s="5" t="s">
        <v>29</v>
      </c>
    </row>
    <row r="192" spans="1:16">
      <c r="A192" s="6" t="s">
        <v>30</v>
      </c>
      <c r="B192" s="12">
        <v>166</v>
      </c>
      <c r="C192" s="1">
        <v>189</v>
      </c>
      <c r="D192" s="12" t="s">
        <v>497</v>
      </c>
      <c r="E192" s="2" t="s">
        <v>689</v>
      </c>
      <c r="F192" s="1">
        <v>21</v>
      </c>
      <c r="H192" s="4" t="s">
        <v>2103</v>
      </c>
      <c r="I192" s="12" t="s">
        <v>2104</v>
      </c>
      <c r="J192" s="5" t="s">
        <v>28</v>
      </c>
      <c r="K192" s="12" t="str">
        <f>CONCATENATE(A192,Tabla5[[#This Row],[tipo]],A192)</f>
        <v>'asiento'</v>
      </c>
      <c r="L192" s="5" t="s">
        <v>28</v>
      </c>
      <c r="M192" s="2" t="str">
        <f>CONCATENATE(A192,Tabla5[[#This Row],[nombre]],A192)</f>
        <v>'E-19'</v>
      </c>
      <c r="N192" s="5" t="s">
        <v>28</v>
      </c>
      <c r="O192" s="1" t="str">
        <f>CONCATENATE(Tabla5[[#This Row],[fkUbicacion]])</f>
        <v>21</v>
      </c>
      <c r="P192" s="5" t="s">
        <v>29</v>
      </c>
    </row>
    <row r="193" spans="1:16">
      <c r="A193" s="6" t="s">
        <v>30</v>
      </c>
      <c r="B193" s="12">
        <v>167</v>
      </c>
      <c r="C193" s="1">
        <v>190</v>
      </c>
      <c r="D193" s="12" t="s">
        <v>497</v>
      </c>
      <c r="E193" s="2" t="s">
        <v>690</v>
      </c>
      <c r="F193" s="1">
        <v>21</v>
      </c>
      <c r="H193" s="4" t="s">
        <v>2103</v>
      </c>
      <c r="I193" s="12" t="s">
        <v>2104</v>
      </c>
      <c r="J193" s="5" t="s">
        <v>28</v>
      </c>
      <c r="K193" s="12" t="str">
        <f>CONCATENATE(A193,Tabla5[[#This Row],[tipo]],A193)</f>
        <v>'asiento'</v>
      </c>
      <c r="L193" s="5" t="s">
        <v>28</v>
      </c>
      <c r="M193" s="2" t="str">
        <f>CONCATENATE(A193,Tabla5[[#This Row],[nombre]],A193)</f>
        <v>'E-20'</v>
      </c>
      <c r="N193" s="5" t="s">
        <v>28</v>
      </c>
      <c r="O193" s="1" t="str">
        <f>CONCATENATE(Tabla5[[#This Row],[fkUbicacion]])</f>
        <v>21</v>
      </c>
      <c r="P193" s="5" t="s">
        <v>29</v>
      </c>
    </row>
    <row r="194" spans="1:16">
      <c r="A194" s="6" t="s">
        <v>30</v>
      </c>
      <c r="B194" s="12">
        <v>168</v>
      </c>
      <c r="C194" s="1">
        <v>191</v>
      </c>
      <c r="D194" s="12" t="s">
        <v>497</v>
      </c>
      <c r="E194" s="2" t="s">
        <v>691</v>
      </c>
      <c r="F194" s="1">
        <v>21</v>
      </c>
      <c r="H194" s="4" t="s">
        <v>2103</v>
      </c>
      <c r="I194" s="12" t="s">
        <v>2104</v>
      </c>
      <c r="J194" s="5" t="s">
        <v>28</v>
      </c>
      <c r="K194" s="12" t="str">
        <f>CONCATENATE(A194,Tabla5[[#This Row],[tipo]],A194)</f>
        <v>'asiento'</v>
      </c>
      <c r="L194" s="5" t="s">
        <v>28</v>
      </c>
      <c r="M194" s="2" t="str">
        <f>CONCATENATE(A194,Tabla5[[#This Row],[nombre]],A194)</f>
        <v>'E-21'</v>
      </c>
      <c r="N194" s="5" t="s">
        <v>28</v>
      </c>
      <c r="O194" s="1" t="str">
        <f>CONCATENATE(Tabla5[[#This Row],[fkUbicacion]])</f>
        <v>21</v>
      </c>
      <c r="P194" s="5" t="s">
        <v>29</v>
      </c>
    </row>
    <row r="195" spans="1:16">
      <c r="A195" s="6" t="s">
        <v>30</v>
      </c>
      <c r="B195" s="12">
        <v>169</v>
      </c>
      <c r="C195" s="1">
        <v>192</v>
      </c>
      <c r="D195" s="12" t="s">
        <v>497</v>
      </c>
      <c r="E195" s="2" t="s">
        <v>692</v>
      </c>
      <c r="F195" s="1">
        <v>21</v>
      </c>
      <c r="H195" s="4" t="s">
        <v>2103</v>
      </c>
      <c r="I195" s="12" t="s">
        <v>2104</v>
      </c>
      <c r="J195" s="5" t="s">
        <v>28</v>
      </c>
      <c r="K195" s="12" t="str">
        <f>CONCATENATE(A195,Tabla5[[#This Row],[tipo]],A195)</f>
        <v>'asiento'</v>
      </c>
      <c r="L195" s="5" t="s">
        <v>28</v>
      </c>
      <c r="M195" s="2" t="str">
        <f>CONCATENATE(A195,Tabla5[[#This Row],[nombre]],A195)</f>
        <v>'E-22'</v>
      </c>
      <c r="N195" s="5" t="s">
        <v>28</v>
      </c>
      <c r="O195" s="1" t="str">
        <f>CONCATENATE(Tabla5[[#This Row],[fkUbicacion]])</f>
        <v>21</v>
      </c>
      <c r="P195" s="5" t="s">
        <v>29</v>
      </c>
    </row>
    <row r="196" spans="1:16">
      <c r="A196" s="6" t="s">
        <v>30</v>
      </c>
      <c r="B196" s="12">
        <v>170</v>
      </c>
      <c r="C196" s="1">
        <v>193</v>
      </c>
      <c r="D196" s="12" t="s">
        <v>497</v>
      </c>
      <c r="E196" s="2" t="s">
        <v>693</v>
      </c>
      <c r="F196" s="1">
        <v>21</v>
      </c>
      <c r="H196" s="4" t="s">
        <v>2103</v>
      </c>
      <c r="I196" s="12" t="s">
        <v>2104</v>
      </c>
      <c r="J196" s="5" t="s">
        <v>28</v>
      </c>
      <c r="K196" s="12" t="str">
        <f>CONCATENATE(A196,Tabla5[[#This Row],[tipo]],A196)</f>
        <v>'asiento'</v>
      </c>
      <c r="L196" s="5" t="s">
        <v>28</v>
      </c>
      <c r="M196" s="2" t="str">
        <f>CONCATENATE(A196,Tabla5[[#This Row],[nombre]],A196)</f>
        <v>'E-23'</v>
      </c>
      <c r="N196" s="5" t="s">
        <v>28</v>
      </c>
      <c r="O196" s="1" t="str">
        <f>CONCATENATE(Tabla5[[#This Row],[fkUbicacion]])</f>
        <v>21</v>
      </c>
      <c r="P196" s="5" t="s">
        <v>29</v>
      </c>
    </row>
    <row r="197" spans="1:16">
      <c r="A197" s="6" t="s">
        <v>30</v>
      </c>
      <c r="B197" s="12">
        <v>171</v>
      </c>
      <c r="C197" s="1">
        <v>194</v>
      </c>
      <c r="D197" s="12" t="s">
        <v>497</v>
      </c>
      <c r="E197" s="2" t="s">
        <v>694</v>
      </c>
      <c r="F197" s="1">
        <v>21</v>
      </c>
      <c r="H197" s="4" t="s">
        <v>2103</v>
      </c>
      <c r="I197" s="12" t="s">
        <v>2104</v>
      </c>
      <c r="J197" s="5" t="s">
        <v>28</v>
      </c>
      <c r="K197" s="12" t="str">
        <f>CONCATENATE(A197,Tabla5[[#This Row],[tipo]],A197)</f>
        <v>'asiento'</v>
      </c>
      <c r="L197" s="5" t="s">
        <v>28</v>
      </c>
      <c r="M197" s="2" t="str">
        <f>CONCATENATE(A197,Tabla5[[#This Row],[nombre]],A197)</f>
        <v>'E-24'</v>
      </c>
      <c r="N197" s="5" t="s">
        <v>28</v>
      </c>
      <c r="O197" s="1" t="str">
        <f>CONCATENATE(Tabla5[[#This Row],[fkUbicacion]])</f>
        <v>21</v>
      </c>
      <c r="P197" s="5" t="s">
        <v>29</v>
      </c>
    </row>
    <row r="198" spans="1:16">
      <c r="A198" s="6" t="s">
        <v>30</v>
      </c>
      <c r="B198" s="12">
        <v>172</v>
      </c>
      <c r="C198" s="1">
        <v>195</v>
      </c>
      <c r="D198" s="12" t="s">
        <v>497</v>
      </c>
      <c r="E198" s="25" t="s">
        <v>695</v>
      </c>
      <c r="F198" s="1">
        <v>21</v>
      </c>
      <c r="H198" s="4" t="s">
        <v>2103</v>
      </c>
      <c r="I198" s="12" t="s">
        <v>2104</v>
      </c>
      <c r="J198" s="5" t="s">
        <v>28</v>
      </c>
      <c r="K198" s="12" t="str">
        <f>CONCATENATE(A198,Tabla5[[#This Row],[tipo]],A198)</f>
        <v>'asiento'</v>
      </c>
      <c r="L198" s="5" t="s">
        <v>28</v>
      </c>
      <c r="M198" s="2" t="str">
        <f>CONCATENATE(A198,Tabla5[[#This Row],[nombre]],A198)</f>
        <v>'E-25'</v>
      </c>
      <c r="N198" s="5" t="s">
        <v>28</v>
      </c>
      <c r="O198" s="1" t="str">
        <f>CONCATENATE(Tabla5[[#This Row],[fkUbicacion]])</f>
        <v>21</v>
      </c>
      <c r="P198" s="5" t="s">
        <v>29</v>
      </c>
    </row>
    <row r="199" spans="1:16">
      <c r="A199" s="6" t="s">
        <v>30</v>
      </c>
      <c r="B199" s="12">
        <v>173</v>
      </c>
      <c r="C199" s="1">
        <v>196</v>
      </c>
      <c r="D199" s="12" t="s">
        <v>497</v>
      </c>
      <c r="E199" s="2" t="s">
        <v>696</v>
      </c>
      <c r="F199" s="1">
        <v>21</v>
      </c>
      <c r="H199" s="4" t="s">
        <v>2103</v>
      </c>
      <c r="I199" s="12" t="s">
        <v>2104</v>
      </c>
      <c r="J199" s="5" t="s">
        <v>28</v>
      </c>
      <c r="K199" s="12" t="str">
        <f>CONCATENATE(A199,Tabla5[[#This Row],[tipo]],A199)</f>
        <v>'asiento'</v>
      </c>
      <c r="L199" s="5" t="s">
        <v>28</v>
      </c>
      <c r="M199" s="2" t="str">
        <f>CONCATENATE(A199,Tabla5[[#This Row],[nombre]],A199)</f>
        <v>'F-7'</v>
      </c>
      <c r="N199" s="5" t="s">
        <v>28</v>
      </c>
      <c r="O199" s="1" t="str">
        <f>CONCATENATE(Tabla5[[#This Row],[fkUbicacion]])</f>
        <v>21</v>
      </c>
      <c r="P199" s="5" t="s">
        <v>29</v>
      </c>
    </row>
    <row r="200" spans="1:16">
      <c r="A200" s="6" t="s">
        <v>30</v>
      </c>
      <c r="B200" s="12">
        <v>174</v>
      </c>
      <c r="C200" s="1">
        <v>197</v>
      </c>
      <c r="D200" s="12" t="s">
        <v>497</v>
      </c>
      <c r="E200" s="2" t="s">
        <v>697</v>
      </c>
      <c r="F200" s="1">
        <v>21</v>
      </c>
      <c r="H200" s="4" t="s">
        <v>2103</v>
      </c>
      <c r="I200" s="12" t="s">
        <v>2104</v>
      </c>
      <c r="J200" s="5" t="s">
        <v>28</v>
      </c>
      <c r="K200" s="12" t="str">
        <f>CONCATENATE(A200,Tabla5[[#This Row],[tipo]],A200)</f>
        <v>'asiento'</v>
      </c>
      <c r="L200" s="5" t="s">
        <v>28</v>
      </c>
      <c r="M200" s="2" t="str">
        <f>CONCATENATE(A200,Tabla5[[#This Row],[nombre]],A200)</f>
        <v>'F-8'</v>
      </c>
      <c r="N200" s="5" t="s">
        <v>28</v>
      </c>
      <c r="O200" s="1" t="str">
        <f>CONCATENATE(Tabla5[[#This Row],[fkUbicacion]])</f>
        <v>21</v>
      </c>
      <c r="P200" s="5" t="s">
        <v>29</v>
      </c>
    </row>
    <row r="201" spans="1:16">
      <c r="A201" s="6" t="s">
        <v>30</v>
      </c>
      <c r="B201" s="12">
        <v>175</v>
      </c>
      <c r="C201" s="1">
        <v>198</v>
      </c>
      <c r="D201" s="12" t="s">
        <v>497</v>
      </c>
      <c r="E201" s="2" t="s">
        <v>698</v>
      </c>
      <c r="F201" s="1">
        <v>21</v>
      </c>
      <c r="H201" s="4" t="s">
        <v>2103</v>
      </c>
      <c r="I201" s="12" t="s">
        <v>2104</v>
      </c>
      <c r="J201" s="5" t="s">
        <v>28</v>
      </c>
      <c r="K201" s="12" t="str">
        <f>CONCATENATE(A201,Tabla5[[#This Row],[tipo]],A201)</f>
        <v>'asiento'</v>
      </c>
      <c r="L201" s="5" t="s">
        <v>28</v>
      </c>
      <c r="M201" s="2" t="str">
        <f>CONCATENATE(A201,Tabla5[[#This Row],[nombre]],A201)</f>
        <v>'F-9'</v>
      </c>
      <c r="N201" s="5" t="s">
        <v>28</v>
      </c>
      <c r="O201" s="1" t="str">
        <f>CONCATENATE(Tabla5[[#This Row],[fkUbicacion]])</f>
        <v>21</v>
      </c>
      <c r="P201" s="5" t="s">
        <v>29</v>
      </c>
    </row>
    <row r="202" spans="1:16">
      <c r="A202" s="6" t="s">
        <v>30</v>
      </c>
      <c r="B202" s="12">
        <v>176</v>
      </c>
      <c r="C202" s="1">
        <v>199</v>
      </c>
      <c r="D202" s="12" t="s">
        <v>497</v>
      </c>
      <c r="E202" s="2" t="s">
        <v>699</v>
      </c>
      <c r="F202" s="1">
        <v>21</v>
      </c>
      <c r="H202" s="4" t="s">
        <v>2103</v>
      </c>
      <c r="I202" s="12" t="s">
        <v>2104</v>
      </c>
      <c r="J202" s="5" t="s">
        <v>28</v>
      </c>
      <c r="K202" s="12" t="str">
        <f>CONCATENATE(A202,Tabla5[[#This Row],[tipo]],A202)</f>
        <v>'asiento'</v>
      </c>
      <c r="L202" s="5" t="s">
        <v>28</v>
      </c>
      <c r="M202" s="2" t="str">
        <f>CONCATENATE(A202,Tabla5[[#This Row],[nombre]],A202)</f>
        <v>'F-10'</v>
      </c>
      <c r="N202" s="5" t="s">
        <v>28</v>
      </c>
      <c r="O202" s="1" t="str">
        <f>CONCATENATE(Tabla5[[#This Row],[fkUbicacion]])</f>
        <v>21</v>
      </c>
      <c r="P202" s="5" t="s">
        <v>29</v>
      </c>
    </row>
    <row r="203" spans="1:16">
      <c r="A203" s="6" t="s">
        <v>30</v>
      </c>
      <c r="B203" s="12">
        <v>177</v>
      </c>
      <c r="C203" s="1">
        <v>200</v>
      </c>
      <c r="D203" s="12" t="s">
        <v>497</v>
      </c>
      <c r="E203" s="2" t="s">
        <v>700</v>
      </c>
      <c r="F203" s="1">
        <v>21</v>
      </c>
      <c r="H203" s="4" t="s">
        <v>2103</v>
      </c>
      <c r="I203" s="12" t="s">
        <v>2104</v>
      </c>
      <c r="J203" s="5" t="s">
        <v>28</v>
      </c>
      <c r="K203" s="12" t="str">
        <f>CONCATENATE(A203,Tabla5[[#This Row],[tipo]],A203)</f>
        <v>'asiento'</v>
      </c>
      <c r="L203" s="5" t="s">
        <v>28</v>
      </c>
      <c r="M203" s="2" t="str">
        <f>CONCATENATE(A203,Tabla5[[#This Row],[nombre]],A203)</f>
        <v>'F-11'</v>
      </c>
      <c r="N203" s="5" t="s">
        <v>28</v>
      </c>
      <c r="O203" s="1" t="str">
        <f>CONCATENATE(Tabla5[[#This Row],[fkUbicacion]])</f>
        <v>21</v>
      </c>
      <c r="P203" s="5" t="s">
        <v>29</v>
      </c>
    </row>
    <row r="204" spans="1:16">
      <c r="A204" s="6" t="s">
        <v>30</v>
      </c>
      <c r="B204" s="12">
        <v>178</v>
      </c>
      <c r="C204" s="1">
        <v>201</v>
      </c>
      <c r="D204" s="12" t="s">
        <v>497</v>
      </c>
      <c r="E204" s="2" t="s">
        <v>701</v>
      </c>
      <c r="F204" s="1">
        <v>21</v>
      </c>
      <c r="H204" s="4" t="s">
        <v>2103</v>
      </c>
      <c r="I204" s="12" t="s">
        <v>2104</v>
      </c>
      <c r="J204" s="5" t="s">
        <v>28</v>
      </c>
      <c r="K204" s="12" t="str">
        <f>CONCATENATE(A204,Tabla5[[#This Row],[tipo]],A204)</f>
        <v>'asiento'</v>
      </c>
      <c r="L204" s="5" t="s">
        <v>28</v>
      </c>
      <c r="M204" s="2" t="str">
        <f>CONCATENATE(A204,Tabla5[[#This Row],[nombre]],A204)</f>
        <v>'F-12'</v>
      </c>
      <c r="N204" s="5" t="s">
        <v>28</v>
      </c>
      <c r="O204" s="1" t="str">
        <f>CONCATENATE(Tabla5[[#This Row],[fkUbicacion]])</f>
        <v>21</v>
      </c>
      <c r="P204" s="5" t="s">
        <v>29</v>
      </c>
    </row>
    <row r="205" spans="1:16">
      <c r="A205" s="6" t="s">
        <v>30</v>
      </c>
      <c r="B205" s="12">
        <v>179</v>
      </c>
      <c r="C205" s="1">
        <v>202</v>
      </c>
      <c r="D205" s="12" t="s">
        <v>497</v>
      </c>
      <c r="E205" s="2" t="s">
        <v>702</v>
      </c>
      <c r="F205" s="1">
        <v>21</v>
      </c>
      <c r="H205" s="4" t="s">
        <v>2103</v>
      </c>
      <c r="I205" s="12" t="s">
        <v>2104</v>
      </c>
      <c r="J205" s="5" t="s">
        <v>28</v>
      </c>
      <c r="K205" s="12" t="str">
        <f>CONCATENATE(A205,Tabla5[[#This Row],[tipo]],A205)</f>
        <v>'asiento'</v>
      </c>
      <c r="L205" s="5" t="s">
        <v>28</v>
      </c>
      <c r="M205" s="2" t="str">
        <f>CONCATENATE(A205,Tabla5[[#This Row],[nombre]],A205)</f>
        <v>'F-13'</v>
      </c>
      <c r="N205" s="5" t="s">
        <v>28</v>
      </c>
      <c r="O205" s="1" t="str">
        <f>CONCATENATE(Tabla5[[#This Row],[fkUbicacion]])</f>
        <v>21</v>
      </c>
      <c r="P205" s="5" t="s">
        <v>29</v>
      </c>
    </row>
    <row r="206" spans="1:16">
      <c r="A206" s="6" t="s">
        <v>30</v>
      </c>
      <c r="B206" s="12">
        <v>180</v>
      </c>
      <c r="C206" s="1">
        <v>203</v>
      </c>
      <c r="D206" s="12" t="s">
        <v>497</v>
      </c>
      <c r="E206" s="2" t="s">
        <v>703</v>
      </c>
      <c r="F206" s="1">
        <v>21</v>
      </c>
      <c r="H206" s="4" t="s">
        <v>2103</v>
      </c>
      <c r="I206" s="12" t="s">
        <v>2104</v>
      </c>
      <c r="J206" s="5" t="s">
        <v>28</v>
      </c>
      <c r="K206" s="12" t="str">
        <f>CONCATENATE(A206,Tabla5[[#This Row],[tipo]],A206)</f>
        <v>'asiento'</v>
      </c>
      <c r="L206" s="5" t="s">
        <v>28</v>
      </c>
      <c r="M206" s="2" t="str">
        <f>CONCATENATE(A206,Tabla5[[#This Row],[nombre]],A206)</f>
        <v>'F-14'</v>
      </c>
      <c r="N206" s="5" t="s">
        <v>28</v>
      </c>
      <c r="O206" s="1" t="str">
        <f>CONCATENATE(Tabla5[[#This Row],[fkUbicacion]])</f>
        <v>21</v>
      </c>
      <c r="P206" s="5" t="s">
        <v>29</v>
      </c>
    </row>
    <row r="207" spans="1:16">
      <c r="A207" s="6" t="s">
        <v>30</v>
      </c>
      <c r="B207" s="12">
        <v>181</v>
      </c>
      <c r="C207" s="1">
        <v>204</v>
      </c>
      <c r="D207" s="12" t="s">
        <v>497</v>
      </c>
      <c r="E207" s="2" t="s">
        <v>704</v>
      </c>
      <c r="F207" s="1">
        <v>21</v>
      </c>
      <c r="H207" s="4" t="s">
        <v>2103</v>
      </c>
      <c r="I207" s="12" t="s">
        <v>2104</v>
      </c>
      <c r="J207" s="5" t="s">
        <v>28</v>
      </c>
      <c r="K207" s="12" t="str">
        <f>CONCATENATE(A207,Tabla5[[#This Row],[tipo]],A207)</f>
        <v>'asiento'</v>
      </c>
      <c r="L207" s="5" t="s">
        <v>28</v>
      </c>
      <c r="M207" s="2" t="str">
        <f>CONCATENATE(A207,Tabla5[[#This Row],[nombre]],A207)</f>
        <v>'F-15'</v>
      </c>
      <c r="N207" s="5" t="s">
        <v>28</v>
      </c>
      <c r="O207" s="1" t="str">
        <f>CONCATENATE(Tabla5[[#This Row],[fkUbicacion]])</f>
        <v>21</v>
      </c>
      <c r="P207" s="5" t="s">
        <v>29</v>
      </c>
    </row>
    <row r="208" spans="1:16">
      <c r="A208" s="6" t="s">
        <v>30</v>
      </c>
      <c r="B208" s="12">
        <v>182</v>
      </c>
      <c r="C208" s="1">
        <v>205</v>
      </c>
      <c r="D208" s="12" t="s">
        <v>497</v>
      </c>
      <c r="E208" s="2" t="s">
        <v>705</v>
      </c>
      <c r="F208" s="1">
        <v>21</v>
      </c>
      <c r="H208" s="4" t="s">
        <v>2103</v>
      </c>
      <c r="I208" s="12" t="s">
        <v>2104</v>
      </c>
      <c r="J208" s="5" t="s">
        <v>28</v>
      </c>
      <c r="K208" s="12" t="str">
        <f>CONCATENATE(A208,Tabla5[[#This Row],[tipo]],A208)</f>
        <v>'asiento'</v>
      </c>
      <c r="L208" s="5" t="s">
        <v>28</v>
      </c>
      <c r="M208" s="2" t="str">
        <f>CONCATENATE(A208,Tabla5[[#This Row],[nombre]],A208)</f>
        <v>'F-16'</v>
      </c>
      <c r="N208" s="5" t="s">
        <v>28</v>
      </c>
      <c r="O208" s="1" t="str">
        <f>CONCATENATE(Tabla5[[#This Row],[fkUbicacion]])</f>
        <v>21</v>
      </c>
      <c r="P208" s="5" t="s">
        <v>29</v>
      </c>
    </row>
    <row r="209" spans="1:16">
      <c r="A209" s="6" t="s">
        <v>30</v>
      </c>
      <c r="B209" s="12">
        <v>183</v>
      </c>
      <c r="C209" s="1">
        <v>206</v>
      </c>
      <c r="D209" s="12" t="s">
        <v>497</v>
      </c>
      <c r="E209" s="2" t="s">
        <v>706</v>
      </c>
      <c r="F209" s="1">
        <v>21</v>
      </c>
      <c r="H209" s="4" t="s">
        <v>2103</v>
      </c>
      <c r="I209" s="12" t="s">
        <v>2104</v>
      </c>
      <c r="J209" s="5" t="s">
        <v>28</v>
      </c>
      <c r="K209" s="12" t="str">
        <f>CONCATENATE(A209,Tabla5[[#This Row],[tipo]],A209)</f>
        <v>'asiento'</v>
      </c>
      <c r="L209" s="5" t="s">
        <v>28</v>
      </c>
      <c r="M209" s="2" t="str">
        <f>CONCATENATE(A209,Tabla5[[#This Row],[nombre]],A209)</f>
        <v>'F-17'</v>
      </c>
      <c r="N209" s="5" t="s">
        <v>28</v>
      </c>
      <c r="O209" s="1" t="str">
        <f>CONCATENATE(Tabla5[[#This Row],[fkUbicacion]])</f>
        <v>21</v>
      </c>
      <c r="P209" s="5" t="s">
        <v>29</v>
      </c>
    </row>
    <row r="210" spans="1:16">
      <c r="A210" s="6" t="s">
        <v>30</v>
      </c>
      <c r="B210" s="12">
        <v>184</v>
      </c>
      <c r="C210" s="1">
        <v>207</v>
      </c>
      <c r="D210" s="12" t="s">
        <v>497</v>
      </c>
      <c r="E210" s="2" t="s">
        <v>707</v>
      </c>
      <c r="F210" s="1">
        <v>21</v>
      </c>
      <c r="H210" s="4" t="s">
        <v>2103</v>
      </c>
      <c r="I210" s="12" t="s">
        <v>2104</v>
      </c>
      <c r="J210" s="5" t="s">
        <v>28</v>
      </c>
      <c r="K210" s="12" t="str">
        <f>CONCATENATE(A210,Tabla5[[#This Row],[tipo]],A210)</f>
        <v>'asiento'</v>
      </c>
      <c r="L210" s="5" t="s">
        <v>28</v>
      </c>
      <c r="M210" s="2" t="str">
        <f>CONCATENATE(A210,Tabla5[[#This Row],[nombre]],A210)</f>
        <v>'F-18'</v>
      </c>
      <c r="N210" s="5" t="s">
        <v>28</v>
      </c>
      <c r="O210" s="1" t="str">
        <f>CONCATENATE(Tabla5[[#This Row],[fkUbicacion]])</f>
        <v>21</v>
      </c>
      <c r="P210" s="5" t="s">
        <v>29</v>
      </c>
    </row>
    <row r="211" spans="1:16">
      <c r="A211" s="6" t="s">
        <v>30</v>
      </c>
      <c r="B211" s="12">
        <v>185</v>
      </c>
      <c r="C211" s="1">
        <v>208</v>
      </c>
      <c r="D211" s="12" t="s">
        <v>497</v>
      </c>
      <c r="E211" s="2" t="s">
        <v>708</v>
      </c>
      <c r="F211" s="1">
        <v>21</v>
      </c>
      <c r="H211" s="4" t="s">
        <v>2103</v>
      </c>
      <c r="I211" s="12" t="s">
        <v>2104</v>
      </c>
      <c r="J211" s="5" t="s">
        <v>28</v>
      </c>
      <c r="K211" s="12" t="str">
        <f>CONCATENATE(A211,Tabla5[[#This Row],[tipo]],A211)</f>
        <v>'asiento'</v>
      </c>
      <c r="L211" s="5" t="s">
        <v>28</v>
      </c>
      <c r="M211" s="2" t="str">
        <f>CONCATENATE(A211,Tabla5[[#This Row],[nombre]],A211)</f>
        <v>'F-19'</v>
      </c>
      <c r="N211" s="5" t="s">
        <v>28</v>
      </c>
      <c r="O211" s="1" t="str">
        <f>CONCATENATE(Tabla5[[#This Row],[fkUbicacion]])</f>
        <v>21</v>
      </c>
      <c r="P211" s="5" t="s">
        <v>29</v>
      </c>
    </row>
    <row r="212" spans="1:16">
      <c r="A212" s="6" t="s">
        <v>30</v>
      </c>
      <c r="B212" s="12">
        <v>186</v>
      </c>
      <c r="C212" s="1">
        <v>209</v>
      </c>
      <c r="D212" s="12" t="s">
        <v>497</v>
      </c>
      <c r="E212" s="2" t="s">
        <v>709</v>
      </c>
      <c r="F212" s="1">
        <v>21</v>
      </c>
      <c r="H212" s="4" t="s">
        <v>2103</v>
      </c>
      <c r="I212" s="12" t="s">
        <v>2104</v>
      </c>
      <c r="J212" s="5" t="s">
        <v>28</v>
      </c>
      <c r="K212" s="12" t="str">
        <f>CONCATENATE(A212,Tabla5[[#This Row],[tipo]],A212)</f>
        <v>'asiento'</v>
      </c>
      <c r="L212" s="5" t="s">
        <v>28</v>
      </c>
      <c r="M212" s="2" t="str">
        <f>CONCATENATE(A212,Tabla5[[#This Row],[nombre]],A212)</f>
        <v>'F-20'</v>
      </c>
      <c r="N212" s="5" t="s">
        <v>28</v>
      </c>
      <c r="O212" s="1" t="str">
        <f>CONCATENATE(Tabla5[[#This Row],[fkUbicacion]])</f>
        <v>21</v>
      </c>
      <c r="P212" s="5" t="s">
        <v>29</v>
      </c>
    </row>
    <row r="213" spans="1:16">
      <c r="A213" s="6" t="s">
        <v>30</v>
      </c>
      <c r="B213" s="12">
        <v>187</v>
      </c>
      <c r="C213" s="1">
        <v>210</v>
      </c>
      <c r="D213" s="12" t="s">
        <v>497</v>
      </c>
      <c r="E213" s="2" t="s">
        <v>710</v>
      </c>
      <c r="F213" s="1">
        <v>21</v>
      </c>
      <c r="H213" s="4" t="s">
        <v>2103</v>
      </c>
      <c r="I213" s="12" t="s">
        <v>2104</v>
      </c>
      <c r="J213" s="5" t="s">
        <v>28</v>
      </c>
      <c r="K213" s="12" t="str">
        <f>CONCATENATE(A213,Tabla5[[#This Row],[tipo]],A213)</f>
        <v>'asiento'</v>
      </c>
      <c r="L213" s="5" t="s">
        <v>28</v>
      </c>
      <c r="M213" s="2" t="str">
        <f>CONCATENATE(A213,Tabla5[[#This Row],[nombre]],A213)</f>
        <v>'F-21'</v>
      </c>
      <c r="N213" s="5" t="s">
        <v>28</v>
      </c>
      <c r="O213" s="1" t="str">
        <f>CONCATENATE(Tabla5[[#This Row],[fkUbicacion]])</f>
        <v>21</v>
      </c>
      <c r="P213" s="5" t="s">
        <v>29</v>
      </c>
    </row>
    <row r="214" spans="1:16">
      <c r="A214" s="6" t="s">
        <v>30</v>
      </c>
      <c r="B214" s="12">
        <v>188</v>
      </c>
      <c r="C214" s="1">
        <v>211</v>
      </c>
      <c r="D214" s="12" t="s">
        <v>497</v>
      </c>
      <c r="E214" s="2" t="s">
        <v>711</v>
      </c>
      <c r="F214" s="1">
        <v>21</v>
      </c>
      <c r="H214" s="4" t="s">
        <v>2103</v>
      </c>
      <c r="I214" s="12" t="s">
        <v>2104</v>
      </c>
      <c r="J214" s="5" t="s">
        <v>28</v>
      </c>
      <c r="K214" s="12" t="str">
        <f>CONCATENATE(A214,Tabla5[[#This Row],[tipo]],A214)</f>
        <v>'asiento'</v>
      </c>
      <c r="L214" s="5" t="s">
        <v>28</v>
      </c>
      <c r="M214" s="2" t="str">
        <f>CONCATENATE(A214,Tabla5[[#This Row],[nombre]],A214)</f>
        <v>'F-22'</v>
      </c>
      <c r="N214" s="5" t="s">
        <v>28</v>
      </c>
      <c r="O214" s="1" t="str">
        <f>CONCATENATE(Tabla5[[#This Row],[fkUbicacion]])</f>
        <v>21</v>
      </c>
      <c r="P214" s="5" t="s">
        <v>29</v>
      </c>
    </row>
    <row r="215" spans="1:16">
      <c r="A215" s="6" t="s">
        <v>30</v>
      </c>
      <c r="B215" s="12">
        <v>189</v>
      </c>
      <c r="C215" s="1">
        <v>212</v>
      </c>
      <c r="D215" s="12" t="s">
        <v>497</v>
      </c>
      <c r="E215" s="2" t="s">
        <v>712</v>
      </c>
      <c r="F215" s="1">
        <v>21</v>
      </c>
      <c r="H215" s="4" t="s">
        <v>2103</v>
      </c>
      <c r="I215" s="12" t="s">
        <v>2104</v>
      </c>
      <c r="J215" s="5" t="s">
        <v>28</v>
      </c>
      <c r="K215" s="12" t="str">
        <f>CONCATENATE(A215,Tabla5[[#This Row],[tipo]],A215)</f>
        <v>'asiento'</v>
      </c>
      <c r="L215" s="5" t="s">
        <v>28</v>
      </c>
      <c r="M215" s="2" t="str">
        <f>CONCATENATE(A215,Tabla5[[#This Row],[nombre]],A215)</f>
        <v>'F-23'</v>
      </c>
      <c r="N215" s="5" t="s">
        <v>28</v>
      </c>
      <c r="O215" s="1" t="str">
        <f>CONCATENATE(Tabla5[[#This Row],[fkUbicacion]])</f>
        <v>21</v>
      </c>
      <c r="P215" s="5" t="s">
        <v>29</v>
      </c>
    </row>
    <row r="216" spans="1:16">
      <c r="A216" s="6" t="s">
        <v>30</v>
      </c>
      <c r="B216" s="12">
        <v>190</v>
      </c>
      <c r="C216" s="1">
        <v>213</v>
      </c>
      <c r="D216" s="12" t="s">
        <v>497</v>
      </c>
      <c r="E216" s="2" t="s">
        <v>713</v>
      </c>
      <c r="F216" s="1">
        <v>21</v>
      </c>
      <c r="H216" s="4" t="s">
        <v>2103</v>
      </c>
      <c r="I216" s="12" t="s">
        <v>2104</v>
      </c>
      <c r="J216" s="5" t="s">
        <v>28</v>
      </c>
      <c r="K216" s="12" t="str">
        <f>CONCATENATE(A216,Tabla5[[#This Row],[tipo]],A216)</f>
        <v>'asiento'</v>
      </c>
      <c r="L216" s="5" t="s">
        <v>28</v>
      </c>
      <c r="M216" s="2" t="str">
        <f>CONCATENATE(A216,Tabla5[[#This Row],[nombre]],A216)</f>
        <v>'F-24'</v>
      </c>
      <c r="N216" s="5" t="s">
        <v>28</v>
      </c>
      <c r="O216" s="1" t="str">
        <f>CONCATENATE(Tabla5[[#This Row],[fkUbicacion]])</f>
        <v>21</v>
      </c>
      <c r="P216" s="5" t="s">
        <v>29</v>
      </c>
    </row>
    <row r="217" spans="1:16">
      <c r="A217" s="6" t="s">
        <v>30</v>
      </c>
      <c r="B217" s="12">
        <v>191</v>
      </c>
      <c r="C217" s="1">
        <v>214</v>
      </c>
      <c r="D217" s="12" t="s">
        <v>497</v>
      </c>
      <c r="E217" s="2" t="s">
        <v>714</v>
      </c>
      <c r="F217" s="1">
        <v>21</v>
      </c>
      <c r="H217" s="4" t="s">
        <v>2103</v>
      </c>
      <c r="I217" s="12" t="s">
        <v>2104</v>
      </c>
      <c r="J217" s="5" t="s">
        <v>28</v>
      </c>
      <c r="K217" s="12" t="str">
        <f>CONCATENATE(A217,Tabla5[[#This Row],[tipo]],A217)</f>
        <v>'asiento'</v>
      </c>
      <c r="L217" s="5" t="s">
        <v>28</v>
      </c>
      <c r="M217" s="2" t="str">
        <f>CONCATENATE(A217,Tabla5[[#This Row],[nombre]],A217)</f>
        <v>'F-25'</v>
      </c>
      <c r="N217" s="5" t="s">
        <v>28</v>
      </c>
      <c r="O217" s="1" t="str">
        <f>CONCATENATE(Tabla5[[#This Row],[fkUbicacion]])</f>
        <v>21</v>
      </c>
      <c r="P217" s="5" t="s">
        <v>29</v>
      </c>
    </row>
    <row r="218" spans="1:16">
      <c r="A218" s="6" t="s">
        <v>30</v>
      </c>
      <c r="B218" s="12">
        <v>192</v>
      </c>
      <c r="C218" s="1">
        <v>215</v>
      </c>
      <c r="D218" s="12" t="s">
        <v>497</v>
      </c>
      <c r="E218" s="25" t="s">
        <v>715</v>
      </c>
      <c r="F218" s="1">
        <v>21</v>
      </c>
      <c r="H218" s="4" t="s">
        <v>2103</v>
      </c>
      <c r="I218" s="12" t="s">
        <v>2104</v>
      </c>
      <c r="J218" s="5" t="s">
        <v>28</v>
      </c>
      <c r="K218" s="12" t="str">
        <f>CONCATENATE(A218,Tabla5[[#This Row],[tipo]],A218)</f>
        <v>'asiento'</v>
      </c>
      <c r="L218" s="5" t="s">
        <v>28</v>
      </c>
      <c r="M218" s="2" t="str">
        <f>CONCATENATE(A218,Tabla5[[#This Row],[nombre]],A218)</f>
        <v>'F-26'</v>
      </c>
      <c r="N218" s="5" t="s">
        <v>28</v>
      </c>
      <c r="O218" s="1" t="str">
        <f>CONCATENATE(Tabla5[[#This Row],[fkUbicacion]])</f>
        <v>21</v>
      </c>
      <c r="P218" s="5" t="s">
        <v>29</v>
      </c>
    </row>
    <row r="219" spans="1:16">
      <c r="A219" s="6" t="s">
        <v>30</v>
      </c>
      <c r="B219" s="12">
        <v>193</v>
      </c>
      <c r="C219" s="1">
        <v>216</v>
      </c>
      <c r="D219" s="12" t="s">
        <v>497</v>
      </c>
      <c r="E219" s="2" t="s">
        <v>716</v>
      </c>
      <c r="F219" s="1">
        <v>21</v>
      </c>
      <c r="H219" s="4" t="s">
        <v>2103</v>
      </c>
      <c r="I219" s="12" t="s">
        <v>2104</v>
      </c>
      <c r="J219" s="5" t="s">
        <v>28</v>
      </c>
      <c r="K219" s="12" t="str">
        <f>CONCATENATE(A219,Tabla5[[#This Row],[tipo]],A219)</f>
        <v>'asiento'</v>
      </c>
      <c r="L219" s="5" t="s">
        <v>28</v>
      </c>
      <c r="M219" s="2" t="str">
        <f>CONCATENATE(A219,Tabla5[[#This Row],[nombre]],A219)</f>
        <v>'G-7'</v>
      </c>
      <c r="N219" s="5" t="s">
        <v>28</v>
      </c>
      <c r="O219" s="1" t="str">
        <f>CONCATENATE(Tabla5[[#This Row],[fkUbicacion]])</f>
        <v>21</v>
      </c>
      <c r="P219" s="5" t="s">
        <v>29</v>
      </c>
    </row>
    <row r="220" spans="1:16">
      <c r="A220" s="6" t="s">
        <v>30</v>
      </c>
      <c r="B220" s="12">
        <v>194</v>
      </c>
      <c r="C220" s="1">
        <v>217</v>
      </c>
      <c r="D220" s="12" t="s">
        <v>497</v>
      </c>
      <c r="E220" s="2" t="s">
        <v>717</v>
      </c>
      <c r="F220" s="1">
        <v>21</v>
      </c>
      <c r="H220" s="4" t="s">
        <v>2103</v>
      </c>
      <c r="I220" s="12" t="s">
        <v>2104</v>
      </c>
      <c r="J220" s="5" t="s">
        <v>28</v>
      </c>
      <c r="K220" s="12" t="str">
        <f>CONCATENATE(A220,Tabla5[[#This Row],[tipo]],A220)</f>
        <v>'asiento'</v>
      </c>
      <c r="L220" s="5" t="s">
        <v>28</v>
      </c>
      <c r="M220" s="2" t="str">
        <f>CONCATENATE(A220,Tabla5[[#This Row],[nombre]],A220)</f>
        <v>'G-8'</v>
      </c>
      <c r="N220" s="5" t="s">
        <v>28</v>
      </c>
      <c r="O220" s="1" t="str">
        <f>CONCATENATE(Tabla5[[#This Row],[fkUbicacion]])</f>
        <v>21</v>
      </c>
      <c r="P220" s="5" t="s">
        <v>29</v>
      </c>
    </row>
    <row r="221" spans="1:16">
      <c r="A221" s="6" t="s">
        <v>30</v>
      </c>
      <c r="B221" s="12">
        <v>195</v>
      </c>
      <c r="C221" s="1">
        <v>218</v>
      </c>
      <c r="D221" s="12" t="s">
        <v>497</v>
      </c>
      <c r="E221" s="2" t="s">
        <v>718</v>
      </c>
      <c r="F221" s="1">
        <v>21</v>
      </c>
      <c r="H221" s="4" t="s">
        <v>2103</v>
      </c>
      <c r="I221" s="12" t="s">
        <v>2104</v>
      </c>
      <c r="J221" s="5" t="s">
        <v>28</v>
      </c>
      <c r="K221" s="12" t="str">
        <f>CONCATENATE(A221,Tabla5[[#This Row],[tipo]],A221)</f>
        <v>'asiento'</v>
      </c>
      <c r="L221" s="5" t="s">
        <v>28</v>
      </c>
      <c r="M221" s="2" t="str">
        <f>CONCATENATE(A221,Tabla5[[#This Row],[nombre]],A221)</f>
        <v>'G-9'</v>
      </c>
      <c r="N221" s="5" t="s">
        <v>28</v>
      </c>
      <c r="O221" s="1" t="str">
        <f>CONCATENATE(Tabla5[[#This Row],[fkUbicacion]])</f>
        <v>21</v>
      </c>
      <c r="P221" s="5" t="s">
        <v>29</v>
      </c>
    </row>
    <row r="222" spans="1:16">
      <c r="A222" s="6" t="s">
        <v>30</v>
      </c>
      <c r="B222" s="12">
        <v>196</v>
      </c>
      <c r="C222" s="1">
        <v>219</v>
      </c>
      <c r="D222" s="12" t="s">
        <v>497</v>
      </c>
      <c r="E222" s="2" t="s">
        <v>719</v>
      </c>
      <c r="F222" s="1">
        <v>21</v>
      </c>
      <c r="H222" s="4" t="s">
        <v>2103</v>
      </c>
      <c r="I222" s="12" t="s">
        <v>2104</v>
      </c>
      <c r="J222" s="5" t="s">
        <v>28</v>
      </c>
      <c r="K222" s="12" t="str">
        <f>CONCATENATE(A222,Tabla5[[#This Row],[tipo]],A222)</f>
        <v>'asiento'</v>
      </c>
      <c r="L222" s="5" t="s">
        <v>28</v>
      </c>
      <c r="M222" s="2" t="str">
        <f>CONCATENATE(A222,Tabla5[[#This Row],[nombre]],A222)</f>
        <v>'G-10'</v>
      </c>
      <c r="N222" s="5" t="s">
        <v>28</v>
      </c>
      <c r="O222" s="1" t="str">
        <f>CONCATENATE(Tabla5[[#This Row],[fkUbicacion]])</f>
        <v>21</v>
      </c>
      <c r="P222" s="5" t="s">
        <v>29</v>
      </c>
    </row>
    <row r="223" spans="1:16">
      <c r="A223" s="6" t="s">
        <v>30</v>
      </c>
      <c r="B223" s="12">
        <v>197</v>
      </c>
      <c r="C223" s="1">
        <v>220</v>
      </c>
      <c r="D223" s="12" t="s">
        <v>497</v>
      </c>
      <c r="E223" s="2" t="s">
        <v>720</v>
      </c>
      <c r="F223" s="1">
        <v>21</v>
      </c>
      <c r="H223" s="4" t="s">
        <v>2103</v>
      </c>
      <c r="I223" s="12" t="s">
        <v>2104</v>
      </c>
      <c r="J223" s="5" t="s">
        <v>28</v>
      </c>
      <c r="K223" s="12" t="str">
        <f>CONCATENATE(A223,Tabla5[[#This Row],[tipo]],A223)</f>
        <v>'asiento'</v>
      </c>
      <c r="L223" s="5" t="s">
        <v>28</v>
      </c>
      <c r="M223" s="2" t="str">
        <f>CONCATENATE(A223,Tabla5[[#This Row],[nombre]],A223)</f>
        <v>'G-11'</v>
      </c>
      <c r="N223" s="5" t="s">
        <v>28</v>
      </c>
      <c r="O223" s="1" t="str">
        <f>CONCATENATE(Tabla5[[#This Row],[fkUbicacion]])</f>
        <v>21</v>
      </c>
      <c r="P223" s="5" t="s">
        <v>29</v>
      </c>
    </row>
    <row r="224" spans="1:16">
      <c r="A224" s="6" t="s">
        <v>30</v>
      </c>
      <c r="B224" s="12">
        <v>198</v>
      </c>
      <c r="C224" s="1">
        <v>221</v>
      </c>
      <c r="D224" s="12" t="s">
        <v>497</v>
      </c>
      <c r="E224" s="2" t="s">
        <v>721</v>
      </c>
      <c r="F224" s="1">
        <v>21</v>
      </c>
      <c r="H224" s="4" t="s">
        <v>2103</v>
      </c>
      <c r="I224" s="12" t="s">
        <v>2104</v>
      </c>
      <c r="J224" s="5" t="s">
        <v>28</v>
      </c>
      <c r="K224" s="12" t="str">
        <f>CONCATENATE(A224,Tabla5[[#This Row],[tipo]],A224)</f>
        <v>'asiento'</v>
      </c>
      <c r="L224" s="5" t="s">
        <v>28</v>
      </c>
      <c r="M224" s="2" t="str">
        <f>CONCATENATE(A224,Tabla5[[#This Row],[nombre]],A224)</f>
        <v>'G-12'</v>
      </c>
      <c r="N224" s="5" t="s">
        <v>28</v>
      </c>
      <c r="O224" s="1" t="str">
        <f>CONCATENATE(Tabla5[[#This Row],[fkUbicacion]])</f>
        <v>21</v>
      </c>
      <c r="P224" s="5" t="s">
        <v>29</v>
      </c>
    </row>
    <row r="225" spans="1:16">
      <c r="A225" s="6" t="s">
        <v>30</v>
      </c>
      <c r="B225" s="12">
        <v>199</v>
      </c>
      <c r="C225" s="1">
        <v>222</v>
      </c>
      <c r="D225" s="12" t="s">
        <v>497</v>
      </c>
      <c r="E225" s="2" t="s">
        <v>722</v>
      </c>
      <c r="F225" s="1">
        <v>21</v>
      </c>
      <c r="H225" s="4" t="s">
        <v>2103</v>
      </c>
      <c r="I225" s="12" t="s">
        <v>2104</v>
      </c>
      <c r="J225" s="5" t="s">
        <v>28</v>
      </c>
      <c r="K225" s="12" t="str">
        <f>CONCATENATE(A225,Tabla5[[#This Row],[tipo]],A225)</f>
        <v>'asiento'</v>
      </c>
      <c r="L225" s="5" t="s">
        <v>28</v>
      </c>
      <c r="M225" s="2" t="str">
        <f>CONCATENATE(A225,Tabla5[[#This Row],[nombre]],A225)</f>
        <v>'G-13'</v>
      </c>
      <c r="N225" s="5" t="s">
        <v>28</v>
      </c>
      <c r="O225" s="1" t="str">
        <f>CONCATENATE(Tabla5[[#This Row],[fkUbicacion]])</f>
        <v>21</v>
      </c>
      <c r="P225" s="5" t="s">
        <v>29</v>
      </c>
    </row>
    <row r="226" spans="1:16">
      <c r="A226" s="6" t="s">
        <v>30</v>
      </c>
      <c r="B226" s="12">
        <v>200</v>
      </c>
      <c r="C226" s="1">
        <v>223</v>
      </c>
      <c r="D226" s="12" t="s">
        <v>497</v>
      </c>
      <c r="E226" s="2" t="s">
        <v>723</v>
      </c>
      <c r="F226" s="1">
        <v>21</v>
      </c>
      <c r="H226" s="4" t="s">
        <v>2103</v>
      </c>
      <c r="I226" s="12" t="s">
        <v>2104</v>
      </c>
      <c r="J226" s="5" t="s">
        <v>28</v>
      </c>
      <c r="K226" s="12" t="str">
        <f>CONCATENATE(A226,Tabla5[[#This Row],[tipo]],A226)</f>
        <v>'asiento'</v>
      </c>
      <c r="L226" s="5" t="s">
        <v>28</v>
      </c>
      <c r="M226" s="2" t="str">
        <f>CONCATENATE(A226,Tabla5[[#This Row],[nombre]],A226)</f>
        <v>'G-14'</v>
      </c>
      <c r="N226" s="5" t="s">
        <v>28</v>
      </c>
      <c r="O226" s="1" t="str">
        <f>CONCATENATE(Tabla5[[#This Row],[fkUbicacion]])</f>
        <v>21</v>
      </c>
      <c r="P226" s="5" t="s">
        <v>29</v>
      </c>
    </row>
    <row r="227" spans="1:16">
      <c r="A227" s="6" t="s">
        <v>30</v>
      </c>
      <c r="B227" s="12">
        <v>201</v>
      </c>
      <c r="C227" s="1">
        <v>224</v>
      </c>
      <c r="D227" s="12" t="s">
        <v>497</v>
      </c>
      <c r="E227" s="2" t="s">
        <v>724</v>
      </c>
      <c r="F227" s="1">
        <v>21</v>
      </c>
      <c r="H227" s="4" t="s">
        <v>2103</v>
      </c>
      <c r="I227" s="12" t="s">
        <v>2104</v>
      </c>
      <c r="J227" s="5" t="s">
        <v>28</v>
      </c>
      <c r="K227" s="12" t="str">
        <f>CONCATENATE(A227,Tabla5[[#This Row],[tipo]],A227)</f>
        <v>'asiento'</v>
      </c>
      <c r="L227" s="5" t="s">
        <v>28</v>
      </c>
      <c r="M227" s="2" t="str">
        <f>CONCATENATE(A227,Tabla5[[#This Row],[nombre]],A227)</f>
        <v>'G-15'</v>
      </c>
      <c r="N227" s="5" t="s">
        <v>28</v>
      </c>
      <c r="O227" s="1" t="str">
        <f>CONCATENATE(Tabla5[[#This Row],[fkUbicacion]])</f>
        <v>21</v>
      </c>
      <c r="P227" s="5" t="s">
        <v>29</v>
      </c>
    </row>
    <row r="228" spans="1:16">
      <c r="A228" s="6" t="s">
        <v>30</v>
      </c>
      <c r="B228" s="12">
        <v>202</v>
      </c>
      <c r="C228" s="1">
        <v>225</v>
      </c>
      <c r="D228" s="12" t="s">
        <v>497</v>
      </c>
      <c r="E228" s="2" t="s">
        <v>725</v>
      </c>
      <c r="F228" s="1">
        <v>21</v>
      </c>
      <c r="H228" s="4" t="s">
        <v>2103</v>
      </c>
      <c r="I228" s="12" t="s">
        <v>2104</v>
      </c>
      <c r="J228" s="5" t="s">
        <v>28</v>
      </c>
      <c r="K228" s="12" t="str">
        <f>CONCATENATE(A228,Tabla5[[#This Row],[tipo]],A228)</f>
        <v>'asiento'</v>
      </c>
      <c r="L228" s="5" t="s">
        <v>28</v>
      </c>
      <c r="M228" s="2" t="str">
        <f>CONCATENATE(A228,Tabla5[[#This Row],[nombre]],A228)</f>
        <v>'G-16'</v>
      </c>
      <c r="N228" s="5" t="s">
        <v>28</v>
      </c>
      <c r="O228" s="1" t="str">
        <f>CONCATENATE(Tabla5[[#This Row],[fkUbicacion]])</f>
        <v>21</v>
      </c>
      <c r="P228" s="5" t="s">
        <v>29</v>
      </c>
    </row>
    <row r="229" spans="1:16">
      <c r="A229" s="6" t="s">
        <v>30</v>
      </c>
      <c r="B229" s="12">
        <v>203</v>
      </c>
      <c r="C229" s="1">
        <v>226</v>
      </c>
      <c r="D229" s="12" t="s">
        <v>497</v>
      </c>
      <c r="E229" s="2" t="s">
        <v>726</v>
      </c>
      <c r="F229" s="1">
        <v>21</v>
      </c>
      <c r="H229" s="4" t="s">
        <v>2103</v>
      </c>
      <c r="I229" s="12" t="s">
        <v>2104</v>
      </c>
      <c r="J229" s="5" t="s">
        <v>28</v>
      </c>
      <c r="K229" s="12" t="str">
        <f>CONCATENATE(A229,Tabla5[[#This Row],[tipo]],A229)</f>
        <v>'asiento'</v>
      </c>
      <c r="L229" s="5" t="s">
        <v>28</v>
      </c>
      <c r="M229" s="2" t="str">
        <f>CONCATENATE(A229,Tabla5[[#This Row],[nombre]],A229)</f>
        <v>'G-17'</v>
      </c>
      <c r="N229" s="5" t="s">
        <v>28</v>
      </c>
      <c r="O229" s="1" t="str">
        <f>CONCATENATE(Tabla5[[#This Row],[fkUbicacion]])</f>
        <v>21</v>
      </c>
      <c r="P229" s="5" t="s">
        <v>29</v>
      </c>
    </row>
    <row r="230" spans="1:16">
      <c r="A230" s="6" t="s">
        <v>30</v>
      </c>
      <c r="B230" s="12">
        <v>204</v>
      </c>
      <c r="C230" s="1">
        <v>227</v>
      </c>
      <c r="D230" s="12" t="s">
        <v>497</v>
      </c>
      <c r="E230" s="2" t="s">
        <v>727</v>
      </c>
      <c r="F230" s="1">
        <v>21</v>
      </c>
      <c r="H230" s="4" t="s">
        <v>2103</v>
      </c>
      <c r="I230" s="12" t="s">
        <v>2104</v>
      </c>
      <c r="J230" s="5" t="s">
        <v>28</v>
      </c>
      <c r="K230" s="12" t="str">
        <f>CONCATENATE(A230,Tabla5[[#This Row],[tipo]],A230)</f>
        <v>'asiento'</v>
      </c>
      <c r="L230" s="5" t="s">
        <v>28</v>
      </c>
      <c r="M230" s="2" t="str">
        <f>CONCATENATE(A230,Tabla5[[#This Row],[nombre]],A230)</f>
        <v>'G-18'</v>
      </c>
      <c r="N230" s="5" t="s">
        <v>28</v>
      </c>
      <c r="O230" s="1" t="str">
        <f>CONCATENATE(Tabla5[[#This Row],[fkUbicacion]])</f>
        <v>21</v>
      </c>
      <c r="P230" s="5" t="s">
        <v>29</v>
      </c>
    </row>
    <row r="231" spans="1:16">
      <c r="A231" s="6" t="s">
        <v>30</v>
      </c>
      <c r="B231" s="12">
        <v>205</v>
      </c>
      <c r="C231" s="1">
        <v>228</v>
      </c>
      <c r="D231" s="12" t="s">
        <v>497</v>
      </c>
      <c r="E231" s="2" t="s">
        <v>728</v>
      </c>
      <c r="F231" s="1">
        <v>21</v>
      </c>
      <c r="H231" s="4" t="s">
        <v>2103</v>
      </c>
      <c r="I231" s="12" t="s">
        <v>2104</v>
      </c>
      <c r="J231" s="5" t="s">
        <v>28</v>
      </c>
      <c r="K231" s="12" t="str">
        <f>CONCATENATE(A231,Tabla5[[#This Row],[tipo]],A231)</f>
        <v>'asiento'</v>
      </c>
      <c r="L231" s="5" t="s">
        <v>28</v>
      </c>
      <c r="M231" s="2" t="str">
        <f>CONCATENATE(A231,Tabla5[[#This Row],[nombre]],A231)</f>
        <v>'G-19'</v>
      </c>
      <c r="N231" s="5" t="s">
        <v>28</v>
      </c>
      <c r="O231" s="1" t="str">
        <f>CONCATENATE(Tabla5[[#This Row],[fkUbicacion]])</f>
        <v>21</v>
      </c>
      <c r="P231" s="5" t="s">
        <v>29</v>
      </c>
    </row>
    <row r="232" spans="1:16">
      <c r="A232" s="6" t="s">
        <v>30</v>
      </c>
      <c r="B232" s="12">
        <v>206</v>
      </c>
      <c r="C232" s="1">
        <v>229</v>
      </c>
      <c r="D232" s="12" t="s">
        <v>497</v>
      </c>
      <c r="E232" s="2" t="s">
        <v>729</v>
      </c>
      <c r="F232" s="1">
        <v>21</v>
      </c>
      <c r="H232" s="4" t="s">
        <v>2103</v>
      </c>
      <c r="I232" s="12" t="s">
        <v>2104</v>
      </c>
      <c r="J232" s="5" t="s">
        <v>28</v>
      </c>
      <c r="K232" s="12" t="str">
        <f>CONCATENATE(A232,Tabla5[[#This Row],[tipo]],A232)</f>
        <v>'asiento'</v>
      </c>
      <c r="L232" s="5" t="s">
        <v>28</v>
      </c>
      <c r="M232" s="2" t="str">
        <f>CONCATENATE(A232,Tabla5[[#This Row],[nombre]],A232)</f>
        <v>'G-20'</v>
      </c>
      <c r="N232" s="5" t="s">
        <v>28</v>
      </c>
      <c r="O232" s="1" t="str">
        <f>CONCATENATE(Tabla5[[#This Row],[fkUbicacion]])</f>
        <v>21</v>
      </c>
      <c r="P232" s="5" t="s">
        <v>29</v>
      </c>
    </row>
    <row r="233" spans="1:16">
      <c r="A233" s="6" t="s">
        <v>30</v>
      </c>
      <c r="B233" s="12">
        <v>207</v>
      </c>
      <c r="C233" s="1">
        <v>230</v>
      </c>
      <c r="D233" s="12" t="s">
        <v>497</v>
      </c>
      <c r="E233" s="2" t="s">
        <v>730</v>
      </c>
      <c r="F233" s="1">
        <v>21</v>
      </c>
      <c r="H233" s="4" t="s">
        <v>2103</v>
      </c>
      <c r="I233" s="12" t="s">
        <v>2104</v>
      </c>
      <c r="J233" s="5" t="s">
        <v>28</v>
      </c>
      <c r="K233" s="12" t="str">
        <f>CONCATENATE(A233,Tabla5[[#This Row],[tipo]],A233)</f>
        <v>'asiento'</v>
      </c>
      <c r="L233" s="5" t="s">
        <v>28</v>
      </c>
      <c r="M233" s="2" t="str">
        <f>CONCATENATE(A233,Tabla5[[#This Row],[nombre]],A233)</f>
        <v>'G-21'</v>
      </c>
      <c r="N233" s="5" t="s">
        <v>28</v>
      </c>
      <c r="O233" s="1" t="str">
        <f>CONCATENATE(Tabla5[[#This Row],[fkUbicacion]])</f>
        <v>21</v>
      </c>
      <c r="P233" s="5" t="s">
        <v>29</v>
      </c>
    </row>
    <row r="234" spans="1:16">
      <c r="A234" s="6" t="s">
        <v>30</v>
      </c>
      <c r="B234" s="12">
        <v>208</v>
      </c>
      <c r="C234" s="1">
        <v>231</v>
      </c>
      <c r="D234" s="12" t="s">
        <v>497</v>
      </c>
      <c r="E234" s="2" t="s">
        <v>731</v>
      </c>
      <c r="F234" s="1">
        <v>21</v>
      </c>
      <c r="H234" s="4" t="s">
        <v>2103</v>
      </c>
      <c r="I234" s="12" t="s">
        <v>2104</v>
      </c>
      <c r="J234" s="5" t="s">
        <v>28</v>
      </c>
      <c r="K234" s="12" t="str">
        <f>CONCATENATE(A234,Tabla5[[#This Row],[tipo]],A234)</f>
        <v>'asiento'</v>
      </c>
      <c r="L234" s="5" t="s">
        <v>28</v>
      </c>
      <c r="M234" s="2" t="str">
        <f>CONCATENATE(A234,Tabla5[[#This Row],[nombre]],A234)</f>
        <v>'G-22'</v>
      </c>
      <c r="N234" s="5" t="s">
        <v>28</v>
      </c>
      <c r="O234" s="1" t="str">
        <f>CONCATENATE(Tabla5[[#This Row],[fkUbicacion]])</f>
        <v>21</v>
      </c>
      <c r="P234" s="5" t="s">
        <v>29</v>
      </c>
    </row>
    <row r="235" spans="1:16">
      <c r="A235" s="6" t="s">
        <v>30</v>
      </c>
      <c r="B235" s="12">
        <v>209</v>
      </c>
      <c r="C235" s="1">
        <v>232</v>
      </c>
      <c r="D235" s="12" t="s">
        <v>497</v>
      </c>
      <c r="E235" s="2" t="s">
        <v>732</v>
      </c>
      <c r="F235" s="1">
        <v>21</v>
      </c>
      <c r="H235" s="4" t="s">
        <v>2103</v>
      </c>
      <c r="I235" s="12" t="s">
        <v>2104</v>
      </c>
      <c r="J235" s="5" t="s">
        <v>28</v>
      </c>
      <c r="K235" s="12" t="str">
        <f>CONCATENATE(A235,Tabla5[[#This Row],[tipo]],A235)</f>
        <v>'asiento'</v>
      </c>
      <c r="L235" s="5" t="s">
        <v>28</v>
      </c>
      <c r="M235" s="2" t="str">
        <f>CONCATENATE(A235,Tabla5[[#This Row],[nombre]],A235)</f>
        <v>'G-23'</v>
      </c>
      <c r="N235" s="5" t="s">
        <v>28</v>
      </c>
      <c r="O235" s="1" t="str">
        <f>CONCATENATE(Tabla5[[#This Row],[fkUbicacion]])</f>
        <v>21</v>
      </c>
      <c r="P235" s="5" t="s">
        <v>29</v>
      </c>
    </row>
    <row r="236" spans="1:16">
      <c r="A236" s="6" t="s">
        <v>30</v>
      </c>
      <c r="B236" s="12">
        <v>210</v>
      </c>
      <c r="C236" s="1">
        <v>233</v>
      </c>
      <c r="D236" s="12" t="s">
        <v>497</v>
      </c>
      <c r="E236" s="2" t="s">
        <v>733</v>
      </c>
      <c r="F236" s="1">
        <v>21</v>
      </c>
      <c r="H236" s="4" t="s">
        <v>2103</v>
      </c>
      <c r="I236" s="12" t="s">
        <v>2104</v>
      </c>
      <c r="J236" s="5" t="s">
        <v>28</v>
      </c>
      <c r="K236" s="12" t="str">
        <f>CONCATENATE(A236,Tabla5[[#This Row],[tipo]],A236)</f>
        <v>'asiento'</v>
      </c>
      <c r="L236" s="5" t="s">
        <v>28</v>
      </c>
      <c r="M236" s="2" t="str">
        <f>CONCATENATE(A236,Tabla5[[#This Row],[nombre]],A236)</f>
        <v>'G-24'</v>
      </c>
      <c r="N236" s="5" t="s">
        <v>28</v>
      </c>
      <c r="O236" s="1" t="str">
        <f>CONCATENATE(Tabla5[[#This Row],[fkUbicacion]])</f>
        <v>21</v>
      </c>
      <c r="P236" s="5" t="s">
        <v>29</v>
      </c>
    </row>
    <row r="237" spans="1:16">
      <c r="A237" s="6" t="s">
        <v>30</v>
      </c>
      <c r="B237" s="12">
        <v>211</v>
      </c>
      <c r="C237" s="1">
        <v>234</v>
      </c>
      <c r="D237" s="12" t="s">
        <v>497</v>
      </c>
      <c r="E237" s="25" t="s">
        <v>734</v>
      </c>
      <c r="F237" s="1">
        <v>21</v>
      </c>
      <c r="H237" s="4" t="s">
        <v>2103</v>
      </c>
      <c r="I237" s="12" t="s">
        <v>2104</v>
      </c>
      <c r="J237" s="5" t="s">
        <v>28</v>
      </c>
      <c r="K237" s="12" t="str">
        <f>CONCATENATE(A237,Tabla5[[#This Row],[tipo]],A237)</f>
        <v>'asiento'</v>
      </c>
      <c r="L237" s="5" t="s">
        <v>28</v>
      </c>
      <c r="M237" s="2" t="str">
        <f>CONCATENATE(A237,Tabla5[[#This Row],[nombre]],A237)</f>
        <v>'G-25'</v>
      </c>
      <c r="N237" s="5" t="s">
        <v>28</v>
      </c>
      <c r="O237" s="1" t="str">
        <f>CONCATENATE(Tabla5[[#This Row],[fkUbicacion]])</f>
        <v>21</v>
      </c>
      <c r="P237" s="5" t="s">
        <v>29</v>
      </c>
    </row>
    <row r="238" spans="1:16">
      <c r="A238" s="6" t="s">
        <v>30</v>
      </c>
      <c r="B238" s="12">
        <v>212</v>
      </c>
      <c r="C238" s="1">
        <v>235</v>
      </c>
      <c r="D238" s="12" t="s">
        <v>497</v>
      </c>
      <c r="E238" s="2" t="s">
        <v>735</v>
      </c>
      <c r="F238" s="1">
        <v>21</v>
      </c>
      <c r="H238" s="4" t="s">
        <v>2103</v>
      </c>
      <c r="I238" s="12" t="s">
        <v>2104</v>
      </c>
      <c r="J238" s="5" t="s">
        <v>28</v>
      </c>
      <c r="K238" s="12" t="str">
        <f>CONCATENATE(A238,Tabla5[[#This Row],[tipo]],A238)</f>
        <v>'asiento'</v>
      </c>
      <c r="L238" s="5" t="s">
        <v>28</v>
      </c>
      <c r="M238" s="2" t="str">
        <f>CONCATENATE(A238,Tabla5[[#This Row],[nombre]],A238)</f>
        <v>'H-7'</v>
      </c>
      <c r="N238" s="5" t="s">
        <v>28</v>
      </c>
      <c r="O238" s="1" t="str">
        <f>CONCATENATE(Tabla5[[#This Row],[fkUbicacion]])</f>
        <v>21</v>
      </c>
      <c r="P238" s="5" t="s">
        <v>29</v>
      </c>
    </row>
    <row r="239" spans="1:16">
      <c r="A239" s="6" t="s">
        <v>30</v>
      </c>
      <c r="B239" s="12">
        <v>213</v>
      </c>
      <c r="C239" s="1">
        <v>236</v>
      </c>
      <c r="D239" s="12" t="s">
        <v>497</v>
      </c>
      <c r="E239" s="2" t="s">
        <v>736</v>
      </c>
      <c r="F239" s="1">
        <v>21</v>
      </c>
      <c r="H239" s="4" t="s">
        <v>2103</v>
      </c>
      <c r="I239" s="12" t="s">
        <v>2104</v>
      </c>
      <c r="J239" s="5" t="s">
        <v>28</v>
      </c>
      <c r="K239" s="12" t="str">
        <f>CONCATENATE(A239,Tabla5[[#This Row],[tipo]],A239)</f>
        <v>'asiento'</v>
      </c>
      <c r="L239" s="5" t="s">
        <v>28</v>
      </c>
      <c r="M239" s="2" t="str">
        <f>CONCATENATE(A239,Tabla5[[#This Row],[nombre]],A239)</f>
        <v>'H-8'</v>
      </c>
      <c r="N239" s="5" t="s">
        <v>28</v>
      </c>
      <c r="O239" s="1" t="str">
        <f>CONCATENATE(Tabla5[[#This Row],[fkUbicacion]])</f>
        <v>21</v>
      </c>
      <c r="P239" s="5" t="s">
        <v>29</v>
      </c>
    </row>
    <row r="240" spans="1:16">
      <c r="A240" s="6" t="s">
        <v>30</v>
      </c>
      <c r="B240" s="12">
        <v>214</v>
      </c>
      <c r="C240" s="1">
        <v>237</v>
      </c>
      <c r="D240" s="12" t="s">
        <v>497</v>
      </c>
      <c r="E240" s="2" t="s">
        <v>737</v>
      </c>
      <c r="F240" s="1">
        <v>21</v>
      </c>
      <c r="H240" s="4" t="s">
        <v>2103</v>
      </c>
      <c r="I240" s="12" t="s">
        <v>2104</v>
      </c>
      <c r="J240" s="5" t="s">
        <v>28</v>
      </c>
      <c r="K240" s="12" t="str">
        <f>CONCATENATE(A240,Tabla5[[#This Row],[tipo]],A240)</f>
        <v>'asiento'</v>
      </c>
      <c r="L240" s="5" t="s">
        <v>28</v>
      </c>
      <c r="M240" s="2" t="str">
        <f>CONCATENATE(A240,Tabla5[[#This Row],[nombre]],A240)</f>
        <v>'H-9'</v>
      </c>
      <c r="N240" s="5" t="s">
        <v>28</v>
      </c>
      <c r="O240" s="1" t="str">
        <f>CONCATENATE(Tabla5[[#This Row],[fkUbicacion]])</f>
        <v>21</v>
      </c>
      <c r="P240" s="5" t="s">
        <v>29</v>
      </c>
    </row>
    <row r="241" spans="1:16">
      <c r="A241" s="6" t="s">
        <v>30</v>
      </c>
      <c r="B241" s="12">
        <v>215</v>
      </c>
      <c r="C241" s="1">
        <v>238</v>
      </c>
      <c r="D241" s="12" t="s">
        <v>497</v>
      </c>
      <c r="E241" s="2" t="s">
        <v>738</v>
      </c>
      <c r="F241" s="1">
        <v>21</v>
      </c>
      <c r="H241" s="4" t="s">
        <v>2103</v>
      </c>
      <c r="I241" s="12" t="s">
        <v>2104</v>
      </c>
      <c r="J241" s="5" t="s">
        <v>28</v>
      </c>
      <c r="K241" s="12" t="str">
        <f>CONCATENATE(A241,Tabla5[[#This Row],[tipo]],A241)</f>
        <v>'asiento'</v>
      </c>
      <c r="L241" s="5" t="s">
        <v>28</v>
      </c>
      <c r="M241" s="2" t="str">
        <f>CONCATENATE(A241,Tabla5[[#This Row],[nombre]],A241)</f>
        <v>'H-10'</v>
      </c>
      <c r="N241" s="5" t="s">
        <v>28</v>
      </c>
      <c r="O241" s="1" t="str">
        <f>CONCATENATE(Tabla5[[#This Row],[fkUbicacion]])</f>
        <v>21</v>
      </c>
      <c r="P241" s="5" t="s">
        <v>29</v>
      </c>
    </row>
    <row r="242" spans="1:16">
      <c r="A242" s="6" t="s">
        <v>30</v>
      </c>
      <c r="B242" s="12">
        <v>216</v>
      </c>
      <c r="C242" s="1">
        <v>239</v>
      </c>
      <c r="D242" s="12" t="s">
        <v>497</v>
      </c>
      <c r="E242" s="2" t="s">
        <v>739</v>
      </c>
      <c r="F242" s="1">
        <v>21</v>
      </c>
      <c r="H242" s="4" t="s">
        <v>2103</v>
      </c>
      <c r="I242" s="12" t="s">
        <v>2104</v>
      </c>
      <c r="J242" s="5" t="s">
        <v>28</v>
      </c>
      <c r="K242" s="12" t="str">
        <f>CONCATENATE(A242,Tabla5[[#This Row],[tipo]],A242)</f>
        <v>'asiento'</v>
      </c>
      <c r="L242" s="5" t="s">
        <v>28</v>
      </c>
      <c r="M242" s="2" t="str">
        <f>CONCATENATE(A242,Tabla5[[#This Row],[nombre]],A242)</f>
        <v>'H-11'</v>
      </c>
      <c r="N242" s="5" t="s">
        <v>28</v>
      </c>
      <c r="O242" s="1" t="str">
        <f>CONCATENATE(Tabla5[[#This Row],[fkUbicacion]])</f>
        <v>21</v>
      </c>
      <c r="P242" s="5" t="s">
        <v>29</v>
      </c>
    </row>
    <row r="243" spans="1:16">
      <c r="A243" s="6" t="s">
        <v>30</v>
      </c>
      <c r="B243" s="12">
        <v>217</v>
      </c>
      <c r="C243" s="1">
        <v>240</v>
      </c>
      <c r="D243" s="12" t="s">
        <v>497</v>
      </c>
      <c r="E243" s="2" t="s">
        <v>740</v>
      </c>
      <c r="F243" s="1">
        <v>21</v>
      </c>
      <c r="H243" s="4" t="s">
        <v>2103</v>
      </c>
      <c r="I243" s="12" t="s">
        <v>2104</v>
      </c>
      <c r="J243" s="5" t="s">
        <v>28</v>
      </c>
      <c r="K243" s="12" t="str">
        <f>CONCATENATE(A243,Tabla5[[#This Row],[tipo]],A243)</f>
        <v>'asiento'</v>
      </c>
      <c r="L243" s="5" t="s">
        <v>28</v>
      </c>
      <c r="M243" s="2" t="str">
        <f>CONCATENATE(A243,Tabla5[[#This Row],[nombre]],A243)</f>
        <v>'H-12'</v>
      </c>
      <c r="N243" s="5" t="s">
        <v>28</v>
      </c>
      <c r="O243" s="1" t="str">
        <f>CONCATENATE(Tabla5[[#This Row],[fkUbicacion]])</f>
        <v>21</v>
      </c>
      <c r="P243" s="5" t="s">
        <v>29</v>
      </c>
    </row>
    <row r="244" spans="1:16">
      <c r="A244" s="6" t="s">
        <v>30</v>
      </c>
      <c r="B244" s="12">
        <v>218</v>
      </c>
      <c r="C244" s="1">
        <v>241</v>
      </c>
      <c r="D244" s="12" t="s">
        <v>497</v>
      </c>
      <c r="E244" s="2" t="s">
        <v>741</v>
      </c>
      <c r="F244" s="1">
        <v>21</v>
      </c>
      <c r="H244" s="4" t="s">
        <v>2103</v>
      </c>
      <c r="I244" s="12" t="s">
        <v>2104</v>
      </c>
      <c r="J244" s="5" t="s">
        <v>28</v>
      </c>
      <c r="K244" s="12" t="str">
        <f>CONCATENATE(A244,Tabla5[[#This Row],[tipo]],A244)</f>
        <v>'asiento'</v>
      </c>
      <c r="L244" s="5" t="s">
        <v>28</v>
      </c>
      <c r="M244" s="2" t="str">
        <f>CONCATENATE(A244,Tabla5[[#This Row],[nombre]],A244)</f>
        <v>'H-13'</v>
      </c>
      <c r="N244" s="5" t="s">
        <v>28</v>
      </c>
      <c r="O244" s="1" t="str">
        <f>CONCATENATE(Tabla5[[#This Row],[fkUbicacion]])</f>
        <v>21</v>
      </c>
      <c r="P244" s="5" t="s">
        <v>29</v>
      </c>
    </row>
    <row r="245" spans="1:16">
      <c r="A245" s="6" t="s">
        <v>30</v>
      </c>
      <c r="B245" s="12">
        <v>219</v>
      </c>
      <c r="C245" s="1">
        <v>242</v>
      </c>
      <c r="D245" s="12" t="s">
        <v>497</v>
      </c>
      <c r="E245" s="2" t="s">
        <v>742</v>
      </c>
      <c r="F245" s="1">
        <v>21</v>
      </c>
      <c r="H245" s="4" t="s">
        <v>2103</v>
      </c>
      <c r="I245" s="12" t="s">
        <v>2104</v>
      </c>
      <c r="J245" s="5" t="s">
        <v>28</v>
      </c>
      <c r="K245" s="12" t="str">
        <f>CONCATENATE(A245,Tabla5[[#This Row],[tipo]],A245)</f>
        <v>'asiento'</v>
      </c>
      <c r="L245" s="5" t="s">
        <v>28</v>
      </c>
      <c r="M245" s="2" t="str">
        <f>CONCATENATE(A245,Tabla5[[#This Row],[nombre]],A245)</f>
        <v>'H-14'</v>
      </c>
      <c r="N245" s="5" t="s">
        <v>28</v>
      </c>
      <c r="O245" s="1" t="str">
        <f>CONCATENATE(Tabla5[[#This Row],[fkUbicacion]])</f>
        <v>21</v>
      </c>
      <c r="P245" s="5" t="s">
        <v>29</v>
      </c>
    </row>
    <row r="246" spans="1:16">
      <c r="A246" s="6" t="s">
        <v>30</v>
      </c>
      <c r="B246" s="12">
        <v>220</v>
      </c>
      <c r="C246" s="1">
        <v>243</v>
      </c>
      <c r="D246" s="12" t="s">
        <v>497</v>
      </c>
      <c r="E246" s="2" t="s">
        <v>743</v>
      </c>
      <c r="F246" s="1">
        <v>21</v>
      </c>
      <c r="H246" s="4" t="s">
        <v>2103</v>
      </c>
      <c r="I246" s="12" t="s">
        <v>2104</v>
      </c>
      <c r="J246" s="5" t="s">
        <v>28</v>
      </c>
      <c r="K246" s="12" t="str">
        <f>CONCATENATE(A246,Tabla5[[#This Row],[tipo]],A246)</f>
        <v>'asiento'</v>
      </c>
      <c r="L246" s="5" t="s">
        <v>28</v>
      </c>
      <c r="M246" s="2" t="str">
        <f>CONCATENATE(A246,Tabla5[[#This Row],[nombre]],A246)</f>
        <v>'H-15'</v>
      </c>
      <c r="N246" s="5" t="s">
        <v>28</v>
      </c>
      <c r="O246" s="1" t="str">
        <f>CONCATENATE(Tabla5[[#This Row],[fkUbicacion]])</f>
        <v>21</v>
      </c>
      <c r="P246" s="5" t="s">
        <v>29</v>
      </c>
    </row>
    <row r="247" spans="1:16">
      <c r="A247" s="6" t="s">
        <v>30</v>
      </c>
      <c r="B247" s="12">
        <v>221</v>
      </c>
      <c r="C247" s="1">
        <v>244</v>
      </c>
      <c r="D247" s="12" t="s">
        <v>497</v>
      </c>
      <c r="E247" s="2" t="s">
        <v>744</v>
      </c>
      <c r="F247" s="1">
        <v>21</v>
      </c>
      <c r="H247" s="4" t="s">
        <v>2103</v>
      </c>
      <c r="I247" s="12" t="s">
        <v>2104</v>
      </c>
      <c r="J247" s="5" t="s">
        <v>28</v>
      </c>
      <c r="K247" s="12" t="str">
        <f>CONCATENATE(A247,Tabla5[[#This Row],[tipo]],A247)</f>
        <v>'asiento'</v>
      </c>
      <c r="L247" s="5" t="s">
        <v>28</v>
      </c>
      <c r="M247" s="2" t="str">
        <f>CONCATENATE(A247,Tabla5[[#This Row],[nombre]],A247)</f>
        <v>'H-16'</v>
      </c>
      <c r="N247" s="5" t="s">
        <v>28</v>
      </c>
      <c r="O247" s="1" t="str">
        <f>CONCATENATE(Tabla5[[#This Row],[fkUbicacion]])</f>
        <v>21</v>
      </c>
      <c r="P247" s="5" t="s">
        <v>29</v>
      </c>
    </row>
    <row r="248" spans="1:16">
      <c r="A248" s="6" t="s">
        <v>30</v>
      </c>
      <c r="B248" s="12">
        <v>222</v>
      </c>
      <c r="C248" s="1">
        <v>245</v>
      </c>
      <c r="D248" s="12" t="s">
        <v>497</v>
      </c>
      <c r="E248" s="2" t="s">
        <v>745</v>
      </c>
      <c r="F248" s="1">
        <v>21</v>
      </c>
      <c r="H248" s="4" t="s">
        <v>2103</v>
      </c>
      <c r="I248" s="12" t="s">
        <v>2104</v>
      </c>
      <c r="J248" s="5" t="s">
        <v>28</v>
      </c>
      <c r="K248" s="12" t="str">
        <f>CONCATENATE(A248,Tabla5[[#This Row],[tipo]],A248)</f>
        <v>'asiento'</v>
      </c>
      <c r="L248" s="5" t="s">
        <v>28</v>
      </c>
      <c r="M248" s="2" t="str">
        <f>CONCATENATE(A248,Tabla5[[#This Row],[nombre]],A248)</f>
        <v>'H-17'</v>
      </c>
      <c r="N248" s="5" t="s">
        <v>28</v>
      </c>
      <c r="O248" s="1" t="str">
        <f>CONCATENATE(Tabla5[[#This Row],[fkUbicacion]])</f>
        <v>21</v>
      </c>
      <c r="P248" s="5" t="s">
        <v>29</v>
      </c>
    </row>
    <row r="249" spans="1:16">
      <c r="A249" s="6" t="s">
        <v>30</v>
      </c>
      <c r="B249" s="12">
        <v>223</v>
      </c>
      <c r="C249" s="1">
        <v>246</v>
      </c>
      <c r="D249" s="12" t="s">
        <v>497</v>
      </c>
      <c r="E249" s="2" t="s">
        <v>746</v>
      </c>
      <c r="F249" s="1">
        <v>21</v>
      </c>
      <c r="H249" s="4" t="s">
        <v>2103</v>
      </c>
      <c r="I249" s="12" t="s">
        <v>2104</v>
      </c>
      <c r="J249" s="5" t="s">
        <v>28</v>
      </c>
      <c r="K249" s="12" t="str">
        <f>CONCATENATE(A249,Tabla5[[#This Row],[tipo]],A249)</f>
        <v>'asiento'</v>
      </c>
      <c r="L249" s="5" t="s">
        <v>28</v>
      </c>
      <c r="M249" s="2" t="str">
        <f>CONCATENATE(A249,Tabla5[[#This Row],[nombre]],A249)</f>
        <v>'H-18'</v>
      </c>
      <c r="N249" s="5" t="s">
        <v>28</v>
      </c>
      <c r="O249" s="1" t="str">
        <f>CONCATENATE(Tabla5[[#This Row],[fkUbicacion]])</f>
        <v>21</v>
      </c>
      <c r="P249" s="5" t="s">
        <v>29</v>
      </c>
    </row>
    <row r="250" spans="1:16">
      <c r="A250" s="6" t="s">
        <v>30</v>
      </c>
      <c r="B250" s="12">
        <v>224</v>
      </c>
      <c r="C250" s="1">
        <v>247</v>
      </c>
      <c r="D250" s="12" t="s">
        <v>497</v>
      </c>
      <c r="E250" s="2" t="s">
        <v>747</v>
      </c>
      <c r="F250" s="1">
        <v>21</v>
      </c>
      <c r="H250" s="4" t="s">
        <v>2103</v>
      </c>
      <c r="I250" s="12" t="s">
        <v>2104</v>
      </c>
      <c r="J250" s="5" t="s">
        <v>28</v>
      </c>
      <c r="K250" s="12" t="str">
        <f>CONCATENATE(A250,Tabla5[[#This Row],[tipo]],A250)</f>
        <v>'asiento'</v>
      </c>
      <c r="L250" s="5" t="s">
        <v>28</v>
      </c>
      <c r="M250" s="2" t="str">
        <f>CONCATENATE(A250,Tabla5[[#This Row],[nombre]],A250)</f>
        <v>'H-19'</v>
      </c>
      <c r="N250" s="5" t="s">
        <v>28</v>
      </c>
      <c r="O250" s="1" t="str">
        <f>CONCATENATE(Tabla5[[#This Row],[fkUbicacion]])</f>
        <v>21</v>
      </c>
      <c r="P250" s="5" t="s">
        <v>29</v>
      </c>
    </row>
    <row r="251" spans="1:16">
      <c r="A251" s="6" t="s">
        <v>30</v>
      </c>
      <c r="B251" s="12">
        <v>225</v>
      </c>
      <c r="C251" s="1">
        <v>248</v>
      </c>
      <c r="D251" s="12" t="s">
        <v>497</v>
      </c>
      <c r="E251" s="2" t="s">
        <v>748</v>
      </c>
      <c r="F251" s="1">
        <v>21</v>
      </c>
      <c r="H251" s="4" t="s">
        <v>2103</v>
      </c>
      <c r="I251" s="12" t="s">
        <v>2104</v>
      </c>
      <c r="J251" s="5" t="s">
        <v>28</v>
      </c>
      <c r="K251" s="12" t="str">
        <f>CONCATENATE(A251,Tabla5[[#This Row],[tipo]],A251)</f>
        <v>'asiento'</v>
      </c>
      <c r="L251" s="5" t="s">
        <v>28</v>
      </c>
      <c r="M251" s="2" t="str">
        <f>CONCATENATE(A251,Tabla5[[#This Row],[nombre]],A251)</f>
        <v>'H-20'</v>
      </c>
      <c r="N251" s="5" t="s">
        <v>28</v>
      </c>
      <c r="O251" s="1" t="str">
        <f>CONCATENATE(Tabla5[[#This Row],[fkUbicacion]])</f>
        <v>21</v>
      </c>
      <c r="P251" s="5" t="s">
        <v>29</v>
      </c>
    </row>
    <row r="252" spans="1:16">
      <c r="A252" s="6" t="s">
        <v>30</v>
      </c>
      <c r="B252" s="12">
        <v>226</v>
      </c>
      <c r="C252" s="1">
        <v>249</v>
      </c>
      <c r="D252" s="12" t="s">
        <v>497</v>
      </c>
      <c r="E252" s="2" t="s">
        <v>749</v>
      </c>
      <c r="F252" s="1">
        <v>21</v>
      </c>
      <c r="H252" s="4" t="s">
        <v>2103</v>
      </c>
      <c r="I252" s="12" t="s">
        <v>2104</v>
      </c>
      <c r="J252" s="5" t="s">
        <v>28</v>
      </c>
      <c r="K252" s="12" t="str">
        <f>CONCATENATE(A252,Tabla5[[#This Row],[tipo]],A252)</f>
        <v>'asiento'</v>
      </c>
      <c r="L252" s="5" t="s">
        <v>28</v>
      </c>
      <c r="M252" s="2" t="str">
        <f>CONCATENATE(A252,Tabla5[[#This Row],[nombre]],A252)</f>
        <v>'H-21'</v>
      </c>
      <c r="N252" s="5" t="s">
        <v>28</v>
      </c>
      <c r="O252" s="1" t="str">
        <f>CONCATENATE(Tabla5[[#This Row],[fkUbicacion]])</f>
        <v>21</v>
      </c>
      <c r="P252" s="5" t="s">
        <v>29</v>
      </c>
    </row>
    <row r="253" spans="1:16">
      <c r="A253" s="6" t="s">
        <v>30</v>
      </c>
      <c r="B253" s="12">
        <v>227</v>
      </c>
      <c r="C253" s="1">
        <v>250</v>
      </c>
      <c r="D253" s="12" t="s">
        <v>497</v>
      </c>
      <c r="E253" s="2" t="s">
        <v>750</v>
      </c>
      <c r="F253" s="1">
        <v>21</v>
      </c>
      <c r="H253" s="4" t="s">
        <v>2103</v>
      </c>
      <c r="I253" s="12" t="s">
        <v>2104</v>
      </c>
      <c r="J253" s="5" t="s">
        <v>28</v>
      </c>
      <c r="K253" s="12" t="str">
        <f>CONCATENATE(A253,Tabla5[[#This Row],[tipo]],A253)</f>
        <v>'asiento'</v>
      </c>
      <c r="L253" s="5" t="s">
        <v>28</v>
      </c>
      <c r="M253" s="2" t="str">
        <f>CONCATENATE(A253,Tabla5[[#This Row],[nombre]],A253)</f>
        <v>'H-22'</v>
      </c>
      <c r="N253" s="5" t="s">
        <v>28</v>
      </c>
      <c r="O253" s="1" t="str">
        <f>CONCATENATE(Tabla5[[#This Row],[fkUbicacion]])</f>
        <v>21</v>
      </c>
      <c r="P253" s="5" t="s">
        <v>29</v>
      </c>
    </row>
    <row r="254" spans="1:16">
      <c r="A254" s="6" t="s">
        <v>30</v>
      </c>
      <c r="B254" s="12">
        <v>228</v>
      </c>
      <c r="C254" s="1">
        <v>251</v>
      </c>
      <c r="D254" s="12" t="s">
        <v>497</v>
      </c>
      <c r="E254" s="2" t="s">
        <v>751</v>
      </c>
      <c r="F254" s="1">
        <v>21</v>
      </c>
      <c r="H254" s="4" t="s">
        <v>2103</v>
      </c>
      <c r="I254" s="12" t="s">
        <v>2104</v>
      </c>
      <c r="J254" s="5" t="s">
        <v>28</v>
      </c>
      <c r="K254" s="12" t="str">
        <f>CONCATENATE(A254,Tabla5[[#This Row],[tipo]],A254)</f>
        <v>'asiento'</v>
      </c>
      <c r="L254" s="5" t="s">
        <v>28</v>
      </c>
      <c r="M254" s="2" t="str">
        <f>CONCATENATE(A254,Tabla5[[#This Row],[nombre]],A254)</f>
        <v>'H-23'</v>
      </c>
      <c r="N254" s="5" t="s">
        <v>28</v>
      </c>
      <c r="O254" s="1" t="str">
        <f>CONCATENATE(Tabla5[[#This Row],[fkUbicacion]])</f>
        <v>21</v>
      </c>
      <c r="P254" s="5" t="s">
        <v>29</v>
      </c>
    </row>
    <row r="255" spans="1:16">
      <c r="A255" s="6" t="s">
        <v>30</v>
      </c>
      <c r="B255" s="12">
        <v>229</v>
      </c>
      <c r="C255" s="1">
        <v>252</v>
      </c>
      <c r="D255" s="12" t="s">
        <v>497</v>
      </c>
      <c r="E255" s="2" t="s">
        <v>752</v>
      </c>
      <c r="F255" s="1">
        <v>21</v>
      </c>
      <c r="H255" s="4" t="s">
        <v>2103</v>
      </c>
      <c r="I255" s="12" t="s">
        <v>2104</v>
      </c>
      <c r="J255" s="5" t="s">
        <v>28</v>
      </c>
      <c r="K255" s="12" t="str">
        <f>CONCATENATE(A255,Tabla5[[#This Row],[tipo]],A255)</f>
        <v>'asiento'</v>
      </c>
      <c r="L255" s="5" t="s">
        <v>28</v>
      </c>
      <c r="M255" s="2" t="str">
        <f>CONCATENATE(A255,Tabla5[[#This Row],[nombre]],A255)</f>
        <v>'H-24'</v>
      </c>
      <c r="N255" s="5" t="s">
        <v>28</v>
      </c>
      <c r="O255" s="1" t="str">
        <f>CONCATENATE(Tabla5[[#This Row],[fkUbicacion]])</f>
        <v>21</v>
      </c>
      <c r="P255" s="5" t="s">
        <v>29</v>
      </c>
    </row>
    <row r="256" spans="1:16">
      <c r="A256" s="6" t="s">
        <v>30</v>
      </c>
      <c r="B256" s="12">
        <v>230</v>
      </c>
      <c r="C256" s="1">
        <v>253</v>
      </c>
      <c r="D256" s="12" t="s">
        <v>497</v>
      </c>
      <c r="E256" s="2" t="s">
        <v>753</v>
      </c>
      <c r="F256" s="1">
        <v>21</v>
      </c>
      <c r="H256" s="4" t="s">
        <v>2103</v>
      </c>
      <c r="I256" s="12" t="s">
        <v>2104</v>
      </c>
      <c r="J256" s="5" t="s">
        <v>28</v>
      </c>
      <c r="K256" s="12" t="str">
        <f>CONCATENATE(A256,Tabla5[[#This Row],[tipo]],A256)</f>
        <v>'asiento'</v>
      </c>
      <c r="L256" s="5" t="s">
        <v>28</v>
      </c>
      <c r="M256" s="2" t="str">
        <f>CONCATENATE(A256,Tabla5[[#This Row],[nombre]],A256)</f>
        <v>'H-25'</v>
      </c>
      <c r="N256" s="5" t="s">
        <v>28</v>
      </c>
      <c r="O256" s="1" t="str">
        <f>CONCATENATE(Tabla5[[#This Row],[fkUbicacion]])</f>
        <v>21</v>
      </c>
      <c r="P256" s="5" t="s">
        <v>29</v>
      </c>
    </row>
    <row r="257" spans="1:16">
      <c r="A257" s="6" t="s">
        <v>30</v>
      </c>
      <c r="B257" s="12">
        <v>231</v>
      </c>
      <c r="C257" s="1">
        <v>254</v>
      </c>
      <c r="D257" s="12" t="s">
        <v>497</v>
      </c>
      <c r="E257" s="25" t="s">
        <v>754</v>
      </c>
      <c r="F257" s="1">
        <v>21</v>
      </c>
      <c r="H257" s="4" t="s">
        <v>2103</v>
      </c>
      <c r="I257" s="12" t="s">
        <v>2104</v>
      </c>
      <c r="J257" s="5" t="s">
        <v>28</v>
      </c>
      <c r="K257" s="12" t="str">
        <f>CONCATENATE(A257,Tabla5[[#This Row],[tipo]],A257)</f>
        <v>'asiento'</v>
      </c>
      <c r="L257" s="5" t="s">
        <v>28</v>
      </c>
      <c r="M257" s="2" t="str">
        <f>CONCATENATE(A257,Tabla5[[#This Row],[nombre]],A257)</f>
        <v>'H-26'</v>
      </c>
      <c r="N257" s="5" t="s">
        <v>28</v>
      </c>
      <c r="O257" s="1" t="str">
        <f>CONCATENATE(Tabla5[[#This Row],[fkUbicacion]])</f>
        <v>21</v>
      </c>
      <c r="P257" s="5" t="s">
        <v>29</v>
      </c>
    </row>
    <row r="258" spans="1:16">
      <c r="A258" s="6" t="s">
        <v>30</v>
      </c>
      <c r="B258" s="12">
        <v>232</v>
      </c>
      <c r="C258" s="1">
        <v>255</v>
      </c>
      <c r="D258" s="12" t="s">
        <v>497</v>
      </c>
      <c r="E258" s="2" t="s">
        <v>755</v>
      </c>
      <c r="F258" s="1">
        <v>21</v>
      </c>
      <c r="H258" s="4" t="s">
        <v>2103</v>
      </c>
      <c r="I258" s="12" t="s">
        <v>2104</v>
      </c>
      <c r="J258" s="5" t="s">
        <v>28</v>
      </c>
      <c r="K258" s="12" t="str">
        <f>CONCATENATE(A258,Tabla5[[#This Row],[tipo]],A258)</f>
        <v>'asiento'</v>
      </c>
      <c r="L258" s="5" t="s">
        <v>28</v>
      </c>
      <c r="M258" s="2" t="str">
        <f>CONCATENATE(A258,Tabla5[[#This Row],[nombre]],A258)</f>
        <v>'J-7'</v>
      </c>
      <c r="N258" s="5" t="s">
        <v>28</v>
      </c>
      <c r="O258" s="1" t="str">
        <f>CONCATENATE(Tabla5[[#This Row],[fkUbicacion]])</f>
        <v>21</v>
      </c>
      <c r="P258" s="5" t="s">
        <v>29</v>
      </c>
    </row>
    <row r="259" spans="1:16">
      <c r="A259" s="6" t="s">
        <v>30</v>
      </c>
      <c r="B259" s="12">
        <v>233</v>
      </c>
      <c r="C259" s="1">
        <v>256</v>
      </c>
      <c r="D259" s="12" t="s">
        <v>497</v>
      </c>
      <c r="E259" s="2" t="s">
        <v>756</v>
      </c>
      <c r="F259" s="1">
        <v>21</v>
      </c>
      <c r="H259" s="4" t="s">
        <v>2103</v>
      </c>
      <c r="I259" s="12" t="s">
        <v>2104</v>
      </c>
      <c r="J259" s="5" t="s">
        <v>28</v>
      </c>
      <c r="K259" s="12" t="str">
        <f>CONCATENATE(A259,Tabla5[[#This Row],[tipo]],A259)</f>
        <v>'asiento'</v>
      </c>
      <c r="L259" s="5" t="s">
        <v>28</v>
      </c>
      <c r="M259" s="2" t="str">
        <f>CONCATENATE(A259,Tabla5[[#This Row],[nombre]],A259)</f>
        <v>'J-8'</v>
      </c>
      <c r="N259" s="5" t="s">
        <v>28</v>
      </c>
      <c r="O259" s="1" t="str">
        <f>CONCATENATE(Tabla5[[#This Row],[fkUbicacion]])</f>
        <v>21</v>
      </c>
      <c r="P259" s="5" t="s">
        <v>29</v>
      </c>
    </row>
    <row r="260" spans="1:16">
      <c r="A260" s="6" t="s">
        <v>30</v>
      </c>
      <c r="B260" s="12">
        <v>234</v>
      </c>
      <c r="C260" s="1">
        <v>257</v>
      </c>
      <c r="D260" s="12" t="s">
        <v>497</v>
      </c>
      <c r="E260" s="2" t="s">
        <v>757</v>
      </c>
      <c r="F260" s="1">
        <v>21</v>
      </c>
      <c r="H260" s="4" t="s">
        <v>2103</v>
      </c>
      <c r="I260" s="12" t="s">
        <v>2104</v>
      </c>
      <c r="J260" s="5" t="s">
        <v>28</v>
      </c>
      <c r="K260" s="12" t="str">
        <f>CONCATENATE(A260,Tabla5[[#This Row],[tipo]],A260)</f>
        <v>'asiento'</v>
      </c>
      <c r="L260" s="5" t="s">
        <v>28</v>
      </c>
      <c r="M260" s="2" t="str">
        <f>CONCATENATE(A260,Tabla5[[#This Row],[nombre]],A260)</f>
        <v>'J-9'</v>
      </c>
      <c r="N260" s="5" t="s">
        <v>28</v>
      </c>
      <c r="O260" s="1" t="str">
        <f>CONCATENATE(Tabla5[[#This Row],[fkUbicacion]])</f>
        <v>21</v>
      </c>
      <c r="P260" s="5" t="s">
        <v>29</v>
      </c>
    </row>
    <row r="261" spans="1:16">
      <c r="A261" s="6" t="s">
        <v>30</v>
      </c>
      <c r="B261" s="12">
        <v>235</v>
      </c>
      <c r="C261" s="1">
        <v>258</v>
      </c>
      <c r="D261" s="12" t="s">
        <v>497</v>
      </c>
      <c r="E261" s="2" t="s">
        <v>758</v>
      </c>
      <c r="F261" s="1">
        <v>21</v>
      </c>
      <c r="H261" s="4" t="s">
        <v>2103</v>
      </c>
      <c r="I261" s="12" t="s">
        <v>2104</v>
      </c>
      <c r="J261" s="5" t="s">
        <v>28</v>
      </c>
      <c r="K261" s="12" t="str">
        <f>CONCATENATE(A261,Tabla5[[#This Row],[tipo]],A261)</f>
        <v>'asiento'</v>
      </c>
      <c r="L261" s="5" t="s">
        <v>28</v>
      </c>
      <c r="M261" s="2" t="str">
        <f>CONCATENATE(A261,Tabla5[[#This Row],[nombre]],A261)</f>
        <v>'J-10'</v>
      </c>
      <c r="N261" s="5" t="s">
        <v>28</v>
      </c>
      <c r="O261" s="1" t="str">
        <f>CONCATENATE(Tabla5[[#This Row],[fkUbicacion]])</f>
        <v>21</v>
      </c>
      <c r="P261" s="5" t="s">
        <v>29</v>
      </c>
    </row>
    <row r="262" spans="1:16">
      <c r="A262" s="6" t="s">
        <v>30</v>
      </c>
      <c r="B262" s="12">
        <v>236</v>
      </c>
      <c r="C262" s="1">
        <v>259</v>
      </c>
      <c r="D262" s="12" t="s">
        <v>497</v>
      </c>
      <c r="E262" s="2" t="s">
        <v>759</v>
      </c>
      <c r="F262" s="1">
        <v>21</v>
      </c>
      <c r="H262" s="4" t="s">
        <v>2103</v>
      </c>
      <c r="I262" s="12" t="s">
        <v>2104</v>
      </c>
      <c r="J262" s="5" t="s">
        <v>28</v>
      </c>
      <c r="K262" s="12" t="str">
        <f>CONCATENATE(A262,Tabla5[[#This Row],[tipo]],A262)</f>
        <v>'asiento'</v>
      </c>
      <c r="L262" s="5" t="s">
        <v>28</v>
      </c>
      <c r="M262" s="2" t="str">
        <f>CONCATENATE(A262,Tabla5[[#This Row],[nombre]],A262)</f>
        <v>'J-11'</v>
      </c>
      <c r="N262" s="5" t="s">
        <v>28</v>
      </c>
      <c r="O262" s="1" t="str">
        <f>CONCATENATE(Tabla5[[#This Row],[fkUbicacion]])</f>
        <v>21</v>
      </c>
      <c r="P262" s="5" t="s">
        <v>29</v>
      </c>
    </row>
    <row r="263" spans="1:16">
      <c r="A263" s="6" t="s">
        <v>30</v>
      </c>
      <c r="B263" s="12">
        <v>237</v>
      </c>
      <c r="C263" s="1">
        <v>260</v>
      </c>
      <c r="D263" s="12" t="s">
        <v>497</v>
      </c>
      <c r="E263" s="2" t="s">
        <v>760</v>
      </c>
      <c r="F263" s="1">
        <v>21</v>
      </c>
      <c r="H263" s="4" t="s">
        <v>2103</v>
      </c>
      <c r="I263" s="12" t="s">
        <v>2104</v>
      </c>
      <c r="J263" s="5" t="s">
        <v>28</v>
      </c>
      <c r="K263" s="12" t="str">
        <f>CONCATENATE(A263,Tabla5[[#This Row],[tipo]],A263)</f>
        <v>'asiento'</v>
      </c>
      <c r="L263" s="5" t="s">
        <v>28</v>
      </c>
      <c r="M263" s="2" t="str">
        <f>CONCATENATE(A263,Tabla5[[#This Row],[nombre]],A263)</f>
        <v>'J-12'</v>
      </c>
      <c r="N263" s="5" t="s">
        <v>28</v>
      </c>
      <c r="O263" s="1" t="str">
        <f>CONCATENATE(Tabla5[[#This Row],[fkUbicacion]])</f>
        <v>21</v>
      </c>
      <c r="P263" s="5" t="s">
        <v>29</v>
      </c>
    </row>
    <row r="264" spans="1:16">
      <c r="A264" s="6" t="s">
        <v>30</v>
      </c>
      <c r="B264" s="12">
        <v>238</v>
      </c>
      <c r="C264" s="1">
        <v>261</v>
      </c>
      <c r="D264" s="12" t="s">
        <v>497</v>
      </c>
      <c r="E264" s="2" t="s">
        <v>761</v>
      </c>
      <c r="F264" s="1">
        <v>21</v>
      </c>
      <c r="H264" s="4" t="s">
        <v>2103</v>
      </c>
      <c r="I264" s="12" t="s">
        <v>2104</v>
      </c>
      <c r="J264" s="5" t="s">
        <v>28</v>
      </c>
      <c r="K264" s="12" t="str">
        <f>CONCATENATE(A264,Tabla5[[#This Row],[tipo]],A264)</f>
        <v>'asiento'</v>
      </c>
      <c r="L264" s="5" t="s">
        <v>28</v>
      </c>
      <c r="M264" s="2" t="str">
        <f>CONCATENATE(A264,Tabla5[[#This Row],[nombre]],A264)</f>
        <v>'J-13'</v>
      </c>
      <c r="N264" s="5" t="s">
        <v>28</v>
      </c>
      <c r="O264" s="1" t="str">
        <f>CONCATENATE(Tabla5[[#This Row],[fkUbicacion]])</f>
        <v>21</v>
      </c>
      <c r="P264" s="5" t="s">
        <v>29</v>
      </c>
    </row>
    <row r="265" spans="1:16">
      <c r="A265" s="6" t="s">
        <v>30</v>
      </c>
      <c r="B265" s="12">
        <v>239</v>
      </c>
      <c r="C265" s="1">
        <v>262</v>
      </c>
      <c r="D265" s="12" t="s">
        <v>497</v>
      </c>
      <c r="E265" s="2" t="s">
        <v>762</v>
      </c>
      <c r="F265" s="1">
        <v>21</v>
      </c>
      <c r="H265" s="4" t="s">
        <v>2103</v>
      </c>
      <c r="I265" s="12" t="s">
        <v>2104</v>
      </c>
      <c r="J265" s="5" t="s">
        <v>28</v>
      </c>
      <c r="K265" s="12" t="str">
        <f>CONCATENATE(A265,Tabla5[[#This Row],[tipo]],A265)</f>
        <v>'asiento'</v>
      </c>
      <c r="L265" s="5" t="s">
        <v>28</v>
      </c>
      <c r="M265" s="2" t="str">
        <f>CONCATENATE(A265,Tabla5[[#This Row],[nombre]],A265)</f>
        <v>'J-14'</v>
      </c>
      <c r="N265" s="5" t="s">
        <v>28</v>
      </c>
      <c r="O265" s="1" t="str">
        <f>CONCATENATE(Tabla5[[#This Row],[fkUbicacion]])</f>
        <v>21</v>
      </c>
      <c r="P265" s="5" t="s">
        <v>29</v>
      </c>
    </row>
    <row r="266" spans="1:16">
      <c r="A266" s="6" t="s">
        <v>30</v>
      </c>
      <c r="B266" s="12">
        <v>240</v>
      </c>
      <c r="C266" s="1">
        <v>263</v>
      </c>
      <c r="D266" s="12" t="s">
        <v>497</v>
      </c>
      <c r="E266" s="2" t="s">
        <v>763</v>
      </c>
      <c r="F266" s="1">
        <v>21</v>
      </c>
      <c r="H266" s="4" t="s">
        <v>2103</v>
      </c>
      <c r="I266" s="12" t="s">
        <v>2104</v>
      </c>
      <c r="J266" s="5" t="s">
        <v>28</v>
      </c>
      <c r="K266" s="12" t="str">
        <f>CONCATENATE(A266,Tabla5[[#This Row],[tipo]],A266)</f>
        <v>'asiento'</v>
      </c>
      <c r="L266" s="5" t="s">
        <v>28</v>
      </c>
      <c r="M266" s="2" t="str">
        <f>CONCATENATE(A266,Tabla5[[#This Row],[nombre]],A266)</f>
        <v>'J-15'</v>
      </c>
      <c r="N266" s="5" t="s">
        <v>28</v>
      </c>
      <c r="O266" s="1" t="str">
        <f>CONCATENATE(Tabla5[[#This Row],[fkUbicacion]])</f>
        <v>21</v>
      </c>
      <c r="P266" s="5" t="s">
        <v>29</v>
      </c>
    </row>
    <row r="267" spans="1:16">
      <c r="A267" s="6" t="s">
        <v>30</v>
      </c>
      <c r="B267" s="12">
        <v>241</v>
      </c>
      <c r="C267" s="1">
        <v>264</v>
      </c>
      <c r="D267" s="12" t="s">
        <v>497</v>
      </c>
      <c r="E267" s="2" t="s">
        <v>764</v>
      </c>
      <c r="F267" s="1">
        <v>21</v>
      </c>
      <c r="H267" s="4" t="s">
        <v>2103</v>
      </c>
      <c r="I267" s="12" t="s">
        <v>2104</v>
      </c>
      <c r="J267" s="5" t="s">
        <v>28</v>
      </c>
      <c r="K267" s="12" t="str">
        <f>CONCATENATE(A267,Tabla5[[#This Row],[tipo]],A267)</f>
        <v>'asiento'</v>
      </c>
      <c r="L267" s="5" t="s">
        <v>28</v>
      </c>
      <c r="M267" s="2" t="str">
        <f>CONCATENATE(A267,Tabla5[[#This Row],[nombre]],A267)</f>
        <v>'J-16'</v>
      </c>
      <c r="N267" s="5" t="s">
        <v>28</v>
      </c>
      <c r="O267" s="1" t="str">
        <f>CONCATENATE(Tabla5[[#This Row],[fkUbicacion]])</f>
        <v>21</v>
      </c>
      <c r="P267" s="5" t="s">
        <v>29</v>
      </c>
    </row>
    <row r="268" spans="1:16">
      <c r="A268" s="6" t="s">
        <v>30</v>
      </c>
      <c r="B268" s="12">
        <v>242</v>
      </c>
      <c r="C268" s="1">
        <v>265</v>
      </c>
      <c r="D268" s="12" t="s">
        <v>497</v>
      </c>
      <c r="E268" s="2" t="s">
        <v>765</v>
      </c>
      <c r="F268" s="1">
        <v>21</v>
      </c>
      <c r="H268" s="4" t="s">
        <v>2103</v>
      </c>
      <c r="I268" s="12" t="s">
        <v>2104</v>
      </c>
      <c r="J268" s="5" t="s">
        <v>28</v>
      </c>
      <c r="K268" s="12" t="str">
        <f>CONCATENATE(A268,Tabla5[[#This Row],[tipo]],A268)</f>
        <v>'asiento'</v>
      </c>
      <c r="L268" s="5" t="s">
        <v>28</v>
      </c>
      <c r="M268" s="2" t="str">
        <f>CONCATENATE(A268,Tabla5[[#This Row],[nombre]],A268)</f>
        <v>'J-17'</v>
      </c>
      <c r="N268" s="5" t="s">
        <v>28</v>
      </c>
      <c r="O268" s="1" t="str">
        <f>CONCATENATE(Tabla5[[#This Row],[fkUbicacion]])</f>
        <v>21</v>
      </c>
      <c r="P268" s="5" t="s">
        <v>29</v>
      </c>
    </row>
    <row r="269" spans="1:16">
      <c r="A269" s="6" t="s">
        <v>30</v>
      </c>
      <c r="B269" s="12">
        <v>243</v>
      </c>
      <c r="C269" s="1">
        <v>266</v>
      </c>
      <c r="D269" s="12" t="s">
        <v>497</v>
      </c>
      <c r="E269" s="2" t="s">
        <v>766</v>
      </c>
      <c r="F269" s="1">
        <v>21</v>
      </c>
      <c r="H269" s="4" t="s">
        <v>2103</v>
      </c>
      <c r="I269" s="12" t="s">
        <v>2104</v>
      </c>
      <c r="J269" s="5" t="s">
        <v>28</v>
      </c>
      <c r="K269" s="12" t="str">
        <f>CONCATENATE(A269,Tabla5[[#This Row],[tipo]],A269)</f>
        <v>'asiento'</v>
      </c>
      <c r="L269" s="5" t="s">
        <v>28</v>
      </c>
      <c r="M269" s="2" t="str">
        <f>CONCATENATE(A269,Tabla5[[#This Row],[nombre]],A269)</f>
        <v>'J-18'</v>
      </c>
      <c r="N269" s="5" t="s">
        <v>28</v>
      </c>
      <c r="O269" s="1" t="str">
        <f>CONCATENATE(Tabla5[[#This Row],[fkUbicacion]])</f>
        <v>21</v>
      </c>
      <c r="P269" s="5" t="s">
        <v>29</v>
      </c>
    </row>
    <row r="270" spans="1:16">
      <c r="A270" s="6" t="s">
        <v>30</v>
      </c>
      <c r="B270" s="12">
        <v>244</v>
      </c>
      <c r="C270" s="1">
        <v>267</v>
      </c>
      <c r="D270" s="12" t="s">
        <v>497</v>
      </c>
      <c r="E270" s="2" t="s">
        <v>767</v>
      </c>
      <c r="F270" s="1">
        <v>21</v>
      </c>
      <c r="H270" s="4" t="s">
        <v>2103</v>
      </c>
      <c r="I270" s="12" t="s">
        <v>2104</v>
      </c>
      <c r="J270" s="5" t="s">
        <v>28</v>
      </c>
      <c r="K270" s="12" t="str">
        <f>CONCATENATE(A270,Tabla5[[#This Row],[tipo]],A270)</f>
        <v>'asiento'</v>
      </c>
      <c r="L270" s="5" t="s">
        <v>28</v>
      </c>
      <c r="M270" s="2" t="str">
        <f>CONCATENATE(A270,Tabla5[[#This Row],[nombre]],A270)</f>
        <v>'J-19'</v>
      </c>
      <c r="N270" s="5" t="s">
        <v>28</v>
      </c>
      <c r="O270" s="1" t="str">
        <f>CONCATENATE(Tabla5[[#This Row],[fkUbicacion]])</f>
        <v>21</v>
      </c>
      <c r="P270" s="5" t="s">
        <v>29</v>
      </c>
    </row>
    <row r="271" spans="1:16">
      <c r="A271" s="6" t="s">
        <v>30</v>
      </c>
      <c r="B271" s="12">
        <v>245</v>
      </c>
      <c r="C271" s="1">
        <v>268</v>
      </c>
      <c r="D271" s="12" t="s">
        <v>497</v>
      </c>
      <c r="E271" s="2" t="s">
        <v>768</v>
      </c>
      <c r="F271" s="1">
        <v>21</v>
      </c>
      <c r="H271" s="4" t="s">
        <v>2103</v>
      </c>
      <c r="I271" s="12" t="s">
        <v>2104</v>
      </c>
      <c r="J271" s="5" t="s">
        <v>28</v>
      </c>
      <c r="K271" s="12" t="str">
        <f>CONCATENATE(A271,Tabla5[[#This Row],[tipo]],A271)</f>
        <v>'asiento'</v>
      </c>
      <c r="L271" s="5" t="s">
        <v>28</v>
      </c>
      <c r="M271" s="2" t="str">
        <f>CONCATENATE(A271,Tabla5[[#This Row],[nombre]],A271)</f>
        <v>'J-20'</v>
      </c>
      <c r="N271" s="5" t="s">
        <v>28</v>
      </c>
      <c r="O271" s="1" t="str">
        <f>CONCATENATE(Tabla5[[#This Row],[fkUbicacion]])</f>
        <v>21</v>
      </c>
      <c r="P271" s="5" t="s">
        <v>29</v>
      </c>
    </row>
    <row r="272" spans="1:16">
      <c r="A272" s="6" t="s">
        <v>30</v>
      </c>
      <c r="B272" s="12">
        <v>246</v>
      </c>
      <c r="C272" s="1">
        <v>269</v>
      </c>
      <c r="D272" s="12" t="s">
        <v>497</v>
      </c>
      <c r="E272" s="2" t="s">
        <v>769</v>
      </c>
      <c r="F272" s="1">
        <v>21</v>
      </c>
      <c r="H272" s="4" t="s">
        <v>2103</v>
      </c>
      <c r="I272" s="12" t="s">
        <v>2104</v>
      </c>
      <c r="J272" s="5" t="s">
        <v>28</v>
      </c>
      <c r="K272" s="12" t="str">
        <f>CONCATENATE(A272,Tabla5[[#This Row],[tipo]],A272)</f>
        <v>'asiento'</v>
      </c>
      <c r="L272" s="5" t="s">
        <v>28</v>
      </c>
      <c r="M272" s="2" t="str">
        <f>CONCATENATE(A272,Tabla5[[#This Row],[nombre]],A272)</f>
        <v>'J-21'</v>
      </c>
      <c r="N272" s="5" t="s">
        <v>28</v>
      </c>
      <c r="O272" s="1" t="str">
        <f>CONCATENATE(Tabla5[[#This Row],[fkUbicacion]])</f>
        <v>21</v>
      </c>
      <c r="P272" s="5" t="s">
        <v>29</v>
      </c>
    </row>
    <row r="273" spans="1:16">
      <c r="A273" s="6" t="s">
        <v>30</v>
      </c>
      <c r="B273" s="12">
        <v>247</v>
      </c>
      <c r="C273" s="1">
        <v>270</v>
      </c>
      <c r="D273" s="12" t="s">
        <v>497</v>
      </c>
      <c r="E273" s="2" t="s">
        <v>770</v>
      </c>
      <c r="F273" s="1">
        <v>21</v>
      </c>
      <c r="H273" s="4" t="s">
        <v>2103</v>
      </c>
      <c r="I273" s="12" t="s">
        <v>2104</v>
      </c>
      <c r="J273" s="5" t="s">
        <v>28</v>
      </c>
      <c r="K273" s="12" t="str">
        <f>CONCATENATE(A273,Tabla5[[#This Row],[tipo]],A273)</f>
        <v>'asiento'</v>
      </c>
      <c r="L273" s="5" t="s">
        <v>28</v>
      </c>
      <c r="M273" s="2" t="str">
        <f>CONCATENATE(A273,Tabla5[[#This Row],[nombre]],A273)</f>
        <v>'J-22'</v>
      </c>
      <c r="N273" s="5" t="s">
        <v>28</v>
      </c>
      <c r="O273" s="1" t="str">
        <f>CONCATENATE(Tabla5[[#This Row],[fkUbicacion]])</f>
        <v>21</v>
      </c>
      <c r="P273" s="5" t="s">
        <v>29</v>
      </c>
    </row>
    <row r="274" spans="1:16">
      <c r="A274" s="6" t="s">
        <v>30</v>
      </c>
      <c r="B274" s="12">
        <v>248</v>
      </c>
      <c r="C274" s="1">
        <v>271</v>
      </c>
      <c r="D274" s="12" t="s">
        <v>497</v>
      </c>
      <c r="E274" s="2" t="s">
        <v>771</v>
      </c>
      <c r="F274" s="1">
        <v>21</v>
      </c>
      <c r="H274" s="4" t="s">
        <v>2103</v>
      </c>
      <c r="I274" s="12" t="s">
        <v>2104</v>
      </c>
      <c r="J274" s="5" t="s">
        <v>28</v>
      </c>
      <c r="K274" s="12" t="str">
        <f>CONCATENATE(A274,Tabla5[[#This Row],[tipo]],A274)</f>
        <v>'asiento'</v>
      </c>
      <c r="L274" s="5" t="s">
        <v>28</v>
      </c>
      <c r="M274" s="2" t="str">
        <f>CONCATENATE(A274,Tabla5[[#This Row],[nombre]],A274)</f>
        <v>'J-23'</v>
      </c>
      <c r="N274" s="5" t="s">
        <v>28</v>
      </c>
      <c r="O274" s="1" t="str">
        <f>CONCATENATE(Tabla5[[#This Row],[fkUbicacion]])</f>
        <v>21</v>
      </c>
      <c r="P274" s="5" t="s">
        <v>29</v>
      </c>
    </row>
    <row r="275" spans="1:16">
      <c r="A275" s="6" t="s">
        <v>30</v>
      </c>
      <c r="B275" s="12">
        <v>249</v>
      </c>
      <c r="C275" s="1">
        <v>272</v>
      </c>
      <c r="D275" s="12" t="s">
        <v>497</v>
      </c>
      <c r="E275" s="2" t="s">
        <v>772</v>
      </c>
      <c r="F275" s="1">
        <v>21</v>
      </c>
      <c r="H275" s="4" t="s">
        <v>2103</v>
      </c>
      <c r="I275" s="12" t="s">
        <v>2104</v>
      </c>
      <c r="J275" s="5" t="s">
        <v>28</v>
      </c>
      <c r="K275" s="12" t="str">
        <f>CONCATENATE(A275,Tabla5[[#This Row],[tipo]],A275)</f>
        <v>'asiento'</v>
      </c>
      <c r="L275" s="5" t="s">
        <v>28</v>
      </c>
      <c r="M275" s="2" t="str">
        <f>CONCATENATE(A275,Tabla5[[#This Row],[nombre]],A275)</f>
        <v>'J-24'</v>
      </c>
      <c r="N275" s="5" t="s">
        <v>28</v>
      </c>
      <c r="O275" s="1" t="str">
        <f>CONCATENATE(Tabla5[[#This Row],[fkUbicacion]])</f>
        <v>21</v>
      </c>
      <c r="P275" s="5" t="s">
        <v>29</v>
      </c>
    </row>
    <row r="276" spans="1:16">
      <c r="A276" s="6" t="s">
        <v>30</v>
      </c>
      <c r="B276" s="12">
        <v>250</v>
      </c>
      <c r="C276" s="1">
        <v>273</v>
      </c>
      <c r="D276" s="12" t="s">
        <v>497</v>
      </c>
      <c r="E276" s="25" t="s">
        <v>773</v>
      </c>
      <c r="F276" s="1">
        <v>21</v>
      </c>
      <c r="H276" s="4" t="s">
        <v>2103</v>
      </c>
      <c r="I276" s="12" t="s">
        <v>2104</v>
      </c>
      <c r="J276" s="5" t="s">
        <v>28</v>
      </c>
      <c r="K276" s="12" t="str">
        <f>CONCATENATE(A276,Tabla5[[#This Row],[tipo]],A276)</f>
        <v>'asiento'</v>
      </c>
      <c r="L276" s="5" t="s">
        <v>28</v>
      </c>
      <c r="M276" s="2" t="str">
        <f>CONCATENATE(A276,Tabla5[[#This Row],[nombre]],A276)</f>
        <v>'J-25'</v>
      </c>
      <c r="N276" s="5" t="s">
        <v>28</v>
      </c>
      <c r="O276" s="1" t="str">
        <f>CONCATENATE(Tabla5[[#This Row],[fkUbicacion]])</f>
        <v>21</v>
      </c>
      <c r="P276" s="5" t="s">
        <v>29</v>
      </c>
    </row>
    <row r="277" spans="1:16">
      <c r="A277" s="6" t="s">
        <v>30</v>
      </c>
      <c r="B277" s="12">
        <v>251</v>
      </c>
      <c r="C277" s="1">
        <v>274</v>
      </c>
      <c r="D277" s="12" t="s">
        <v>497</v>
      </c>
      <c r="E277" s="2" t="s">
        <v>774</v>
      </c>
      <c r="F277" s="1">
        <v>21</v>
      </c>
      <c r="H277" s="4" t="s">
        <v>2103</v>
      </c>
      <c r="I277" s="12" t="s">
        <v>2104</v>
      </c>
      <c r="J277" s="5" t="s">
        <v>28</v>
      </c>
      <c r="K277" s="12" t="str">
        <f>CONCATENATE(A277,Tabla5[[#This Row],[tipo]],A277)</f>
        <v>'asiento'</v>
      </c>
      <c r="L277" s="5" t="s">
        <v>28</v>
      </c>
      <c r="M277" s="2" t="str">
        <f>CONCATENATE(A277,Tabla5[[#This Row],[nombre]],A277)</f>
        <v>'K-7'</v>
      </c>
      <c r="N277" s="5" t="s">
        <v>28</v>
      </c>
      <c r="O277" s="1" t="str">
        <f>CONCATENATE(Tabla5[[#This Row],[fkUbicacion]])</f>
        <v>21</v>
      </c>
      <c r="P277" s="5" t="s">
        <v>29</v>
      </c>
    </row>
    <row r="278" spans="1:16">
      <c r="A278" s="6" t="s">
        <v>30</v>
      </c>
      <c r="B278" s="12">
        <v>252</v>
      </c>
      <c r="C278" s="1">
        <v>275</v>
      </c>
      <c r="D278" s="12" t="s">
        <v>497</v>
      </c>
      <c r="E278" s="2" t="s">
        <v>775</v>
      </c>
      <c r="F278" s="1">
        <v>21</v>
      </c>
      <c r="H278" s="4" t="s">
        <v>2103</v>
      </c>
      <c r="I278" s="12" t="s">
        <v>2104</v>
      </c>
      <c r="J278" s="5" t="s">
        <v>28</v>
      </c>
      <c r="K278" s="12" t="str">
        <f>CONCATENATE(A278,Tabla5[[#This Row],[tipo]],A278)</f>
        <v>'asiento'</v>
      </c>
      <c r="L278" s="5" t="s">
        <v>28</v>
      </c>
      <c r="M278" s="2" t="str">
        <f>CONCATENATE(A278,Tabla5[[#This Row],[nombre]],A278)</f>
        <v>'K-8'</v>
      </c>
      <c r="N278" s="5" t="s">
        <v>28</v>
      </c>
      <c r="O278" s="1" t="str">
        <f>CONCATENATE(Tabla5[[#This Row],[fkUbicacion]])</f>
        <v>21</v>
      </c>
      <c r="P278" s="5" t="s">
        <v>29</v>
      </c>
    </row>
    <row r="279" spans="1:16">
      <c r="A279" s="6" t="s">
        <v>30</v>
      </c>
      <c r="B279" s="12">
        <v>253</v>
      </c>
      <c r="C279" s="1">
        <v>276</v>
      </c>
      <c r="D279" s="12" t="s">
        <v>497</v>
      </c>
      <c r="E279" s="2" t="s">
        <v>776</v>
      </c>
      <c r="F279" s="1">
        <v>21</v>
      </c>
      <c r="H279" s="4" t="s">
        <v>2103</v>
      </c>
      <c r="I279" s="12" t="s">
        <v>2104</v>
      </c>
      <c r="J279" s="5" t="s">
        <v>28</v>
      </c>
      <c r="K279" s="12" t="str">
        <f>CONCATENATE(A279,Tabla5[[#This Row],[tipo]],A279)</f>
        <v>'asiento'</v>
      </c>
      <c r="L279" s="5" t="s">
        <v>28</v>
      </c>
      <c r="M279" s="2" t="str">
        <f>CONCATENATE(A279,Tabla5[[#This Row],[nombre]],A279)</f>
        <v>'K-9'</v>
      </c>
      <c r="N279" s="5" t="s">
        <v>28</v>
      </c>
      <c r="O279" s="1" t="str">
        <f>CONCATENATE(Tabla5[[#This Row],[fkUbicacion]])</f>
        <v>21</v>
      </c>
      <c r="P279" s="5" t="s">
        <v>29</v>
      </c>
    </row>
    <row r="280" spans="1:16">
      <c r="A280" s="6" t="s">
        <v>30</v>
      </c>
      <c r="B280" s="12">
        <v>254</v>
      </c>
      <c r="C280" s="1">
        <v>277</v>
      </c>
      <c r="D280" s="12" t="s">
        <v>497</v>
      </c>
      <c r="E280" s="2" t="s">
        <v>777</v>
      </c>
      <c r="F280" s="1">
        <v>21</v>
      </c>
      <c r="H280" s="4" t="s">
        <v>2103</v>
      </c>
      <c r="I280" s="12" t="s">
        <v>2104</v>
      </c>
      <c r="J280" s="5" t="s">
        <v>28</v>
      </c>
      <c r="K280" s="12" t="str">
        <f>CONCATENATE(A280,Tabla5[[#This Row],[tipo]],A280)</f>
        <v>'asiento'</v>
      </c>
      <c r="L280" s="5" t="s">
        <v>28</v>
      </c>
      <c r="M280" s="2" t="str">
        <f>CONCATENATE(A280,Tabla5[[#This Row],[nombre]],A280)</f>
        <v>'K-10'</v>
      </c>
      <c r="N280" s="5" t="s">
        <v>28</v>
      </c>
      <c r="O280" s="1" t="str">
        <f>CONCATENATE(Tabla5[[#This Row],[fkUbicacion]])</f>
        <v>21</v>
      </c>
      <c r="P280" s="5" t="s">
        <v>29</v>
      </c>
    </row>
    <row r="281" spans="1:16">
      <c r="A281" s="6" t="s">
        <v>30</v>
      </c>
      <c r="B281" s="12">
        <v>255</v>
      </c>
      <c r="C281" s="1">
        <v>278</v>
      </c>
      <c r="D281" s="12" t="s">
        <v>497</v>
      </c>
      <c r="E281" s="2" t="s">
        <v>778</v>
      </c>
      <c r="F281" s="1">
        <v>21</v>
      </c>
      <c r="H281" s="4" t="s">
        <v>2103</v>
      </c>
      <c r="I281" s="12" t="s">
        <v>2104</v>
      </c>
      <c r="J281" s="5" t="s">
        <v>28</v>
      </c>
      <c r="K281" s="12" t="str">
        <f>CONCATENATE(A281,Tabla5[[#This Row],[tipo]],A281)</f>
        <v>'asiento'</v>
      </c>
      <c r="L281" s="5" t="s">
        <v>28</v>
      </c>
      <c r="M281" s="2" t="str">
        <f>CONCATENATE(A281,Tabla5[[#This Row],[nombre]],A281)</f>
        <v>'K-11'</v>
      </c>
      <c r="N281" s="5" t="s">
        <v>28</v>
      </c>
      <c r="O281" s="1" t="str">
        <f>CONCATENATE(Tabla5[[#This Row],[fkUbicacion]])</f>
        <v>21</v>
      </c>
      <c r="P281" s="5" t="s">
        <v>29</v>
      </c>
    </row>
    <row r="282" spans="1:16">
      <c r="A282" s="6" t="s">
        <v>30</v>
      </c>
      <c r="B282" s="12">
        <v>256</v>
      </c>
      <c r="C282" s="1">
        <v>279</v>
      </c>
      <c r="D282" s="12" t="s">
        <v>497</v>
      </c>
      <c r="E282" s="2" t="s">
        <v>779</v>
      </c>
      <c r="F282" s="1">
        <v>21</v>
      </c>
      <c r="H282" s="4" t="s">
        <v>2103</v>
      </c>
      <c r="I282" s="12" t="s">
        <v>2104</v>
      </c>
      <c r="J282" s="5" t="s">
        <v>28</v>
      </c>
      <c r="K282" s="12" t="str">
        <f>CONCATENATE(A282,Tabla5[[#This Row],[tipo]],A282)</f>
        <v>'asiento'</v>
      </c>
      <c r="L282" s="5" t="s">
        <v>28</v>
      </c>
      <c r="M282" s="2" t="str">
        <f>CONCATENATE(A282,Tabla5[[#This Row],[nombre]],A282)</f>
        <v>'K-12'</v>
      </c>
      <c r="N282" s="5" t="s">
        <v>28</v>
      </c>
      <c r="O282" s="1" t="str">
        <f>CONCATENATE(Tabla5[[#This Row],[fkUbicacion]])</f>
        <v>21</v>
      </c>
      <c r="P282" s="5" t="s">
        <v>29</v>
      </c>
    </row>
    <row r="283" spans="1:16">
      <c r="A283" s="6" t="s">
        <v>30</v>
      </c>
      <c r="B283" s="12">
        <v>257</v>
      </c>
      <c r="C283" s="1">
        <v>280</v>
      </c>
      <c r="D283" s="12" t="s">
        <v>497</v>
      </c>
      <c r="E283" s="2" t="s">
        <v>780</v>
      </c>
      <c r="F283" s="1">
        <v>21</v>
      </c>
      <c r="H283" s="4" t="s">
        <v>2103</v>
      </c>
      <c r="I283" s="12" t="s">
        <v>2104</v>
      </c>
      <c r="J283" s="5" t="s">
        <v>28</v>
      </c>
      <c r="K283" s="12" t="str">
        <f>CONCATENATE(A283,Tabla5[[#This Row],[tipo]],A283)</f>
        <v>'asiento'</v>
      </c>
      <c r="L283" s="5" t="s">
        <v>28</v>
      </c>
      <c r="M283" s="2" t="str">
        <f>CONCATENATE(A283,Tabla5[[#This Row],[nombre]],A283)</f>
        <v>'K-13'</v>
      </c>
      <c r="N283" s="5" t="s">
        <v>28</v>
      </c>
      <c r="O283" s="1" t="str">
        <f>CONCATENATE(Tabla5[[#This Row],[fkUbicacion]])</f>
        <v>21</v>
      </c>
      <c r="P283" s="5" t="s">
        <v>29</v>
      </c>
    </row>
    <row r="284" spans="1:16">
      <c r="A284" s="6" t="s">
        <v>30</v>
      </c>
      <c r="B284" s="12">
        <v>258</v>
      </c>
      <c r="C284" s="1">
        <v>281</v>
      </c>
      <c r="D284" s="12" t="s">
        <v>497</v>
      </c>
      <c r="E284" s="2" t="s">
        <v>781</v>
      </c>
      <c r="F284" s="1">
        <v>21</v>
      </c>
      <c r="H284" s="4" t="s">
        <v>2103</v>
      </c>
      <c r="I284" s="12" t="s">
        <v>2104</v>
      </c>
      <c r="J284" s="5" t="s">
        <v>28</v>
      </c>
      <c r="K284" s="12" t="str">
        <f>CONCATENATE(A284,Tabla5[[#This Row],[tipo]],A284)</f>
        <v>'asiento'</v>
      </c>
      <c r="L284" s="5" t="s">
        <v>28</v>
      </c>
      <c r="M284" s="2" t="str">
        <f>CONCATENATE(A284,Tabla5[[#This Row],[nombre]],A284)</f>
        <v>'K-14'</v>
      </c>
      <c r="N284" s="5" t="s">
        <v>28</v>
      </c>
      <c r="O284" s="1" t="str">
        <f>CONCATENATE(Tabla5[[#This Row],[fkUbicacion]])</f>
        <v>21</v>
      </c>
      <c r="P284" s="5" t="s">
        <v>29</v>
      </c>
    </row>
    <row r="285" spans="1:16">
      <c r="A285" s="6" t="s">
        <v>30</v>
      </c>
      <c r="B285" s="12">
        <v>259</v>
      </c>
      <c r="C285" s="1">
        <v>282</v>
      </c>
      <c r="D285" s="12" t="s">
        <v>497</v>
      </c>
      <c r="E285" s="2" t="s">
        <v>782</v>
      </c>
      <c r="F285" s="1">
        <v>21</v>
      </c>
      <c r="H285" s="4" t="s">
        <v>2103</v>
      </c>
      <c r="I285" s="12" t="s">
        <v>2104</v>
      </c>
      <c r="J285" s="5" t="s">
        <v>28</v>
      </c>
      <c r="K285" s="12" t="str">
        <f>CONCATENATE(A285,Tabla5[[#This Row],[tipo]],A285)</f>
        <v>'asiento'</v>
      </c>
      <c r="L285" s="5" t="s">
        <v>28</v>
      </c>
      <c r="M285" s="2" t="str">
        <f>CONCATENATE(A285,Tabla5[[#This Row],[nombre]],A285)</f>
        <v>'K-15'</v>
      </c>
      <c r="N285" s="5" t="s">
        <v>28</v>
      </c>
      <c r="O285" s="1" t="str">
        <f>CONCATENATE(Tabla5[[#This Row],[fkUbicacion]])</f>
        <v>21</v>
      </c>
      <c r="P285" s="5" t="s">
        <v>29</v>
      </c>
    </row>
    <row r="286" spans="1:16">
      <c r="A286" s="6" t="s">
        <v>30</v>
      </c>
      <c r="B286" s="12">
        <v>260</v>
      </c>
      <c r="C286" s="1">
        <v>283</v>
      </c>
      <c r="D286" s="12" t="s">
        <v>497</v>
      </c>
      <c r="E286" s="2" t="s">
        <v>783</v>
      </c>
      <c r="F286" s="1">
        <v>21</v>
      </c>
      <c r="H286" s="4" t="s">
        <v>2103</v>
      </c>
      <c r="I286" s="12" t="s">
        <v>2104</v>
      </c>
      <c r="J286" s="5" t="s">
        <v>28</v>
      </c>
      <c r="K286" s="12" t="str">
        <f>CONCATENATE(A286,Tabla5[[#This Row],[tipo]],A286)</f>
        <v>'asiento'</v>
      </c>
      <c r="L286" s="5" t="s">
        <v>28</v>
      </c>
      <c r="M286" s="2" t="str">
        <f>CONCATENATE(A286,Tabla5[[#This Row],[nombre]],A286)</f>
        <v>'K-16'</v>
      </c>
      <c r="N286" s="5" t="s">
        <v>28</v>
      </c>
      <c r="O286" s="1" t="str">
        <f>CONCATENATE(Tabla5[[#This Row],[fkUbicacion]])</f>
        <v>21</v>
      </c>
      <c r="P286" s="5" t="s">
        <v>29</v>
      </c>
    </row>
    <row r="287" spans="1:16">
      <c r="A287" s="6" t="s">
        <v>30</v>
      </c>
      <c r="B287" s="12">
        <v>261</v>
      </c>
      <c r="C287" s="1">
        <v>284</v>
      </c>
      <c r="D287" s="12" t="s">
        <v>497</v>
      </c>
      <c r="E287" s="2" t="s">
        <v>784</v>
      </c>
      <c r="F287" s="1">
        <v>21</v>
      </c>
      <c r="H287" s="4" t="s">
        <v>2103</v>
      </c>
      <c r="I287" s="12" t="s">
        <v>2104</v>
      </c>
      <c r="J287" s="5" t="s">
        <v>28</v>
      </c>
      <c r="K287" s="12" t="str">
        <f>CONCATENATE(A287,Tabla5[[#This Row],[tipo]],A287)</f>
        <v>'asiento'</v>
      </c>
      <c r="L287" s="5" t="s">
        <v>28</v>
      </c>
      <c r="M287" s="2" t="str">
        <f>CONCATENATE(A287,Tabla5[[#This Row],[nombre]],A287)</f>
        <v>'K-17'</v>
      </c>
      <c r="N287" s="5" t="s">
        <v>28</v>
      </c>
      <c r="O287" s="1" t="str">
        <f>CONCATENATE(Tabla5[[#This Row],[fkUbicacion]])</f>
        <v>21</v>
      </c>
      <c r="P287" s="5" t="s">
        <v>29</v>
      </c>
    </row>
    <row r="288" spans="1:16">
      <c r="A288" s="6" t="s">
        <v>30</v>
      </c>
      <c r="B288" s="12">
        <v>262</v>
      </c>
      <c r="C288" s="1">
        <v>285</v>
      </c>
      <c r="D288" s="12" t="s">
        <v>497</v>
      </c>
      <c r="E288" s="2" t="s">
        <v>785</v>
      </c>
      <c r="F288" s="1">
        <v>21</v>
      </c>
      <c r="H288" s="4" t="s">
        <v>2103</v>
      </c>
      <c r="I288" s="12" t="s">
        <v>2104</v>
      </c>
      <c r="J288" s="5" t="s">
        <v>28</v>
      </c>
      <c r="K288" s="12" t="str">
        <f>CONCATENATE(A288,Tabla5[[#This Row],[tipo]],A288)</f>
        <v>'asiento'</v>
      </c>
      <c r="L288" s="5" t="s">
        <v>28</v>
      </c>
      <c r="M288" s="2" t="str">
        <f>CONCATENATE(A288,Tabla5[[#This Row],[nombre]],A288)</f>
        <v>'K-18'</v>
      </c>
      <c r="N288" s="5" t="s">
        <v>28</v>
      </c>
      <c r="O288" s="1" t="str">
        <f>CONCATENATE(Tabla5[[#This Row],[fkUbicacion]])</f>
        <v>21</v>
      </c>
      <c r="P288" s="5" t="s">
        <v>29</v>
      </c>
    </row>
    <row r="289" spans="1:16">
      <c r="A289" s="6" t="s">
        <v>30</v>
      </c>
      <c r="B289" s="12">
        <v>263</v>
      </c>
      <c r="C289" s="1">
        <v>286</v>
      </c>
      <c r="D289" s="12" t="s">
        <v>497</v>
      </c>
      <c r="E289" s="2" t="s">
        <v>786</v>
      </c>
      <c r="F289" s="1">
        <v>21</v>
      </c>
      <c r="H289" s="4" t="s">
        <v>2103</v>
      </c>
      <c r="I289" s="12" t="s">
        <v>2104</v>
      </c>
      <c r="J289" s="5" t="s">
        <v>28</v>
      </c>
      <c r="K289" s="12" t="str">
        <f>CONCATENATE(A289,Tabla5[[#This Row],[tipo]],A289)</f>
        <v>'asiento'</v>
      </c>
      <c r="L289" s="5" t="s">
        <v>28</v>
      </c>
      <c r="M289" s="2" t="str">
        <f>CONCATENATE(A289,Tabla5[[#This Row],[nombre]],A289)</f>
        <v>'K-19'</v>
      </c>
      <c r="N289" s="5" t="s">
        <v>28</v>
      </c>
      <c r="O289" s="1" t="str">
        <f>CONCATENATE(Tabla5[[#This Row],[fkUbicacion]])</f>
        <v>21</v>
      </c>
      <c r="P289" s="5" t="s">
        <v>29</v>
      </c>
    </row>
    <row r="290" spans="1:16">
      <c r="A290" s="6" t="s">
        <v>30</v>
      </c>
      <c r="B290" s="12">
        <v>264</v>
      </c>
      <c r="C290" s="1">
        <v>287</v>
      </c>
      <c r="D290" s="12" t="s">
        <v>497</v>
      </c>
      <c r="E290" s="2" t="s">
        <v>787</v>
      </c>
      <c r="F290" s="1">
        <v>21</v>
      </c>
      <c r="H290" s="4" t="s">
        <v>2103</v>
      </c>
      <c r="I290" s="12" t="s">
        <v>2104</v>
      </c>
      <c r="J290" s="5" t="s">
        <v>28</v>
      </c>
      <c r="K290" s="12" t="str">
        <f>CONCATENATE(A290,Tabla5[[#This Row],[tipo]],A290)</f>
        <v>'asiento'</v>
      </c>
      <c r="L290" s="5" t="s">
        <v>28</v>
      </c>
      <c r="M290" s="2" t="str">
        <f>CONCATENATE(A290,Tabla5[[#This Row],[nombre]],A290)</f>
        <v>'K-20'</v>
      </c>
      <c r="N290" s="5" t="s">
        <v>28</v>
      </c>
      <c r="O290" s="1" t="str">
        <f>CONCATENATE(Tabla5[[#This Row],[fkUbicacion]])</f>
        <v>21</v>
      </c>
      <c r="P290" s="5" t="s">
        <v>29</v>
      </c>
    </row>
    <row r="291" spans="1:16">
      <c r="A291" s="6" t="s">
        <v>30</v>
      </c>
      <c r="B291" s="12">
        <v>265</v>
      </c>
      <c r="C291" s="1">
        <v>288</v>
      </c>
      <c r="D291" s="12" t="s">
        <v>497</v>
      </c>
      <c r="E291" s="2" t="s">
        <v>788</v>
      </c>
      <c r="F291" s="1">
        <v>21</v>
      </c>
      <c r="H291" s="4" t="s">
        <v>2103</v>
      </c>
      <c r="I291" s="12" t="s">
        <v>2104</v>
      </c>
      <c r="J291" s="5" t="s">
        <v>28</v>
      </c>
      <c r="K291" s="12" t="str">
        <f>CONCATENATE(A291,Tabla5[[#This Row],[tipo]],A291)</f>
        <v>'asiento'</v>
      </c>
      <c r="L291" s="5" t="s">
        <v>28</v>
      </c>
      <c r="M291" s="2" t="str">
        <f>CONCATENATE(A291,Tabla5[[#This Row],[nombre]],A291)</f>
        <v>'K-21'</v>
      </c>
      <c r="N291" s="5" t="s">
        <v>28</v>
      </c>
      <c r="O291" s="1" t="str">
        <f>CONCATENATE(Tabla5[[#This Row],[fkUbicacion]])</f>
        <v>21</v>
      </c>
      <c r="P291" s="5" t="s">
        <v>29</v>
      </c>
    </row>
    <row r="292" spans="1:16">
      <c r="A292" s="6" t="s">
        <v>30</v>
      </c>
      <c r="B292" s="12">
        <v>266</v>
      </c>
      <c r="C292" s="1">
        <v>289</v>
      </c>
      <c r="D292" s="12" t="s">
        <v>497</v>
      </c>
      <c r="E292" s="2" t="s">
        <v>789</v>
      </c>
      <c r="F292" s="1">
        <v>21</v>
      </c>
      <c r="H292" s="4" t="s">
        <v>2103</v>
      </c>
      <c r="I292" s="12" t="s">
        <v>2104</v>
      </c>
      <c r="J292" s="5" t="s">
        <v>28</v>
      </c>
      <c r="K292" s="12" t="str">
        <f>CONCATENATE(A292,Tabla5[[#This Row],[tipo]],A292)</f>
        <v>'asiento'</v>
      </c>
      <c r="L292" s="5" t="s">
        <v>28</v>
      </c>
      <c r="M292" s="2" t="str">
        <f>CONCATENATE(A292,Tabla5[[#This Row],[nombre]],A292)</f>
        <v>'K-22'</v>
      </c>
      <c r="N292" s="5" t="s">
        <v>28</v>
      </c>
      <c r="O292" s="1" t="str">
        <f>CONCATENATE(Tabla5[[#This Row],[fkUbicacion]])</f>
        <v>21</v>
      </c>
      <c r="P292" s="5" t="s">
        <v>29</v>
      </c>
    </row>
    <row r="293" spans="1:16">
      <c r="A293" s="6" t="s">
        <v>30</v>
      </c>
      <c r="B293" s="12">
        <v>267</v>
      </c>
      <c r="C293" s="1">
        <v>290</v>
      </c>
      <c r="D293" s="12" t="s">
        <v>497</v>
      </c>
      <c r="E293" s="2" t="s">
        <v>790</v>
      </c>
      <c r="F293" s="1">
        <v>21</v>
      </c>
      <c r="H293" s="4" t="s">
        <v>2103</v>
      </c>
      <c r="I293" s="12" t="s">
        <v>2104</v>
      </c>
      <c r="J293" s="5" t="s">
        <v>28</v>
      </c>
      <c r="K293" s="12" t="str">
        <f>CONCATENATE(A293,Tabla5[[#This Row],[tipo]],A293)</f>
        <v>'asiento'</v>
      </c>
      <c r="L293" s="5" t="s">
        <v>28</v>
      </c>
      <c r="M293" s="2" t="str">
        <f>CONCATENATE(A293,Tabla5[[#This Row],[nombre]],A293)</f>
        <v>'K-23'</v>
      </c>
      <c r="N293" s="5" t="s">
        <v>28</v>
      </c>
      <c r="O293" s="1" t="str">
        <f>CONCATENATE(Tabla5[[#This Row],[fkUbicacion]])</f>
        <v>21</v>
      </c>
      <c r="P293" s="5" t="s">
        <v>29</v>
      </c>
    </row>
    <row r="294" spans="1:16">
      <c r="A294" s="6" t="s">
        <v>30</v>
      </c>
      <c r="B294" s="12">
        <v>268</v>
      </c>
      <c r="C294" s="1">
        <v>291</v>
      </c>
      <c r="D294" s="12" t="s">
        <v>497</v>
      </c>
      <c r="E294" s="2" t="s">
        <v>791</v>
      </c>
      <c r="F294" s="1">
        <v>21</v>
      </c>
      <c r="H294" s="4" t="s">
        <v>2103</v>
      </c>
      <c r="I294" s="12" t="s">
        <v>2104</v>
      </c>
      <c r="J294" s="5" t="s">
        <v>28</v>
      </c>
      <c r="K294" s="12" t="str">
        <f>CONCATENATE(A294,Tabla5[[#This Row],[tipo]],A294)</f>
        <v>'asiento'</v>
      </c>
      <c r="L294" s="5" t="s">
        <v>28</v>
      </c>
      <c r="M294" s="2" t="str">
        <f>CONCATENATE(A294,Tabla5[[#This Row],[nombre]],A294)</f>
        <v>'K-24'</v>
      </c>
      <c r="N294" s="5" t="s">
        <v>28</v>
      </c>
      <c r="O294" s="1" t="str">
        <f>CONCATENATE(Tabla5[[#This Row],[fkUbicacion]])</f>
        <v>21</v>
      </c>
      <c r="P294" s="5" t="s">
        <v>29</v>
      </c>
    </row>
    <row r="295" spans="1:16">
      <c r="A295" s="6" t="s">
        <v>30</v>
      </c>
      <c r="B295" s="12">
        <v>269</v>
      </c>
      <c r="C295" s="1">
        <v>292</v>
      </c>
      <c r="D295" s="12" t="s">
        <v>497</v>
      </c>
      <c r="E295" s="2" t="s">
        <v>792</v>
      </c>
      <c r="F295" s="1">
        <v>21</v>
      </c>
      <c r="H295" s="4" t="s">
        <v>2103</v>
      </c>
      <c r="I295" s="12" t="s">
        <v>2104</v>
      </c>
      <c r="J295" s="5" t="s">
        <v>28</v>
      </c>
      <c r="K295" s="12" t="str">
        <f>CONCATENATE(A295,Tabla5[[#This Row],[tipo]],A295)</f>
        <v>'asiento'</v>
      </c>
      <c r="L295" s="5" t="s">
        <v>28</v>
      </c>
      <c r="M295" s="2" t="str">
        <f>CONCATENATE(A295,Tabla5[[#This Row],[nombre]],A295)</f>
        <v>'K-25'</v>
      </c>
      <c r="N295" s="5" t="s">
        <v>28</v>
      </c>
      <c r="O295" s="1" t="str">
        <f>CONCATENATE(Tabla5[[#This Row],[fkUbicacion]])</f>
        <v>21</v>
      </c>
      <c r="P295" s="5" t="s">
        <v>29</v>
      </c>
    </row>
    <row r="296" spans="1:16">
      <c r="A296" s="6" t="s">
        <v>30</v>
      </c>
      <c r="B296" s="12">
        <v>270</v>
      </c>
      <c r="C296" s="1">
        <v>293</v>
      </c>
      <c r="D296" s="12" t="s">
        <v>497</v>
      </c>
      <c r="E296" s="25" t="s">
        <v>793</v>
      </c>
      <c r="F296" s="1">
        <v>21</v>
      </c>
      <c r="H296" s="4" t="s">
        <v>2103</v>
      </c>
      <c r="I296" s="12" t="s">
        <v>2104</v>
      </c>
      <c r="J296" s="5" t="s">
        <v>28</v>
      </c>
      <c r="K296" s="12" t="str">
        <f>CONCATENATE(A296,Tabla5[[#This Row],[tipo]],A296)</f>
        <v>'asiento'</v>
      </c>
      <c r="L296" s="5" t="s">
        <v>28</v>
      </c>
      <c r="M296" s="2" t="str">
        <f>CONCATENATE(A296,Tabla5[[#This Row],[nombre]],A296)</f>
        <v>'K-26'</v>
      </c>
      <c r="N296" s="5" t="s">
        <v>28</v>
      </c>
      <c r="O296" s="1" t="str">
        <f>CONCATENATE(Tabla5[[#This Row],[fkUbicacion]])</f>
        <v>21</v>
      </c>
      <c r="P296" s="5" t="s">
        <v>29</v>
      </c>
    </row>
    <row r="297" spans="1:16">
      <c r="A297" s="6" t="s">
        <v>30</v>
      </c>
      <c r="B297" s="12">
        <v>271</v>
      </c>
      <c r="C297" s="1">
        <v>294</v>
      </c>
      <c r="D297" s="12" t="s">
        <v>497</v>
      </c>
      <c r="E297" s="2" t="s">
        <v>794</v>
      </c>
      <c r="F297" s="1">
        <v>21</v>
      </c>
      <c r="H297" s="4" t="s">
        <v>2103</v>
      </c>
      <c r="I297" s="12" t="s">
        <v>2104</v>
      </c>
      <c r="J297" s="5" t="s">
        <v>28</v>
      </c>
      <c r="K297" s="12" t="str">
        <f>CONCATENATE(A297,Tabla5[[#This Row],[tipo]],A297)</f>
        <v>'asiento'</v>
      </c>
      <c r="L297" s="5" t="s">
        <v>28</v>
      </c>
      <c r="M297" s="2" t="str">
        <f>CONCATENATE(A297,Tabla5[[#This Row],[nombre]],A297)</f>
        <v>'L-7'</v>
      </c>
      <c r="N297" s="5" t="s">
        <v>28</v>
      </c>
      <c r="O297" s="1" t="str">
        <f>CONCATENATE(Tabla5[[#This Row],[fkUbicacion]])</f>
        <v>21</v>
      </c>
      <c r="P297" s="5" t="s">
        <v>29</v>
      </c>
    </row>
    <row r="298" spans="1:16">
      <c r="A298" s="6" t="s">
        <v>30</v>
      </c>
      <c r="B298" s="12">
        <v>272</v>
      </c>
      <c r="C298" s="1">
        <v>295</v>
      </c>
      <c r="D298" s="12" t="s">
        <v>497</v>
      </c>
      <c r="E298" s="2" t="s">
        <v>795</v>
      </c>
      <c r="F298" s="1">
        <v>21</v>
      </c>
      <c r="H298" s="4" t="s">
        <v>2103</v>
      </c>
      <c r="I298" s="12" t="s">
        <v>2104</v>
      </c>
      <c r="J298" s="5" t="s">
        <v>28</v>
      </c>
      <c r="K298" s="12" t="str">
        <f>CONCATENATE(A298,Tabla5[[#This Row],[tipo]],A298)</f>
        <v>'asiento'</v>
      </c>
      <c r="L298" s="5" t="s">
        <v>28</v>
      </c>
      <c r="M298" s="2" t="str">
        <f>CONCATENATE(A298,Tabla5[[#This Row],[nombre]],A298)</f>
        <v>'L-8'</v>
      </c>
      <c r="N298" s="5" t="s">
        <v>28</v>
      </c>
      <c r="O298" s="1" t="str">
        <f>CONCATENATE(Tabla5[[#This Row],[fkUbicacion]])</f>
        <v>21</v>
      </c>
      <c r="P298" s="5" t="s">
        <v>29</v>
      </c>
    </row>
    <row r="299" spans="1:16">
      <c r="A299" s="6" t="s">
        <v>30</v>
      </c>
      <c r="B299" s="12">
        <v>273</v>
      </c>
      <c r="C299" s="1">
        <v>296</v>
      </c>
      <c r="D299" s="12" t="s">
        <v>497</v>
      </c>
      <c r="E299" s="2" t="s">
        <v>796</v>
      </c>
      <c r="F299" s="1">
        <v>21</v>
      </c>
      <c r="H299" s="4" t="s">
        <v>2103</v>
      </c>
      <c r="I299" s="12" t="s">
        <v>2104</v>
      </c>
      <c r="J299" s="5" t="s">
        <v>28</v>
      </c>
      <c r="K299" s="12" t="str">
        <f>CONCATENATE(A299,Tabla5[[#This Row],[tipo]],A299)</f>
        <v>'asiento'</v>
      </c>
      <c r="L299" s="5" t="s">
        <v>28</v>
      </c>
      <c r="M299" s="2" t="str">
        <f>CONCATENATE(A299,Tabla5[[#This Row],[nombre]],A299)</f>
        <v>'L-9'</v>
      </c>
      <c r="N299" s="5" t="s">
        <v>28</v>
      </c>
      <c r="O299" s="1" t="str">
        <f>CONCATENATE(Tabla5[[#This Row],[fkUbicacion]])</f>
        <v>21</v>
      </c>
      <c r="P299" s="5" t="s">
        <v>29</v>
      </c>
    </row>
    <row r="300" spans="1:16">
      <c r="A300" s="6" t="s">
        <v>30</v>
      </c>
      <c r="B300" s="12">
        <v>274</v>
      </c>
      <c r="C300" s="1">
        <v>297</v>
      </c>
      <c r="D300" s="12" t="s">
        <v>497</v>
      </c>
      <c r="E300" s="2" t="s">
        <v>797</v>
      </c>
      <c r="F300" s="1">
        <v>21</v>
      </c>
      <c r="H300" s="4" t="s">
        <v>2103</v>
      </c>
      <c r="I300" s="12" t="s">
        <v>2104</v>
      </c>
      <c r="J300" s="5" t="s">
        <v>28</v>
      </c>
      <c r="K300" s="12" t="str">
        <f>CONCATENATE(A300,Tabla5[[#This Row],[tipo]],A300)</f>
        <v>'asiento'</v>
      </c>
      <c r="L300" s="5" t="s">
        <v>28</v>
      </c>
      <c r="M300" s="2" t="str">
        <f>CONCATENATE(A300,Tabla5[[#This Row],[nombre]],A300)</f>
        <v>'L-10'</v>
      </c>
      <c r="N300" s="5" t="s">
        <v>28</v>
      </c>
      <c r="O300" s="1" t="str">
        <f>CONCATENATE(Tabla5[[#This Row],[fkUbicacion]])</f>
        <v>21</v>
      </c>
      <c r="P300" s="5" t="s">
        <v>29</v>
      </c>
    </row>
    <row r="301" spans="1:16">
      <c r="A301" s="6" t="s">
        <v>30</v>
      </c>
      <c r="B301" s="12">
        <v>275</v>
      </c>
      <c r="C301" s="1">
        <v>298</v>
      </c>
      <c r="D301" s="12" t="s">
        <v>497</v>
      </c>
      <c r="E301" s="2" t="s">
        <v>798</v>
      </c>
      <c r="F301" s="1">
        <v>21</v>
      </c>
      <c r="H301" s="4" t="s">
        <v>2103</v>
      </c>
      <c r="I301" s="12" t="s">
        <v>2104</v>
      </c>
      <c r="J301" s="5" t="s">
        <v>28</v>
      </c>
      <c r="K301" s="12" t="str">
        <f>CONCATENATE(A301,Tabla5[[#This Row],[tipo]],A301)</f>
        <v>'asiento'</v>
      </c>
      <c r="L301" s="5" t="s">
        <v>28</v>
      </c>
      <c r="M301" s="2" t="str">
        <f>CONCATENATE(A301,Tabla5[[#This Row],[nombre]],A301)</f>
        <v>'L-11'</v>
      </c>
      <c r="N301" s="5" t="s">
        <v>28</v>
      </c>
      <c r="O301" s="1" t="str">
        <f>CONCATENATE(Tabla5[[#This Row],[fkUbicacion]])</f>
        <v>21</v>
      </c>
      <c r="P301" s="5" t="s">
        <v>29</v>
      </c>
    </row>
    <row r="302" spans="1:16">
      <c r="A302" s="6" t="s">
        <v>30</v>
      </c>
      <c r="B302" s="12">
        <v>276</v>
      </c>
      <c r="C302" s="1">
        <v>299</v>
      </c>
      <c r="D302" s="12" t="s">
        <v>497</v>
      </c>
      <c r="E302" s="2" t="s">
        <v>799</v>
      </c>
      <c r="F302" s="1">
        <v>21</v>
      </c>
      <c r="H302" s="4" t="s">
        <v>2103</v>
      </c>
      <c r="I302" s="12" t="s">
        <v>2104</v>
      </c>
      <c r="J302" s="5" t="s">
        <v>28</v>
      </c>
      <c r="K302" s="12" t="str">
        <f>CONCATENATE(A302,Tabla5[[#This Row],[tipo]],A302)</f>
        <v>'asiento'</v>
      </c>
      <c r="L302" s="5" t="s">
        <v>28</v>
      </c>
      <c r="M302" s="2" t="str">
        <f>CONCATENATE(A302,Tabla5[[#This Row],[nombre]],A302)</f>
        <v>'L-12'</v>
      </c>
      <c r="N302" s="5" t="s">
        <v>28</v>
      </c>
      <c r="O302" s="1" t="str">
        <f>CONCATENATE(Tabla5[[#This Row],[fkUbicacion]])</f>
        <v>21</v>
      </c>
      <c r="P302" s="5" t="s">
        <v>29</v>
      </c>
    </row>
    <row r="303" spans="1:16">
      <c r="A303" s="6" t="s">
        <v>30</v>
      </c>
      <c r="B303" s="12">
        <v>277</v>
      </c>
      <c r="C303" s="1">
        <v>300</v>
      </c>
      <c r="D303" s="12" t="s">
        <v>497</v>
      </c>
      <c r="E303" s="2" t="s">
        <v>800</v>
      </c>
      <c r="F303" s="1">
        <v>21</v>
      </c>
      <c r="H303" s="4" t="s">
        <v>2103</v>
      </c>
      <c r="I303" s="12" t="s">
        <v>2104</v>
      </c>
      <c r="J303" s="5" t="s">
        <v>28</v>
      </c>
      <c r="K303" s="12" t="str">
        <f>CONCATENATE(A303,Tabla5[[#This Row],[tipo]],A303)</f>
        <v>'asiento'</v>
      </c>
      <c r="L303" s="5" t="s">
        <v>28</v>
      </c>
      <c r="M303" s="2" t="str">
        <f>CONCATENATE(A303,Tabla5[[#This Row],[nombre]],A303)</f>
        <v>'L-13'</v>
      </c>
      <c r="N303" s="5" t="s">
        <v>28</v>
      </c>
      <c r="O303" s="1" t="str">
        <f>CONCATENATE(Tabla5[[#This Row],[fkUbicacion]])</f>
        <v>21</v>
      </c>
      <c r="P303" s="5" t="s">
        <v>29</v>
      </c>
    </row>
    <row r="304" spans="1:16">
      <c r="A304" s="6" t="s">
        <v>30</v>
      </c>
      <c r="B304" s="12">
        <v>278</v>
      </c>
      <c r="C304" s="1">
        <v>301</v>
      </c>
      <c r="D304" s="12" t="s">
        <v>497</v>
      </c>
      <c r="E304" s="2" t="s">
        <v>801</v>
      </c>
      <c r="F304" s="1">
        <v>21</v>
      </c>
      <c r="H304" s="4" t="s">
        <v>2103</v>
      </c>
      <c r="I304" s="12" t="s">
        <v>2104</v>
      </c>
      <c r="J304" s="5" t="s">
        <v>28</v>
      </c>
      <c r="K304" s="12" t="str">
        <f>CONCATENATE(A304,Tabla5[[#This Row],[tipo]],A304)</f>
        <v>'asiento'</v>
      </c>
      <c r="L304" s="5" t="s">
        <v>28</v>
      </c>
      <c r="M304" s="2" t="str">
        <f>CONCATENATE(A304,Tabla5[[#This Row],[nombre]],A304)</f>
        <v>'L-14'</v>
      </c>
      <c r="N304" s="5" t="s">
        <v>28</v>
      </c>
      <c r="O304" s="1" t="str">
        <f>CONCATENATE(Tabla5[[#This Row],[fkUbicacion]])</f>
        <v>21</v>
      </c>
      <c r="P304" s="5" t="s">
        <v>29</v>
      </c>
    </row>
    <row r="305" spans="1:16">
      <c r="A305" s="6" t="s">
        <v>30</v>
      </c>
      <c r="B305" s="12">
        <v>279</v>
      </c>
      <c r="C305" s="1">
        <v>302</v>
      </c>
      <c r="D305" s="12" t="s">
        <v>497</v>
      </c>
      <c r="E305" s="2" t="s">
        <v>802</v>
      </c>
      <c r="F305" s="1">
        <v>21</v>
      </c>
      <c r="H305" s="4" t="s">
        <v>2103</v>
      </c>
      <c r="I305" s="12" t="s">
        <v>2104</v>
      </c>
      <c r="J305" s="5" t="s">
        <v>28</v>
      </c>
      <c r="K305" s="12" t="str">
        <f>CONCATENATE(A305,Tabla5[[#This Row],[tipo]],A305)</f>
        <v>'asiento'</v>
      </c>
      <c r="L305" s="5" t="s">
        <v>28</v>
      </c>
      <c r="M305" s="2" t="str">
        <f>CONCATENATE(A305,Tabla5[[#This Row],[nombre]],A305)</f>
        <v>'L-15'</v>
      </c>
      <c r="N305" s="5" t="s">
        <v>28</v>
      </c>
      <c r="O305" s="1" t="str">
        <f>CONCATENATE(Tabla5[[#This Row],[fkUbicacion]])</f>
        <v>21</v>
      </c>
      <c r="P305" s="5" t="s">
        <v>29</v>
      </c>
    </row>
    <row r="306" spans="1:16">
      <c r="A306" s="6" t="s">
        <v>30</v>
      </c>
      <c r="B306" s="12">
        <v>280</v>
      </c>
      <c r="C306" s="1">
        <v>303</v>
      </c>
      <c r="D306" s="12" t="s">
        <v>497</v>
      </c>
      <c r="E306" s="2" t="s">
        <v>803</v>
      </c>
      <c r="F306" s="1">
        <v>21</v>
      </c>
      <c r="H306" s="4" t="s">
        <v>2103</v>
      </c>
      <c r="I306" s="12" t="s">
        <v>2104</v>
      </c>
      <c r="J306" s="5" t="s">
        <v>28</v>
      </c>
      <c r="K306" s="12" t="str">
        <f>CONCATENATE(A306,Tabla5[[#This Row],[tipo]],A306)</f>
        <v>'asiento'</v>
      </c>
      <c r="L306" s="5" t="s">
        <v>28</v>
      </c>
      <c r="M306" s="2" t="str">
        <f>CONCATENATE(A306,Tabla5[[#This Row],[nombre]],A306)</f>
        <v>'L-16'</v>
      </c>
      <c r="N306" s="5" t="s">
        <v>28</v>
      </c>
      <c r="O306" s="1" t="str">
        <f>CONCATENATE(Tabla5[[#This Row],[fkUbicacion]])</f>
        <v>21</v>
      </c>
      <c r="P306" s="5" t="s">
        <v>29</v>
      </c>
    </row>
    <row r="307" spans="1:16">
      <c r="A307" s="6" t="s">
        <v>30</v>
      </c>
      <c r="B307" s="12">
        <v>281</v>
      </c>
      <c r="C307" s="1">
        <v>304</v>
      </c>
      <c r="D307" s="12" t="s">
        <v>497</v>
      </c>
      <c r="E307" s="2" t="s">
        <v>804</v>
      </c>
      <c r="F307" s="1">
        <v>21</v>
      </c>
      <c r="H307" s="4" t="s">
        <v>2103</v>
      </c>
      <c r="I307" s="12" t="s">
        <v>2104</v>
      </c>
      <c r="J307" s="5" t="s">
        <v>28</v>
      </c>
      <c r="K307" s="12" t="str">
        <f>CONCATENATE(A307,Tabla5[[#This Row],[tipo]],A307)</f>
        <v>'asiento'</v>
      </c>
      <c r="L307" s="5" t="s">
        <v>28</v>
      </c>
      <c r="M307" s="2" t="str">
        <f>CONCATENATE(A307,Tabla5[[#This Row],[nombre]],A307)</f>
        <v>'L-17'</v>
      </c>
      <c r="N307" s="5" t="s">
        <v>28</v>
      </c>
      <c r="O307" s="1" t="str">
        <f>CONCATENATE(Tabla5[[#This Row],[fkUbicacion]])</f>
        <v>21</v>
      </c>
      <c r="P307" s="5" t="s">
        <v>29</v>
      </c>
    </row>
    <row r="308" spans="1:16">
      <c r="A308" s="6" t="s">
        <v>30</v>
      </c>
      <c r="B308" s="12">
        <v>282</v>
      </c>
      <c r="C308" s="1">
        <v>305</v>
      </c>
      <c r="D308" s="12" t="s">
        <v>497</v>
      </c>
      <c r="E308" s="2" t="s">
        <v>805</v>
      </c>
      <c r="F308" s="1">
        <v>21</v>
      </c>
      <c r="H308" s="4" t="s">
        <v>2103</v>
      </c>
      <c r="I308" s="12" t="s">
        <v>2104</v>
      </c>
      <c r="J308" s="5" t="s">
        <v>28</v>
      </c>
      <c r="K308" s="12" t="str">
        <f>CONCATENATE(A308,Tabla5[[#This Row],[tipo]],A308)</f>
        <v>'asiento'</v>
      </c>
      <c r="L308" s="5" t="s">
        <v>28</v>
      </c>
      <c r="M308" s="2" t="str">
        <f>CONCATENATE(A308,Tabla5[[#This Row],[nombre]],A308)</f>
        <v>'L-18'</v>
      </c>
      <c r="N308" s="5" t="s">
        <v>28</v>
      </c>
      <c r="O308" s="1" t="str">
        <f>CONCATENATE(Tabla5[[#This Row],[fkUbicacion]])</f>
        <v>21</v>
      </c>
      <c r="P308" s="5" t="s">
        <v>29</v>
      </c>
    </row>
    <row r="309" spans="1:16">
      <c r="A309" s="6" t="s">
        <v>30</v>
      </c>
      <c r="B309" s="12">
        <v>283</v>
      </c>
      <c r="C309" s="1">
        <v>306</v>
      </c>
      <c r="D309" s="12" t="s">
        <v>497</v>
      </c>
      <c r="E309" s="2" t="s">
        <v>806</v>
      </c>
      <c r="F309" s="1">
        <v>21</v>
      </c>
      <c r="H309" s="4" t="s">
        <v>2103</v>
      </c>
      <c r="I309" s="12" t="s">
        <v>2104</v>
      </c>
      <c r="J309" s="5" t="s">
        <v>28</v>
      </c>
      <c r="K309" s="12" t="str">
        <f>CONCATENATE(A309,Tabla5[[#This Row],[tipo]],A309)</f>
        <v>'asiento'</v>
      </c>
      <c r="L309" s="5" t="s">
        <v>28</v>
      </c>
      <c r="M309" s="2" t="str">
        <f>CONCATENATE(A309,Tabla5[[#This Row],[nombre]],A309)</f>
        <v>'L-19'</v>
      </c>
      <c r="N309" s="5" t="s">
        <v>28</v>
      </c>
      <c r="O309" s="1" t="str">
        <f>CONCATENATE(Tabla5[[#This Row],[fkUbicacion]])</f>
        <v>21</v>
      </c>
      <c r="P309" s="5" t="s">
        <v>29</v>
      </c>
    </row>
    <row r="310" spans="1:16">
      <c r="A310" s="6" t="s">
        <v>30</v>
      </c>
      <c r="B310" s="12">
        <v>284</v>
      </c>
      <c r="C310" s="1">
        <v>307</v>
      </c>
      <c r="D310" s="12" t="s">
        <v>497</v>
      </c>
      <c r="E310" s="2" t="s">
        <v>807</v>
      </c>
      <c r="F310" s="1">
        <v>21</v>
      </c>
      <c r="H310" s="4" t="s">
        <v>2103</v>
      </c>
      <c r="I310" s="12" t="s">
        <v>2104</v>
      </c>
      <c r="J310" s="5" t="s">
        <v>28</v>
      </c>
      <c r="K310" s="12" t="str">
        <f>CONCATENATE(A310,Tabla5[[#This Row],[tipo]],A310)</f>
        <v>'asiento'</v>
      </c>
      <c r="L310" s="5" t="s">
        <v>28</v>
      </c>
      <c r="M310" s="2" t="str">
        <f>CONCATENATE(A310,Tabla5[[#This Row],[nombre]],A310)</f>
        <v>'L-20'</v>
      </c>
      <c r="N310" s="5" t="s">
        <v>28</v>
      </c>
      <c r="O310" s="1" t="str">
        <f>CONCATENATE(Tabla5[[#This Row],[fkUbicacion]])</f>
        <v>21</v>
      </c>
      <c r="P310" s="5" t="s">
        <v>29</v>
      </c>
    </row>
    <row r="311" spans="1:16">
      <c r="A311" s="6" t="s">
        <v>30</v>
      </c>
      <c r="B311" s="12">
        <v>285</v>
      </c>
      <c r="C311" s="1">
        <v>308</v>
      </c>
      <c r="D311" s="12" t="s">
        <v>497</v>
      </c>
      <c r="E311" s="2" t="s">
        <v>808</v>
      </c>
      <c r="F311" s="1">
        <v>21</v>
      </c>
      <c r="H311" s="4" t="s">
        <v>2103</v>
      </c>
      <c r="I311" s="12" t="s">
        <v>2104</v>
      </c>
      <c r="J311" s="5" t="s">
        <v>28</v>
      </c>
      <c r="K311" s="12" t="str">
        <f>CONCATENATE(A311,Tabla5[[#This Row],[tipo]],A311)</f>
        <v>'asiento'</v>
      </c>
      <c r="L311" s="5" t="s">
        <v>28</v>
      </c>
      <c r="M311" s="2" t="str">
        <f>CONCATENATE(A311,Tabla5[[#This Row],[nombre]],A311)</f>
        <v>'L-21'</v>
      </c>
      <c r="N311" s="5" t="s">
        <v>28</v>
      </c>
      <c r="O311" s="1" t="str">
        <f>CONCATENATE(Tabla5[[#This Row],[fkUbicacion]])</f>
        <v>21</v>
      </c>
      <c r="P311" s="5" t="s">
        <v>29</v>
      </c>
    </row>
    <row r="312" spans="1:16">
      <c r="A312" s="6" t="s">
        <v>30</v>
      </c>
      <c r="B312" s="12">
        <v>286</v>
      </c>
      <c r="C312" s="1">
        <v>309</v>
      </c>
      <c r="D312" s="12" t="s">
        <v>497</v>
      </c>
      <c r="E312" s="2" t="s">
        <v>809</v>
      </c>
      <c r="F312" s="1">
        <v>21</v>
      </c>
      <c r="H312" s="4" t="s">
        <v>2103</v>
      </c>
      <c r="I312" s="12" t="s">
        <v>2104</v>
      </c>
      <c r="J312" s="5" t="s">
        <v>28</v>
      </c>
      <c r="K312" s="12" t="str">
        <f>CONCATENATE(A312,Tabla5[[#This Row],[tipo]],A312)</f>
        <v>'asiento'</v>
      </c>
      <c r="L312" s="5" t="s">
        <v>28</v>
      </c>
      <c r="M312" s="2" t="str">
        <f>CONCATENATE(A312,Tabla5[[#This Row],[nombre]],A312)</f>
        <v>'L-22'</v>
      </c>
      <c r="N312" s="5" t="s">
        <v>28</v>
      </c>
      <c r="O312" s="1" t="str">
        <f>CONCATENATE(Tabla5[[#This Row],[fkUbicacion]])</f>
        <v>21</v>
      </c>
      <c r="P312" s="5" t="s">
        <v>29</v>
      </c>
    </row>
    <row r="313" spans="1:16">
      <c r="A313" s="6" t="s">
        <v>30</v>
      </c>
      <c r="B313" s="12">
        <v>287</v>
      </c>
      <c r="C313" s="1">
        <v>310</v>
      </c>
      <c r="D313" s="12" t="s">
        <v>497</v>
      </c>
      <c r="E313" s="2" t="s">
        <v>810</v>
      </c>
      <c r="F313" s="1">
        <v>21</v>
      </c>
      <c r="H313" s="4" t="s">
        <v>2103</v>
      </c>
      <c r="I313" s="12" t="s">
        <v>2104</v>
      </c>
      <c r="J313" s="5" t="s">
        <v>28</v>
      </c>
      <c r="K313" s="12" t="str">
        <f>CONCATENATE(A313,Tabla5[[#This Row],[tipo]],A313)</f>
        <v>'asiento'</v>
      </c>
      <c r="L313" s="5" t="s">
        <v>28</v>
      </c>
      <c r="M313" s="2" t="str">
        <f>CONCATENATE(A313,Tabla5[[#This Row],[nombre]],A313)</f>
        <v>'L-23'</v>
      </c>
      <c r="N313" s="5" t="s">
        <v>28</v>
      </c>
      <c r="O313" s="1" t="str">
        <f>CONCATENATE(Tabla5[[#This Row],[fkUbicacion]])</f>
        <v>21</v>
      </c>
      <c r="P313" s="5" t="s">
        <v>29</v>
      </c>
    </row>
    <row r="314" spans="1:16">
      <c r="A314" s="6" t="s">
        <v>30</v>
      </c>
      <c r="B314" s="12">
        <v>288</v>
      </c>
      <c r="C314" s="1">
        <v>311</v>
      </c>
      <c r="D314" s="12" t="s">
        <v>497</v>
      </c>
      <c r="E314" s="2" t="s">
        <v>811</v>
      </c>
      <c r="F314" s="1">
        <v>21</v>
      </c>
      <c r="H314" s="4" t="s">
        <v>2103</v>
      </c>
      <c r="I314" s="12" t="s">
        <v>2104</v>
      </c>
      <c r="J314" s="5" t="s">
        <v>28</v>
      </c>
      <c r="K314" s="12" t="str">
        <f>CONCATENATE(A314,Tabla5[[#This Row],[tipo]],A314)</f>
        <v>'asiento'</v>
      </c>
      <c r="L314" s="5" t="s">
        <v>28</v>
      </c>
      <c r="M314" s="2" t="str">
        <f>CONCATENATE(A314,Tabla5[[#This Row],[nombre]],A314)</f>
        <v>'L-24'</v>
      </c>
      <c r="N314" s="5" t="s">
        <v>28</v>
      </c>
      <c r="O314" s="1" t="str">
        <f>CONCATENATE(Tabla5[[#This Row],[fkUbicacion]])</f>
        <v>21</v>
      </c>
      <c r="P314" s="5" t="s">
        <v>29</v>
      </c>
    </row>
    <row r="315" spans="1:16">
      <c r="A315" s="6" t="s">
        <v>30</v>
      </c>
      <c r="B315" s="12">
        <v>289</v>
      </c>
      <c r="C315" s="1">
        <v>312</v>
      </c>
      <c r="D315" s="12" t="s">
        <v>497</v>
      </c>
      <c r="E315" s="25" t="s">
        <v>812</v>
      </c>
      <c r="F315" s="1">
        <v>21</v>
      </c>
      <c r="H315" s="4" t="s">
        <v>2103</v>
      </c>
      <c r="I315" s="12" t="s">
        <v>2104</v>
      </c>
      <c r="J315" s="5" t="s">
        <v>28</v>
      </c>
      <c r="K315" s="12" t="str">
        <f>CONCATENATE(A315,Tabla5[[#This Row],[tipo]],A315)</f>
        <v>'asiento'</v>
      </c>
      <c r="L315" s="5" t="s">
        <v>28</v>
      </c>
      <c r="M315" s="2" t="str">
        <f>CONCATENATE(A315,Tabla5[[#This Row],[nombre]],A315)</f>
        <v>'L-25'</v>
      </c>
      <c r="N315" s="5" t="s">
        <v>28</v>
      </c>
      <c r="O315" s="1" t="str">
        <f>CONCATENATE(Tabla5[[#This Row],[fkUbicacion]])</f>
        <v>21</v>
      </c>
      <c r="P315" s="5" t="s">
        <v>29</v>
      </c>
    </row>
    <row r="316" spans="1:16">
      <c r="A316" s="6" t="s">
        <v>30</v>
      </c>
      <c r="B316" s="12">
        <v>290</v>
      </c>
      <c r="C316" s="1">
        <v>313</v>
      </c>
      <c r="D316" s="12" t="s">
        <v>497</v>
      </c>
      <c r="E316" s="2" t="s">
        <v>813</v>
      </c>
      <c r="F316" s="1">
        <v>21</v>
      </c>
      <c r="H316" s="4" t="s">
        <v>2103</v>
      </c>
      <c r="I316" s="12" t="s">
        <v>2104</v>
      </c>
      <c r="J316" s="5" t="s">
        <v>28</v>
      </c>
      <c r="K316" s="12" t="str">
        <f>CONCATENATE(A316,Tabla5[[#This Row],[tipo]],A316)</f>
        <v>'asiento'</v>
      </c>
      <c r="L316" s="5" t="s">
        <v>28</v>
      </c>
      <c r="M316" s="2" t="str">
        <f>CONCATENATE(A316,Tabla5[[#This Row],[nombre]],A316)</f>
        <v>'M-7'</v>
      </c>
      <c r="N316" s="5" t="s">
        <v>28</v>
      </c>
      <c r="O316" s="1" t="str">
        <f>CONCATENATE(Tabla5[[#This Row],[fkUbicacion]])</f>
        <v>21</v>
      </c>
      <c r="P316" s="5" t="s">
        <v>29</v>
      </c>
    </row>
    <row r="317" spans="1:16">
      <c r="A317" s="6" t="s">
        <v>30</v>
      </c>
      <c r="B317" s="12">
        <v>291</v>
      </c>
      <c r="C317" s="1">
        <v>314</v>
      </c>
      <c r="D317" s="12" t="s">
        <v>497</v>
      </c>
      <c r="E317" s="2" t="s">
        <v>814</v>
      </c>
      <c r="F317" s="1">
        <v>21</v>
      </c>
      <c r="H317" s="4" t="s">
        <v>2103</v>
      </c>
      <c r="I317" s="12" t="s">
        <v>2104</v>
      </c>
      <c r="J317" s="5" t="s">
        <v>28</v>
      </c>
      <c r="K317" s="12" t="str">
        <f>CONCATENATE(A317,Tabla5[[#This Row],[tipo]],A317)</f>
        <v>'asiento'</v>
      </c>
      <c r="L317" s="5" t="s">
        <v>28</v>
      </c>
      <c r="M317" s="2" t="str">
        <f>CONCATENATE(A317,Tabla5[[#This Row],[nombre]],A317)</f>
        <v>'M-8'</v>
      </c>
      <c r="N317" s="5" t="s">
        <v>28</v>
      </c>
      <c r="O317" s="1" t="str">
        <f>CONCATENATE(Tabla5[[#This Row],[fkUbicacion]])</f>
        <v>21</v>
      </c>
      <c r="P317" s="5" t="s">
        <v>29</v>
      </c>
    </row>
    <row r="318" spans="1:16">
      <c r="A318" s="6" t="s">
        <v>30</v>
      </c>
      <c r="B318" s="12">
        <v>292</v>
      </c>
      <c r="C318" s="1">
        <v>315</v>
      </c>
      <c r="D318" s="12" t="s">
        <v>497</v>
      </c>
      <c r="E318" s="2" t="s">
        <v>815</v>
      </c>
      <c r="F318" s="1">
        <v>21</v>
      </c>
      <c r="H318" s="4" t="s">
        <v>2103</v>
      </c>
      <c r="I318" s="12" t="s">
        <v>2104</v>
      </c>
      <c r="J318" s="5" t="s">
        <v>28</v>
      </c>
      <c r="K318" s="12" t="str">
        <f>CONCATENATE(A318,Tabla5[[#This Row],[tipo]],A318)</f>
        <v>'asiento'</v>
      </c>
      <c r="L318" s="5" t="s">
        <v>28</v>
      </c>
      <c r="M318" s="2" t="str">
        <f>CONCATENATE(A318,Tabla5[[#This Row],[nombre]],A318)</f>
        <v>'M-9'</v>
      </c>
      <c r="N318" s="5" t="s">
        <v>28</v>
      </c>
      <c r="O318" s="1" t="str">
        <f>CONCATENATE(Tabla5[[#This Row],[fkUbicacion]])</f>
        <v>21</v>
      </c>
      <c r="P318" s="5" t="s">
        <v>29</v>
      </c>
    </row>
    <row r="319" spans="1:16">
      <c r="A319" s="6" t="s">
        <v>30</v>
      </c>
      <c r="B319" s="12">
        <v>293</v>
      </c>
      <c r="C319" s="1">
        <v>316</v>
      </c>
      <c r="D319" s="12" t="s">
        <v>497</v>
      </c>
      <c r="E319" s="2" t="s">
        <v>816</v>
      </c>
      <c r="F319" s="1">
        <v>21</v>
      </c>
      <c r="H319" s="4" t="s">
        <v>2103</v>
      </c>
      <c r="I319" s="12" t="s">
        <v>2104</v>
      </c>
      <c r="J319" s="5" t="s">
        <v>28</v>
      </c>
      <c r="K319" s="12" t="str">
        <f>CONCATENATE(A319,Tabla5[[#This Row],[tipo]],A319)</f>
        <v>'asiento'</v>
      </c>
      <c r="L319" s="5" t="s">
        <v>28</v>
      </c>
      <c r="M319" s="2" t="str">
        <f>CONCATENATE(A319,Tabla5[[#This Row],[nombre]],A319)</f>
        <v>'M-10'</v>
      </c>
      <c r="N319" s="5" t="s">
        <v>28</v>
      </c>
      <c r="O319" s="1" t="str">
        <f>CONCATENATE(Tabla5[[#This Row],[fkUbicacion]])</f>
        <v>21</v>
      </c>
      <c r="P319" s="5" t="s">
        <v>29</v>
      </c>
    </row>
    <row r="320" spans="1:16">
      <c r="A320" s="6" t="s">
        <v>30</v>
      </c>
      <c r="B320" s="12">
        <v>294</v>
      </c>
      <c r="C320" s="1">
        <v>317</v>
      </c>
      <c r="D320" s="12" t="s">
        <v>497</v>
      </c>
      <c r="E320" s="2" t="s">
        <v>817</v>
      </c>
      <c r="F320" s="1">
        <v>21</v>
      </c>
      <c r="H320" s="4" t="s">
        <v>2103</v>
      </c>
      <c r="I320" s="12" t="s">
        <v>2104</v>
      </c>
      <c r="J320" s="5" t="s">
        <v>28</v>
      </c>
      <c r="K320" s="12" t="str">
        <f>CONCATENATE(A320,Tabla5[[#This Row],[tipo]],A320)</f>
        <v>'asiento'</v>
      </c>
      <c r="L320" s="5" t="s">
        <v>28</v>
      </c>
      <c r="M320" s="2" t="str">
        <f>CONCATENATE(A320,Tabla5[[#This Row],[nombre]],A320)</f>
        <v>'M-11'</v>
      </c>
      <c r="N320" s="5" t="s">
        <v>28</v>
      </c>
      <c r="O320" s="1" t="str">
        <f>CONCATENATE(Tabla5[[#This Row],[fkUbicacion]])</f>
        <v>21</v>
      </c>
      <c r="P320" s="5" t="s">
        <v>29</v>
      </c>
    </row>
    <row r="321" spans="1:16">
      <c r="A321" s="6" t="s">
        <v>30</v>
      </c>
      <c r="B321" s="12">
        <v>295</v>
      </c>
      <c r="C321" s="1">
        <v>318</v>
      </c>
      <c r="D321" s="12" t="s">
        <v>497</v>
      </c>
      <c r="E321" s="2" t="s">
        <v>818</v>
      </c>
      <c r="F321" s="1">
        <v>21</v>
      </c>
      <c r="H321" s="4" t="s">
        <v>2103</v>
      </c>
      <c r="I321" s="12" t="s">
        <v>2104</v>
      </c>
      <c r="J321" s="5" t="s">
        <v>28</v>
      </c>
      <c r="K321" s="12" t="str">
        <f>CONCATENATE(A321,Tabla5[[#This Row],[tipo]],A321)</f>
        <v>'asiento'</v>
      </c>
      <c r="L321" s="5" t="s">
        <v>28</v>
      </c>
      <c r="M321" s="2" t="str">
        <f>CONCATENATE(A321,Tabla5[[#This Row],[nombre]],A321)</f>
        <v>'M-12'</v>
      </c>
      <c r="N321" s="5" t="s">
        <v>28</v>
      </c>
      <c r="O321" s="1" t="str">
        <f>CONCATENATE(Tabla5[[#This Row],[fkUbicacion]])</f>
        <v>21</v>
      </c>
      <c r="P321" s="5" t="s">
        <v>29</v>
      </c>
    </row>
    <row r="322" spans="1:16">
      <c r="A322" s="6" t="s">
        <v>30</v>
      </c>
      <c r="B322" s="12">
        <v>296</v>
      </c>
      <c r="C322" s="1">
        <v>319</v>
      </c>
      <c r="D322" s="12" t="s">
        <v>497</v>
      </c>
      <c r="E322" s="2" t="s">
        <v>819</v>
      </c>
      <c r="F322" s="1">
        <v>21</v>
      </c>
      <c r="H322" s="4" t="s">
        <v>2103</v>
      </c>
      <c r="I322" s="12" t="s">
        <v>2104</v>
      </c>
      <c r="J322" s="5" t="s">
        <v>28</v>
      </c>
      <c r="K322" s="12" t="str">
        <f>CONCATENATE(A322,Tabla5[[#This Row],[tipo]],A322)</f>
        <v>'asiento'</v>
      </c>
      <c r="L322" s="5" t="s">
        <v>28</v>
      </c>
      <c r="M322" s="2" t="str">
        <f>CONCATENATE(A322,Tabla5[[#This Row],[nombre]],A322)</f>
        <v>'M-13'</v>
      </c>
      <c r="N322" s="5" t="s">
        <v>28</v>
      </c>
      <c r="O322" s="1" t="str">
        <f>CONCATENATE(Tabla5[[#This Row],[fkUbicacion]])</f>
        <v>21</v>
      </c>
      <c r="P322" s="5" t="s">
        <v>29</v>
      </c>
    </row>
    <row r="323" spans="1:16">
      <c r="A323" s="6" t="s">
        <v>30</v>
      </c>
      <c r="B323" s="12">
        <v>297</v>
      </c>
      <c r="C323" s="1">
        <v>320</v>
      </c>
      <c r="D323" s="12" t="s">
        <v>497</v>
      </c>
      <c r="E323" s="2" t="s">
        <v>820</v>
      </c>
      <c r="F323" s="1">
        <v>21</v>
      </c>
      <c r="H323" s="4" t="s">
        <v>2103</v>
      </c>
      <c r="I323" s="12" t="s">
        <v>2104</v>
      </c>
      <c r="J323" s="5" t="s">
        <v>28</v>
      </c>
      <c r="K323" s="12" t="str">
        <f>CONCATENATE(A323,Tabla5[[#This Row],[tipo]],A323)</f>
        <v>'asiento'</v>
      </c>
      <c r="L323" s="5" t="s">
        <v>28</v>
      </c>
      <c r="M323" s="2" t="str">
        <f>CONCATENATE(A323,Tabla5[[#This Row],[nombre]],A323)</f>
        <v>'M-14'</v>
      </c>
      <c r="N323" s="5" t="s">
        <v>28</v>
      </c>
      <c r="O323" s="1" t="str">
        <f>CONCATENATE(Tabla5[[#This Row],[fkUbicacion]])</f>
        <v>21</v>
      </c>
      <c r="P323" s="5" t="s">
        <v>29</v>
      </c>
    </row>
    <row r="324" spans="1:16">
      <c r="A324" s="6" t="s">
        <v>30</v>
      </c>
      <c r="B324" s="12">
        <v>298</v>
      </c>
      <c r="C324" s="1">
        <v>321</v>
      </c>
      <c r="D324" s="12" t="s">
        <v>497</v>
      </c>
      <c r="E324" s="2" t="s">
        <v>821</v>
      </c>
      <c r="F324" s="1">
        <v>21</v>
      </c>
      <c r="H324" s="4" t="s">
        <v>2103</v>
      </c>
      <c r="I324" s="12" t="s">
        <v>2104</v>
      </c>
      <c r="J324" s="5" t="s">
        <v>28</v>
      </c>
      <c r="K324" s="12" t="str">
        <f>CONCATENATE(A324,Tabla5[[#This Row],[tipo]],A324)</f>
        <v>'asiento'</v>
      </c>
      <c r="L324" s="5" t="s">
        <v>28</v>
      </c>
      <c r="M324" s="2" t="str">
        <f>CONCATENATE(A324,Tabla5[[#This Row],[nombre]],A324)</f>
        <v>'M-15'</v>
      </c>
      <c r="N324" s="5" t="s">
        <v>28</v>
      </c>
      <c r="O324" s="1" t="str">
        <f>CONCATENATE(Tabla5[[#This Row],[fkUbicacion]])</f>
        <v>21</v>
      </c>
      <c r="P324" s="5" t="s">
        <v>29</v>
      </c>
    </row>
    <row r="325" spans="1:16">
      <c r="A325" s="6" t="s">
        <v>30</v>
      </c>
      <c r="B325" s="12">
        <v>299</v>
      </c>
      <c r="C325" s="1">
        <v>322</v>
      </c>
      <c r="D325" s="12" t="s">
        <v>497</v>
      </c>
      <c r="E325" s="2" t="s">
        <v>822</v>
      </c>
      <c r="F325" s="1">
        <v>21</v>
      </c>
      <c r="H325" s="4" t="s">
        <v>2103</v>
      </c>
      <c r="I325" s="12" t="s">
        <v>2104</v>
      </c>
      <c r="J325" s="5" t="s">
        <v>28</v>
      </c>
      <c r="K325" s="12" t="str">
        <f>CONCATENATE(A325,Tabla5[[#This Row],[tipo]],A325)</f>
        <v>'asiento'</v>
      </c>
      <c r="L325" s="5" t="s">
        <v>28</v>
      </c>
      <c r="M325" s="2" t="str">
        <f>CONCATENATE(A325,Tabla5[[#This Row],[nombre]],A325)</f>
        <v>'M-16'</v>
      </c>
      <c r="N325" s="5" t="s">
        <v>28</v>
      </c>
      <c r="O325" s="1" t="str">
        <f>CONCATENATE(Tabla5[[#This Row],[fkUbicacion]])</f>
        <v>21</v>
      </c>
      <c r="P325" s="5" t="s">
        <v>29</v>
      </c>
    </row>
    <row r="326" spans="1:16">
      <c r="A326" s="6" t="s">
        <v>30</v>
      </c>
      <c r="B326" s="12">
        <v>300</v>
      </c>
      <c r="C326" s="1">
        <v>323</v>
      </c>
      <c r="D326" s="12" t="s">
        <v>497</v>
      </c>
      <c r="E326" s="2" t="s">
        <v>823</v>
      </c>
      <c r="F326" s="1">
        <v>21</v>
      </c>
      <c r="H326" s="4" t="s">
        <v>2103</v>
      </c>
      <c r="I326" s="12" t="s">
        <v>2104</v>
      </c>
      <c r="J326" s="5" t="s">
        <v>28</v>
      </c>
      <c r="K326" s="12" t="str">
        <f>CONCATENATE(A326,Tabla5[[#This Row],[tipo]],A326)</f>
        <v>'asiento'</v>
      </c>
      <c r="L326" s="5" t="s">
        <v>28</v>
      </c>
      <c r="M326" s="2" t="str">
        <f>CONCATENATE(A326,Tabla5[[#This Row],[nombre]],A326)</f>
        <v>'M-17'</v>
      </c>
      <c r="N326" s="5" t="s">
        <v>28</v>
      </c>
      <c r="O326" s="1" t="str">
        <f>CONCATENATE(Tabla5[[#This Row],[fkUbicacion]])</f>
        <v>21</v>
      </c>
      <c r="P326" s="5" t="s">
        <v>29</v>
      </c>
    </row>
    <row r="327" spans="1:16">
      <c r="A327" s="6" t="s">
        <v>30</v>
      </c>
      <c r="B327" s="12">
        <v>301</v>
      </c>
      <c r="C327" s="1">
        <v>324</v>
      </c>
      <c r="D327" s="12" t="s">
        <v>497</v>
      </c>
      <c r="E327" s="2" t="s">
        <v>824</v>
      </c>
      <c r="F327" s="1">
        <v>21</v>
      </c>
      <c r="H327" s="4" t="s">
        <v>2103</v>
      </c>
      <c r="I327" s="12" t="s">
        <v>2104</v>
      </c>
      <c r="J327" s="5" t="s">
        <v>28</v>
      </c>
      <c r="K327" s="12" t="str">
        <f>CONCATENATE(A327,Tabla5[[#This Row],[tipo]],A327)</f>
        <v>'asiento'</v>
      </c>
      <c r="L327" s="5" t="s">
        <v>28</v>
      </c>
      <c r="M327" s="2" t="str">
        <f>CONCATENATE(A327,Tabla5[[#This Row],[nombre]],A327)</f>
        <v>'M-18'</v>
      </c>
      <c r="N327" s="5" t="s">
        <v>28</v>
      </c>
      <c r="O327" s="1" t="str">
        <f>CONCATENATE(Tabla5[[#This Row],[fkUbicacion]])</f>
        <v>21</v>
      </c>
      <c r="P327" s="5" t="s">
        <v>29</v>
      </c>
    </row>
    <row r="328" spans="1:16">
      <c r="A328" s="6" t="s">
        <v>30</v>
      </c>
      <c r="B328" s="12">
        <v>302</v>
      </c>
      <c r="C328" s="1">
        <v>325</v>
      </c>
      <c r="D328" s="12" t="s">
        <v>497</v>
      </c>
      <c r="E328" s="2" t="s">
        <v>825</v>
      </c>
      <c r="F328" s="1">
        <v>21</v>
      </c>
      <c r="H328" s="4" t="s">
        <v>2103</v>
      </c>
      <c r="I328" s="12" t="s">
        <v>2104</v>
      </c>
      <c r="J328" s="5" t="s">
        <v>28</v>
      </c>
      <c r="K328" s="12" t="str">
        <f>CONCATENATE(A328,Tabla5[[#This Row],[tipo]],A328)</f>
        <v>'asiento'</v>
      </c>
      <c r="L328" s="5" t="s">
        <v>28</v>
      </c>
      <c r="M328" s="2" t="str">
        <f>CONCATENATE(A328,Tabla5[[#This Row],[nombre]],A328)</f>
        <v>'M-19'</v>
      </c>
      <c r="N328" s="5" t="s">
        <v>28</v>
      </c>
      <c r="O328" s="1" t="str">
        <f>CONCATENATE(Tabla5[[#This Row],[fkUbicacion]])</f>
        <v>21</v>
      </c>
      <c r="P328" s="5" t="s">
        <v>29</v>
      </c>
    </row>
    <row r="329" spans="1:16">
      <c r="A329" s="6" t="s">
        <v>30</v>
      </c>
      <c r="B329" s="12">
        <v>303</v>
      </c>
      <c r="C329" s="1">
        <v>326</v>
      </c>
      <c r="D329" s="12" t="s">
        <v>497</v>
      </c>
      <c r="E329" s="2" t="s">
        <v>826</v>
      </c>
      <c r="F329" s="1">
        <v>21</v>
      </c>
      <c r="H329" s="4" t="s">
        <v>2103</v>
      </c>
      <c r="I329" s="12" t="s">
        <v>2104</v>
      </c>
      <c r="J329" s="5" t="s">
        <v>28</v>
      </c>
      <c r="K329" s="12" t="str">
        <f>CONCATENATE(A329,Tabla5[[#This Row],[tipo]],A329)</f>
        <v>'asiento'</v>
      </c>
      <c r="L329" s="5" t="s">
        <v>28</v>
      </c>
      <c r="M329" s="2" t="str">
        <f>CONCATENATE(A329,Tabla5[[#This Row],[nombre]],A329)</f>
        <v>'M-20'</v>
      </c>
      <c r="N329" s="5" t="s">
        <v>28</v>
      </c>
      <c r="O329" s="1" t="str">
        <f>CONCATENATE(Tabla5[[#This Row],[fkUbicacion]])</f>
        <v>21</v>
      </c>
      <c r="P329" s="5" t="s">
        <v>29</v>
      </c>
    </row>
    <row r="330" spans="1:16">
      <c r="A330" s="6" t="s">
        <v>30</v>
      </c>
      <c r="B330" s="12">
        <v>304</v>
      </c>
      <c r="C330" s="1">
        <v>327</v>
      </c>
      <c r="D330" s="12" t="s">
        <v>497</v>
      </c>
      <c r="E330" s="2" t="s">
        <v>827</v>
      </c>
      <c r="F330" s="1">
        <v>21</v>
      </c>
      <c r="H330" s="4" t="s">
        <v>2103</v>
      </c>
      <c r="I330" s="12" t="s">
        <v>2104</v>
      </c>
      <c r="J330" s="5" t="s">
        <v>28</v>
      </c>
      <c r="K330" s="12" t="str">
        <f>CONCATENATE(A330,Tabla5[[#This Row],[tipo]],A330)</f>
        <v>'asiento'</v>
      </c>
      <c r="L330" s="5" t="s">
        <v>28</v>
      </c>
      <c r="M330" s="2" t="str">
        <f>CONCATENATE(A330,Tabla5[[#This Row],[nombre]],A330)</f>
        <v>'M-21'</v>
      </c>
      <c r="N330" s="5" t="s">
        <v>28</v>
      </c>
      <c r="O330" s="1" t="str">
        <f>CONCATENATE(Tabla5[[#This Row],[fkUbicacion]])</f>
        <v>21</v>
      </c>
      <c r="P330" s="5" t="s">
        <v>29</v>
      </c>
    </row>
    <row r="331" spans="1:16">
      <c r="A331" s="6" t="s">
        <v>30</v>
      </c>
      <c r="B331" s="12">
        <v>305</v>
      </c>
      <c r="C331" s="1">
        <v>328</v>
      </c>
      <c r="D331" s="12" t="s">
        <v>497</v>
      </c>
      <c r="E331" s="2" t="s">
        <v>828</v>
      </c>
      <c r="F331" s="1">
        <v>21</v>
      </c>
      <c r="H331" s="4" t="s">
        <v>2103</v>
      </c>
      <c r="I331" s="12" t="s">
        <v>2104</v>
      </c>
      <c r="J331" s="5" t="s">
        <v>28</v>
      </c>
      <c r="K331" s="12" t="str">
        <f>CONCATENATE(A331,Tabla5[[#This Row],[tipo]],A331)</f>
        <v>'asiento'</v>
      </c>
      <c r="L331" s="5" t="s">
        <v>28</v>
      </c>
      <c r="M331" s="2" t="str">
        <f>CONCATENATE(A331,Tabla5[[#This Row],[nombre]],A331)</f>
        <v>'M-22'</v>
      </c>
      <c r="N331" s="5" t="s">
        <v>28</v>
      </c>
      <c r="O331" s="1" t="str">
        <f>CONCATENATE(Tabla5[[#This Row],[fkUbicacion]])</f>
        <v>21</v>
      </c>
      <c r="P331" s="5" t="s">
        <v>29</v>
      </c>
    </row>
    <row r="332" spans="1:16">
      <c r="A332" s="6" t="s">
        <v>30</v>
      </c>
      <c r="B332" s="12">
        <v>306</v>
      </c>
      <c r="C332" s="1">
        <v>329</v>
      </c>
      <c r="D332" s="12" t="s">
        <v>497</v>
      </c>
      <c r="E332" s="2" t="s">
        <v>829</v>
      </c>
      <c r="F332" s="1">
        <v>21</v>
      </c>
      <c r="H332" s="4" t="s">
        <v>2103</v>
      </c>
      <c r="I332" s="12" t="s">
        <v>2104</v>
      </c>
      <c r="J332" s="5" t="s">
        <v>28</v>
      </c>
      <c r="K332" s="12" t="str">
        <f>CONCATENATE(A332,Tabla5[[#This Row],[tipo]],A332)</f>
        <v>'asiento'</v>
      </c>
      <c r="L332" s="5" t="s">
        <v>28</v>
      </c>
      <c r="M332" s="2" t="str">
        <f>CONCATENATE(A332,Tabla5[[#This Row],[nombre]],A332)</f>
        <v>'M-23'</v>
      </c>
      <c r="N332" s="5" t="s">
        <v>28</v>
      </c>
      <c r="O332" s="1" t="str">
        <f>CONCATENATE(Tabla5[[#This Row],[fkUbicacion]])</f>
        <v>21</v>
      </c>
      <c r="P332" s="5" t="s">
        <v>29</v>
      </c>
    </row>
    <row r="333" spans="1:16">
      <c r="A333" s="6" t="s">
        <v>30</v>
      </c>
      <c r="B333" s="12">
        <v>307</v>
      </c>
      <c r="C333" s="1">
        <v>330</v>
      </c>
      <c r="D333" s="12" t="s">
        <v>497</v>
      </c>
      <c r="E333" s="2" t="s">
        <v>830</v>
      </c>
      <c r="F333" s="1">
        <v>21</v>
      </c>
      <c r="H333" s="4" t="s">
        <v>2103</v>
      </c>
      <c r="I333" s="12" t="s">
        <v>2104</v>
      </c>
      <c r="J333" s="5" t="s">
        <v>28</v>
      </c>
      <c r="K333" s="12" t="str">
        <f>CONCATENATE(A333,Tabla5[[#This Row],[tipo]],A333)</f>
        <v>'asiento'</v>
      </c>
      <c r="L333" s="5" t="s">
        <v>28</v>
      </c>
      <c r="M333" s="2" t="str">
        <f>CONCATENATE(A333,Tabla5[[#This Row],[nombre]],A333)</f>
        <v>'M-24'</v>
      </c>
      <c r="N333" s="5" t="s">
        <v>28</v>
      </c>
      <c r="O333" s="1" t="str">
        <f>CONCATENATE(Tabla5[[#This Row],[fkUbicacion]])</f>
        <v>21</v>
      </c>
      <c r="P333" s="5" t="s">
        <v>29</v>
      </c>
    </row>
    <row r="334" spans="1:16">
      <c r="A334" s="6" t="s">
        <v>30</v>
      </c>
      <c r="B334" s="12">
        <v>308</v>
      </c>
      <c r="C334" s="1">
        <v>331</v>
      </c>
      <c r="D334" s="12" t="s">
        <v>497</v>
      </c>
      <c r="E334" s="2" t="s">
        <v>831</v>
      </c>
      <c r="F334" s="1">
        <v>21</v>
      </c>
      <c r="H334" s="4" t="s">
        <v>2103</v>
      </c>
      <c r="I334" s="12" t="s">
        <v>2104</v>
      </c>
      <c r="J334" s="5" t="s">
        <v>28</v>
      </c>
      <c r="K334" s="12" t="str">
        <f>CONCATENATE(A334,Tabla5[[#This Row],[tipo]],A334)</f>
        <v>'asiento'</v>
      </c>
      <c r="L334" s="5" t="s">
        <v>28</v>
      </c>
      <c r="M334" s="2" t="str">
        <f>CONCATENATE(A334,Tabla5[[#This Row],[nombre]],A334)</f>
        <v>'M-25'</v>
      </c>
      <c r="N334" s="5" t="s">
        <v>28</v>
      </c>
      <c r="O334" s="1" t="str">
        <f>CONCATENATE(Tabla5[[#This Row],[fkUbicacion]])</f>
        <v>21</v>
      </c>
      <c r="P334" s="5" t="s">
        <v>29</v>
      </c>
    </row>
    <row r="335" spans="1:16">
      <c r="A335" s="6" t="s">
        <v>30</v>
      </c>
      <c r="B335" s="12">
        <v>309</v>
      </c>
      <c r="C335" s="1">
        <v>332</v>
      </c>
      <c r="D335" s="12" t="s">
        <v>497</v>
      </c>
      <c r="E335" s="25" t="s">
        <v>832</v>
      </c>
      <c r="F335" s="1">
        <v>21</v>
      </c>
      <c r="H335" s="4" t="s">
        <v>2103</v>
      </c>
      <c r="I335" s="12" t="s">
        <v>2104</v>
      </c>
      <c r="J335" s="5" t="s">
        <v>28</v>
      </c>
      <c r="K335" s="12" t="str">
        <f>CONCATENATE(A335,Tabla5[[#This Row],[tipo]],A335)</f>
        <v>'asiento'</v>
      </c>
      <c r="L335" s="5" t="s">
        <v>28</v>
      </c>
      <c r="M335" s="2" t="str">
        <f>CONCATENATE(A335,Tabla5[[#This Row],[nombre]],A335)</f>
        <v>'M-26'</v>
      </c>
      <c r="N335" s="5" t="s">
        <v>28</v>
      </c>
      <c r="O335" s="1" t="str">
        <f>CONCATENATE(Tabla5[[#This Row],[fkUbicacion]])</f>
        <v>21</v>
      </c>
      <c r="P335" s="5" t="s">
        <v>29</v>
      </c>
    </row>
    <row r="336" spans="1:16">
      <c r="A336" s="6" t="s">
        <v>30</v>
      </c>
      <c r="B336" s="12">
        <v>310</v>
      </c>
      <c r="C336" s="1">
        <v>333</v>
      </c>
      <c r="D336" s="12" t="s">
        <v>497</v>
      </c>
      <c r="E336" s="2" t="s">
        <v>833</v>
      </c>
      <c r="F336" s="1">
        <v>21</v>
      </c>
      <c r="H336" s="4" t="s">
        <v>2103</v>
      </c>
      <c r="I336" s="12" t="s">
        <v>2104</v>
      </c>
      <c r="J336" s="5" t="s">
        <v>28</v>
      </c>
      <c r="K336" s="12" t="str">
        <f>CONCATENATE(A336,Tabla5[[#This Row],[tipo]],A336)</f>
        <v>'asiento'</v>
      </c>
      <c r="L336" s="5" t="s">
        <v>28</v>
      </c>
      <c r="M336" s="2" t="str">
        <f>CONCATENATE(A336,Tabla5[[#This Row],[nombre]],A336)</f>
        <v>'N-7'</v>
      </c>
      <c r="N336" s="5" t="s">
        <v>28</v>
      </c>
      <c r="O336" s="1" t="str">
        <f>CONCATENATE(Tabla5[[#This Row],[fkUbicacion]])</f>
        <v>21</v>
      </c>
      <c r="P336" s="5" t="s">
        <v>29</v>
      </c>
    </row>
    <row r="337" spans="1:16">
      <c r="A337" s="6" t="s">
        <v>30</v>
      </c>
      <c r="B337" s="12">
        <v>311</v>
      </c>
      <c r="C337" s="1">
        <v>334</v>
      </c>
      <c r="D337" s="12" t="s">
        <v>497</v>
      </c>
      <c r="E337" s="2" t="s">
        <v>834</v>
      </c>
      <c r="F337" s="1">
        <v>21</v>
      </c>
      <c r="H337" s="4" t="s">
        <v>2103</v>
      </c>
      <c r="I337" s="12" t="s">
        <v>2104</v>
      </c>
      <c r="J337" s="5" t="s">
        <v>28</v>
      </c>
      <c r="K337" s="12" t="str">
        <f>CONCATENATE(A337,Tabla5[[#This Row],[tipo]],A337)</f>
        <v>'asiento'</v>
      </c>
      <c r="L337" s="5" t="s">
        <v>28</v>
      </c>
      <c r="M337" s="2" t="str">
        <f>CONCATENATE(A337,Tabla5[[#This Row],[nombre]],A337)</f>
        <v>'N-8'</v>
      </c>
      <c r="N337" s="5" t="s">
        <v>28</v>
      </c>
      <c r="O337" s="1" t="str">
        <f>CONCATENATE(Tabla5[[#This Row],[fkUbicacion]])</f>
        <v>21</v>
      </c>
      <c r="P337" s="5" t="s">
        <v>29</v>
      </c>
    </row>
    <row r="338" spans="1:16">
      <c r="A338" s="6" t="s">
        <v>30</v>
      </c>
      <c r="B338" s="12">
        <v>312</v>
      </c>
      <c r="C338" s="1">
        <v>335</v>
      </c>
      <c r="D338" s="12" t="s">
        <v>497</v>
      </c>
      <c r="E338" s="2" t="s">
        <v>835</v>
      </c>
      <c r="F338" s="1">
        <v>21</v>
      </c>
      <c r="H338" s="4" t="s">
        <v>2103</v>
      </c>
      <c r="I338" s="12" t="s">
        <v>2104</v>
      </c>
      <c r="J338" s="5" t="s">
        <v>28</v>
      </c>
      <c r="K338" s="12" t="str">
        <f>CONCATENATE(A338,Tabla5[[#This Row],[tipo]],A338)</f>
        <v>'asiento'</v>
      </c>
      <c r="L338" s="5" t="s">
        <v>28</v>
      </c>
      <c r="M338" s="2" t="str">
        <f>CONCATENATE(A338,Tabla5[[#This Row],[nombre]],A338)</f>
        <v>'N-9'</v>
      </c>
      <c r="N338" s="5" t="s">
        <v>28</v>
      </c>
      <c r="O338" s="1" t="str">
        <f>CONCATENATE(Tabla5[[#This Row],[fkUbicacion]])</f>
        <v>21</v>
      </c>
      <c r="P338" s="5" t="s">
        <v>29</v>
      </c>
    </row>
    <row r="339" spans="1:16">
      <c r="A339" s="6" t="s">
        <v>30</v>
      </c>
      <c r="B339" s="12">
        <v>313</v>
      </c>
      <c r="C339" s="1">
        <v>336</v>
      </c>
      <c r="D339" s="12" t="s">
        <v>497</v>
      </c>
      <c r="E339" s="2" t="s">
        <v>836</v>
      </c>
      <c r="F339" s="1">
        <v>21</v>
      </c>
      <c r="H339" s="4" t="s">
        <v>2103</v>
      </c>
      <c r="I339" s="12" t="s">
        <v>2104</v>
      </c>
      <c r="J339" s="5" t="s">
        <v>28</v>
      </c>
      <c r="K339" s="12" t="str">
        <f>CONCATENATE(A339,Tabla5[[#This Row],[tipo]],A339)</f>
        <v>'asiento'</v>
      </c>
      <c r="L339" s="5" t="s">
        <v>28</v>
      </c>
      <c r="M339" s="2" t="str">
        <f>CONCATENATE(A339,Tabla5[[#This Row],[nombre]],A339)</f>
        <v>'N-10'</v>
      </c>
      <c r="N339" s="5" t="s">
        <v>28</v>
      </c>
      <c r="O339" s="1" t="str">
        <f>CONCATENATE(Tabla5[[#This Row],[fkUbicacion]])</f>
        <v>21</v>
      </c>
      <c r="P339" s="5" t="s">
        <v>29</v>
      </c>
    </row>
    <row r="340" spans="1:16">
      <c r="A340" s="6" t="s">
        <v>30</v>
      </c>
      <c r="B340" s="12">
        <v>314</v>
      </c>
      <c r="C340" s="1">
        <v>337</v>
      </c>
      <c r="D340" s="12" t="s">
        <v>497</v>
      </c>
      <c r="E340" s="2" t="s">
        <v>837</v>
      </c>
      <c r="F340" s="1">
        <v>21</v>
      </c>
      <c r="H340" s="4" t="s">
        <v>2103</v>
      </c>
      <c r="I340" s="12" t="s">
        <v>2104</v>
      </c>
      <c r="J340" s="5" t="s">
        <v>28</v>
      </c>
      <c r="K340" s="12" t="str">
        <f>CONCATENATE(A340,Tabla5[[#This Row],[tipo]],A340)</f>
        <v>'asiento'</v>
      </c>
      <c r="L340" s="5" t="s">
        <v>28</v>
      </c>
      <c r="M340" s="2" t="str">
        <f>CONCATENATE(A340,Tabla5[[#This Row],[nombre]],A340)</f>
        <v>'N-11'</v>
      </c>
      <c r="N340" s="5" t="s">
        <v>28</v>
      </c>
      <c r="O340" s="1" t="str">
        <f>CONCATENATE(Tabla5[[#This Row],[fkUbicacion]])</f>
        <v>21</v>
      </c>
      <c r="P340" s="5" t="s">
        <v>29</v>
      </c>
    </row>
    <row r="341" spans="1:16">
      <c r="A341" s="6" t="s">
        <v>30</v>
      </c>
      <c r="B341" s="12">
        <v>315</v>
      </c>
      <c r="C341" s="1">
        <v>338</v>
      </c>
      <c r="D341" s="12" t="s">
        <v>497</v>
      </c>
      <c r="E341" s="2" t="s">
        <v>838</v>
      </c>
      <c r="F341" s="1">
        <v>21</v>
      </c>
      <c r="H341" s="4" t="s">
        <v>2103</v>
      </c>
      <c r="I341" s="12" t="s">
        <v>2104</v>
      </c>
      <c r="J341" s="5" t="s">
        <v>28</v>
      </c>
      <c r="K341" s="12" t="str">
        <f>CONCATENATE(A341,Tabla5[[#This Row],[tipo]],A341)</f>
        <v>'asiento'</v>
      </c>
      <c r="L341" s="5" t="s">
        <v>28</v>
      </c>
      <c r="M341" s="2" t="str">
        <f>CONCATENATE(A341,Tabla5[[#This Row],[nombre]],A341)</f>
        <v>'N-12'</v>
      </c>
      <c r="N341" s="5" t="s">
        <v>28</v>
      </c>
      <c r="O341" s="1" t="str">
        <f>CONCATENATE(Tabla5[[#This Row],[fkUbicacion]])</f>
        <v>21</v>
      </c>
      <c r="P341" s="5" t="s">
        <v>29</v>
      </c>
    </row>
    <row r="342" spans="1:16">
      <c r="A342" s="6" t="s">
        <v>30</v>
      </c>
      <c r="B342" s="12">
        <v>316</v>
      </c>
      <c r="C342" s="1">
        <v>339</v>
      </c>
      <c r="D342" s="12" t="s">
        <v>497</v>
      </c>
      <c r="E342" s="2" t="s">
        <v>839</v>
      </c>
      <c r="F342" s="1">
        <v>21</v>
      </c>
      <c r="H342" s="4" t="s">
        <v>2103</v>
      </c>
      <c r="I342" s="12" t="s">
        <v>2104</v>
      </c>
      <c r="J342" s="5" t="s">
        <v>28</v>
      </c>
      <c r="K342" s="12" t="str">
        <f>CONCATENATE(A342,Tabla5[[#This Row],[tipo]],A342)</f>
        <v>'asiento'</v>
      </c>
      <c r="L342" s="5" t="s">
        <v>28</v>
      </c>
      <c r="M342" s="2" t="str">
        <f>CONCATENATE(A342,Tabla5[[#This Row],[nombre]],A342)</f>
        <v>'N-13'</v>
      </c>
      <c r="N342" s="5" t="s">
        <v>28</v>
      </c>
      <c r="O342" s="1" t="str">
        <f>CONCATENATE(Tabla5[[#This Row],[fkUbicacion]])</f>
        <v>21</v>
      </c>
      <c r="P342" s="5" t="s">
        <v>29</v>
      </c>
    </row>
    <row r="343" spans="1:16">
      <c r="A343" s="6" t="s">
        <v>30</v>
      </c>
      <c r="B343" s="12">
        <v>317</v>
      </c>
      <c r="C343" s="1">
        <v>340</v>
      </c>
      <c r="D343" s="12" t="s">
        <v>497</v>
      </c>
      <c r="E343" s="2" t="s">
        <v>840</v>
      </c>
      <c r="F343" s="1">
        <v>21</v>
      </c>
      <c r="H343" s="4" t="s">
        <v>2103</v>
      </c>
      <c r="I343" s="12" t="s">
        <v>2104</v>
      </c>
      <c r="J343" s="5" t="s">
        <v>28</v>
      </c>
      <c r="K343" s="12" t="str">
        <f>CONCATENATE(A343,Tabla5[[#This Row],[tipo]],A343)</f>
        <v>'asiento'</v>
      </c>
      <c r="L343" s="5" t="s">
        <v>28</v>
      </c>
      <c r="M343" s="2" t="str">
        <f>CONCATENATE(A343,Tabla5[[#This Row],[nombre]],A343)</f>
        <v>'N-14'</v>
      </c>
      <c r="N343" s="5" t="s">
        <v>28</v>
      </c>
      <c r="O343" s="1" t="str">
        <f>CONCATENATE(Tabla5[[#This Row],[fkUbicacion]])</f>
        <v>21</v>
      </c>
      <c r="P343" s="5" t="s">
        <v>29</v>
      </c>
    </row>
    <row r="344" spans="1:16">
      <c r="A344" s="6" t="s">
        <v>30</v>
      </c>
      <c r="B344" s="12">
        <v>318</v>
      </c>
      <c r="C344" s="1">
        <v>341</v>
      </c>
      <c r="D344" s="12" t="s">
        <v>497</v>
      </c>
      <c r="E344" s="2" t="s">
        <v>841</v>
      </c>
      <c r="F344" s="1">
        <v>21</v>
      </c>
      <c r="H344" s="4" t="s">
        <v>2103</v>
      </c>
      <c r="I344" s="12" t="s">
        <v>2104</v>
      </c>
      <c r="J344" s="5" t="s">
        <v>28</v>
      </c>
      <c r="K344" s="12" t="str">
        <f>CONCATENATE(A344,Tabla5[[#This Row],[tipo]],A344)</f>
        <v>'asiento'</v>
      </c>
      <c r="L344" s="5" t="s">
        <v>28</v>
      </c>
      <c r="M344" s="2" t="str">
        <f>CONCATENATE(A344,Tabla5[[#This Row],[nombre]],A344)</f>
        <v>'N-15'</v>
      </c>
      <c r="N344" s="5" t="s">
        <v>28</v>
      </c>
      <c r="O344" s="1" t="str">
        <f>CONCATENATE(Tabla5[[#This Row],[fkUbicacion]])</f>
        <v>21</v>
      </c>
      <c r="P344" s="5" t="s">
        <v>29</v>
      </c>
    </row>
    <row r="345" spans="1:16">
      <c r="A345" s="6" t="s">
        <v>30</v>
      </c>
      <c r="B345" s="12">
        <v>319</v>
      </c>
      <c r="C345" s="1">
        <v>342</v>
      </c>
      <c r="D345" s="12" t="s">
        <v>497</v>
      </c>
      <c r="E345" s="2" t="s">
        <v>842</v>
      </c>
      <c r="F345" s="1">
        <v>21</v>
      </c>
      <c r="H345" s="4" t="s">
        <v>2103</v>
      </c>
      <c r="I345" s="12" t="s">
        <v>2104</v>
      </c>
      <c r="J345" s="5" t="s">
        <v>28</v>
      </c>
      <c r="K345" s="12" t="str">
        <f>CONCATENATE(A345,Tabla5[[#This Row],[tipo]],A345)</f>
        <v>'asiento'</v>
      </c>
      <c r="L345" s="5" t="s">
        <v>28</v>
      </c>
      <c r="M345" s="2" t="str">
        <f>CONCATENATE(A345,Tabla5[[#This Row],[nombre]],A345)</f>
        <v>'N-16'</v>
      </c>
      <c r="N345" s="5" t="s">
        <v>28</v>
      </c>
      <c r="O345" s="1" t="str">
        <f>CONCATENATE(Tabla5[[#This Row],[fkUbicacion]])</f>
        <v>21</v>
      </c>
      <c r="P345" s="5" t="s">
        <v>29</v>
      </c>
    </row>
    <row r="346" spans="1:16">
      <c r="A346" s="6" t="s">
        <v>30</v>
      </c>
      <c r="B346" s="12">
        <v>320</v>
      </c>
      <c r="C346" s="1">
        <v>343</v>
      </c>
      <c r="D346" s="12" t="s">
        <v>497</v>
      </c>
      <c r="E346" s="2" t="s">
        <v>843</v>
      </c>
      <c r="F346" s="1">
        <v>21</v>
      </c>
      <c r="H346" s="4" t="s">
        <v>2103</v>
      </c>
      <c r="I346" s="12" t="s">
        <v>2104</v>
      </c>
      <c r="J346" s="5" t="s">
        <v>28</v>
      </c>
      <c r="K346" s="12" t="str">
        <f>CONCATENATE(A346,Tabla5[[#This Row],[tipo]],A346)</f>
        <v>'asiento'</v>
      </c>
      <c r="L346" s="5" t="s">
        <v>28</v>
      </c>
      <c r="M346" s="2" t="str">
        <f>CONCATENATE(A346,Tabla5[[#This Row],[nombre]],A346)</f>
        <v>'N-17'</v>
      </c>
      <c r="N346" s="5" t="s">
        <v>28</v>
      </c>
      <c r="O346" s="1" t="str">
        <f>CONCATENATE(Tabla5[[#This Row],[fkUbicacion]])</f>
        <v>21</v>
      </c>
      <c r="P346" s="5" t="s">
        <v>29</v>
      </c>
    </row>
    <row r="347" spans="1:16">
      <c r="A347" s="6" t="s">
        <v>30</v>
      </c>
      <c r="B347" s="12">
        <v>321</v>
      </c>
      <c r="C347" s="1">
        <v>344</v>
      </c>
      <c r="D347" s="12" t="s">
        <v>497</v>
      </c>
      <c r="E347" s="2" t="s">
        <v>844</v>
      </c>
      <c r="F347" s="1">
        <v>21</v>
      </c>
      <c r="H347" s="4" t="s">
        <v>2103</v>
      </c>
      <c r="I347" s="12" t="s">
        <v>2104</v>
      </c>
      <c r="J347" s="5" t="s">
        <v>28</v>
      </c>
      <c r="K347" s="12" t="str">
        <f>CONCATENATE(A347,Tabla5[[#This Row],[tipo]],A347)</f>
        <v>'asiento'</v>
      </c>
      <c r="L347" s="5" t="s">
        <v>28</v>
      </c>
      <c r="M347" s="2" t="str">
        <f>CONCATENATE(A347,Tabla5[[#This Row],[nombre]],A347)</f>
        <v>'N-18'</v>
      </c>
      <c r="N347" s="5" t="s">
        <v>28</v>
      </c>
      <c r="O347" s="1" t="str">
        <f>CONCATENATE(Tabla5[[#This Row],[fkUbicacion]])</f>
        <v>21</v>
      </c>
      <c r="P347" s="5" t="s">
        <v>29</v>
      </c>
    </row>
    <row r="348" spans="1:16">
      <c r="A348" s="6" t="s">
        <v>30</v>
      </c>
      <c r="B348" s="12">
        <v>322</v>
      </c>
      <c r="C348" s="1">
        <v>345</v>
      </c>
      <c r="D348" s="12" t="s">
        <v>497</v>
      </c>
      <c r="E348" s="2" t="s">
        <v>845</v>
      </c>
      <c r="F348" s="1">
        <v>21</v>
      </c>
      <c r="H348" s="4" t="s">
        <v>2103</v>
      </c>
      <c r="I348" s="12" t="s">
        <v>2104</v>
      </c>
      <c r="J348" s="5" t="s">
        <v>28</v>
      </c>
      <c r="K348" s="12" t="str">
        <f>CONCATENATE(A348,Tabla5[[#This Row],[tipo]],A348)</f>
        <v>'asiento'</v>
      </c>
      <c r="L348" s="5" t="s">
        <v>28</v>
      </c>
      <c r="M348" s="2" t="str">
        <f>CONCATENATE(A348,Tabla5[[#This Row],[nombre]],A348)</f>
        <v>'N-19'</v>
      </c>
      <c r="N348" s="5" t="s">
        <v>28</v>
      </c>
      <c r="O348" s="1" t="str">
        <f>CONCATENATE(Tabla5[[#This Row],[fkUbicacion]])</f>
        <v>21</v>
      </c>
      <c r="P348" s="5" t="s">
        <v>29</v>
      </c>
    </row>
    <row r="349" spans="1:16">
      <c r="A349" s="6" t="s">
        <v>30</v>
      </c>
      <c r="B349" s="12">
        <v>323</v>
      </c>
      <c r="C349" s="1">
        <v>346</v>
      </c>
      <c r="D349" s="12" t="s">
        <v>497</v>
      </c>
      <c r="E349" s="2" t="s">
        <v>846</v>
      </c>
      <c r="F349" s="1">
        <v>21</v>
      </c>
      <c r="H349" s="4" t="s">
        <v>2103</v>
      </c>
      <c r="I349" s="12" t="s">
        <v>2104</v>
      </c>
      <c r="J349" s="5" t="s">
        <v>28</v>
      </c>
      <c r="K349" s="12" t="str">
        <f>CONCATENATE(A349,Tabla5[[#This Row],[tipo]],A349)</f>
        <v>'asiento'</v>
      </c>
      <c r="L349" s="5" t="s">
        <v>28</v>
      </c>
      <c r="M349" s="2" t="str">
        <f>CONCATENATE(A349,Tabla5[[#This Row],[nombre]],A349)</f>
        <v>'N-20'</v>
      </c>
      <c r="N349" s="5" t="s">
        <v>28</v>
      </c>
      <c r="O349" s="1" t="str">
        <f>CONCATENATE(Tabla5[[#This Row],[fkUbicacion]])</f>
        <v>21</v>
      </c>
      <c r="P349" s="5" t="s">
        <v>29</v>
      </c>
    </row>
    <row r="350" spans="1:16">
      <c r="A350" s="6" t="s">
        <v>30</v>
      </c>
      <c r="B350" s="12">
        <v>324</v>
      </c>
      <c r="C350" s="1">
        <v>347</v>
      </c>
      <c r="D350" s="12" t="s">
        <v>497</v>
      </c>
      <c r="E350" s="2" t="s">
        <v>847</v>
      </c>
      <c r="F350" s="1">
        <v>21</v>
      </c>
      <c r="H350" s="4" t="s">
        <v>2103</v>
      </c>
      <c r="I350" s="12" t="s">
        <v>2104</v>
      </c>
      <c r="J350" s="5" t="s">
        <v>28</v>
      </c>
      <c r="K350" s="12" t="str">
        <f>CONCATENATE(A350,Tabla5[[#This Row],[tipo]],A350)</f>
        <v>'asiento'</v>
      </c>
      <c r="L350" s="5" t="s">
        <v>28</v>
      </c>
      <c r="M350" s="2" t="str">
        <f>CONCATENATE(A350,Tabla5[[#This Row],[nombre]],A350)</f>
        <v>'N-21'</v>
      </c>
      <c r="N350" s="5" t="s">
        <v>28</v>
      </c>
      <c r="O350" s="1" t="str">
        <f>CONCATENATE(Tabla5[[#This Row],[fkUbicacion]])</f>
        <v>21</v>
      </c>
      <c r="P350" s="5" t="s">
        <v>29</v>
      </c>
    </row>
    <row r="351" spans="1:16">
      <c r="A351" s="6" t="s">
        <v>30</v>
      </c>
      <c r="B351" s="12">
        <v>325</v>
      </c>
      <c r="C351" s="1">
        <v>348</v>
      </c>
      <c r="D351" s="12" t="s">
        <v>497</v>
      </c>
      <c r="E351" s="2" t="s">
        <v>848</v>
      </c>
      <c r="F351" s="1">
        <v>21</v>
      </c>
      <c r="H351" s="4" t="s">
        <v>2103</v>
      </c>
      <c r="I351" s="12" t="s">
        <v>2104</v>
      </c>
      <c r="J351" s="5" t="s">
        <v>28</v>
      </c>
      <c r="K351" s="12" t="str">
        <f>CONCATENATE(A351,Tabla5[[#This Row],[tipo]],A351)</f>
        <v>'asiento'</v>
      </c>
      <c r="L351" s="5" t="s">
        <v>28</v>
      </c>
      <c r="M351" s="2" t="str">
        <f>CONCATENATE(A351,Tabla5[[#This Row],[nombre]],A351)</f>
        <v>'N-22'</v>
      </c>
      <c r="N351" s="5" t="s">
        <v>28</v>
      </c>
      <c r="O351" s="1" t="str">
        <f>CONCATENATE(Tabla5[[#This Row],[fkUbicacion]])</f>
        <v>21</v>
      </c>
      <c r="P351" s="5" t="s">
        <v>29</v>
      </c>
    </row>
    <row r="352" spans="1:16">
      <c r="A352" s="6" t="s">
        <v>30</v>
      </c>
      <c r="B352" s="12">
        <v>326</v>
      </c>
      <c r="C352" s="1">
        <v>349</v>
      </c>
      <c r="D352" s="12" t="s">
        <v>497</v>
      </c>
      <c r="E352" s="2" t="s">
        <v>849</v>
      </c>
      <c r="F352" s="1">
        <v>21</v>
      </c>
      <c r="H352" s="4" t="s">
        <v>2103</v>
      </c>
      <c r="I352" s="12" t="s">
        <v>2104</v>
      </c>
      <c r="J352" s="5" t="s">
        <v>28</v>
      </c>
      <c r="K352" s="12" t="str">
        <f>CONCATENATE(A352,Tabla5[[#This Row],[tipo]],A352)</f>
        <v>'asiento'</v>
      </c>
      <c r="L352" s="5" t="s">
        <v>28</v>
      </c>
      <c r="M352" s="2" t="str">
        <f>CONCATENATE(A352,Tabla5[[#This Row],[nombre]],A352)</f>
        <v>'N-23'</v>
      </c>
      <c r="N352" s="5" t="s">
        <v>28</v>
      </c>
      <c r="O352" s="1" t="str">
        <f>CONCATENATE(Tabla5[[#This Row],[fkUbicacion]])</f>
        <v>21</v>
      </c>
      <c r="P352" s="5" t="s">
        <v>29</v>
      </c>
    </row>
    <row r="353" spans="1:16">
      <c r="A353" s="6" t="s">
        <v>30</v>
      </c>
      <c r="B353" s="12">
        <v>327</v>
      </c>
      <c r="C353" s="1">
        <v>350</v>
      </c>
      <c r="D353" s="12" t="s">
        <v>497</v>
      </c>
      <c r="E353" s="2" t="s">
        <v>850</v>
      </c>
      <c r="F353" s="1">
        <v>21</v>
      </c>
      <c r="H353" s="4" t="s">
        <v>2103</v>
      </c>
      <c r="I353" s="12" t="s">
        <v>2104</v>
      </c>
      <c r="J353" s="5" t="s">
        <v>28</v>
      </c>
      <c r="K353" s="12" t="str">
        <f>CONCATENATE(A353,Tabla5[[#This Row],[tipo]],A353)</f>
        <v>'asiento'</v>
      </c>
      <c r="L353" s="5" t="s">
        <v>28</v>
      </c>
      <c r="M353" s="2" t="str">
        <f>CONCATENATE(A353,Tabla5[[#This Row],[nombre]],A353)</f>
        <v>'N-24'</v>
      </c>
      <c r="N353" s="5" t="s">
        <v>28</v>
      </c>
      <c r="O353" s="1" t="str">
        <f>CONCATENATE(Tabla5[[#This Row],[fkUbicacion]])</f>
        <v>21</v>
      </c>
      <c r="P353" s="5" t="s">
        <v>29</v>
      </c>
    </row>
    <row r="354" spans="1:16">
      <c r="A354" s="6" t="s">
        <v>30</v>
      </c>
      <c r="B354" s="12">
        <v>328</v>
      </c>
      <c r="C354" s="1">
        <v>351</v>
      </c>
      <c r="D354" s="12" t="s">
        <v>497</v>
      </c>
      <c r="E354" s="25" t="s">
        <v>851</v>
      </c>
      <c r="F354" s="1">
        <v>21</v>
      </c>
      <c r="H354" s="4" t="s">
        <v>2103</v>
      </c>
      <c r="I354" s="12" t="s">
        <v>2104</v>
      </c>
      <c r="J354" s="5" t="s">
        <v>28</v>
      </c>
      <c r="K354" s="12" t="str">
        <f>CONCATENATE(A354,Tabla5[[#This Row],[tipo]],A354)</f>
        <v>'asiento'</v>
      </c>
      <c r="L354" s="5" t="s">
        <v>28</v>
      </c>
      <c r="M354" s="2" t="str">
        <f>CONCATENATE(A354,Tabla5[[#This Row],[nombre]],A354)</f>
        <v>'N-25'</v>
      </c>
      <c r="N354" s="5" t="s">
        <v>28</v>
      </c>
      <c r="O354" s="1" t="str">
        <f>CONCATENATE(Tabla5[[#This Row],[fkUbicacion]])</f>
        <v>21</v>
      </c>
      <c r="P354" s="5" t="s">
        <v>29</v>
      </c>
    </row>
    <row r="355" spans="1:16">
      <c r="A355" s="6" t="s">
        <v>30</v>
      </c>
      <c r="B355" s="12">
        <v>329</v>
      </c>
      <c r="C355" s="1">
        <v>352</v>
      </c>
      <c r="D355" s="12" t="s">
        <v>497</v>
      </c>
      <c r="E355" s="2" t="s">
        <v>852</v>
      </c>
      <c r="F355" s="1">
        <v>21</v>
      </c>
      <c r="H355" s="4" t="s">
        <v>2103</v>
      </c>
      <c r="I355" s="12" t="s">
        <v>2104</v>
      </c>
      <c r="J355" s="5" t="s">
        <v>28</v>
      </c>
      <c r="K355" s="12" t="str">
        <f>CONCATENATE(A355,Tabla5[[#This Row],[tipo]],A355)</f>
        <v>'asiento'</v>
      </c>
      <c r="L355" s="5" t="s">
        <v>28</v>
      </c>
      <c r="M355" s="2" t="str">
        <f>CONCATENATE(A355,Tabla5[[#This Row],[nombre]],A355)</f>
        <v>'P-7'</v>
      </c>
      <c r="N355" s="5" t="s">
        <v>28</v>
      </c>
      <c r="O355" s="1" t="str">
        <f>CONCATENATE(Tabla5[[#This Row],[fkUbicacion]])</f>
        <v>21</v>
      </c>
      <c r="P355" s="5" t="s">
        <v>29</v>
      </c>
    </row>
    <row r="356" spans="1:16">
      <c r="A356" s="6" t="s">
        <v>30</v>
      </c>
      <c r="B356" s="12">
        <v>330</v>
      </c>
      <c r="C356" s="1">
        <v>353</v>
      </c>
      <c r="D356" s="12" t="s">
        <v>497</v>
      </c>
      <c r="E356" s="2" t="s">
        <v>853</v>
      </c>
      <c r="F356" s="1">
        <v>21</v>
      </c>
      <c r="H356" s="4" t="s">
        <v>2103</v>
      </c>
      <c r="I356" s="12" t="s">
        <v>2104</v>
      </c>
      <c r="J356" s="5" t="s">
        <v>28</v>
      </c>
      <c r="K356" s="12" t="str">
        <f>CONCATENATE(A356,Tabla5[[#This Row],[tipo]],A356)</f>
        <v>'asiento'</v>
      </c>
      <c r="L356" s="5" t="s">
        <v>28</v>
      </c>
      <c r="M356" s="2" t="str">
        <f>CONCATENATE(A356,Tabla5[[#This Row],[nombre]],A356)</f>
        <v>'P-8'</v>
      </c>
      <c r="N356" s="5" t="s">
        <v>28</v>
      </c>
      <c r="O356" s="1" t="str">
        <f>CONCATENATE(Tabla5[[#This Row],[fkUbicacion]])</f>
        <v>21</v>
      </c>
      <c r="P356" s="5" t="s">
        <v>29</v>
      </c>
    </row>
    <row r="357" spans="1:16">
      <c r="A357" s="6" t="s">
        <v>30</v>
      </c>
      <c r="B357" s="12">
        <v>331</v>
      </c>
      <c r="C357" s="1">
        <v>354</v>
      </c>
      <c r="D357" s="12" t="s">
        <v>497</v>
      </c>
      <c r="E357" s="2" t="s">
        <v>854</v>
      </c>
      <c r="F357" s="1">
        <v>21</v>
      </c>
      <c r="H357" s="4" t="s">
        <v>2103</v>
      </c>
      <c r="I357" s="12" t="s">
        <v>2104</v>
      </c>
      <c r="J357" s="5" t="s">
        <v>28</v>
      </c>
      <c r="K357" s="12" t="str">
        <f>CONCATENATE(A357,Tabla5[[#This Row],[tipo]],A357)</f>
        <v>'asiento'</v>
      </c>
      <c r="L357" s="5" t="s">
        <v>28</v>
      </c>
      <c r="M357" s="2" t="str">
        <f>CONCATENATE(A357,Tabla5[[#This Row],[nombre]],A357)</f>
        <v>'P-9'</v>
      </c>
      <c r="N357" s="5" t="s">
        <v>28</v>
      </c>
      <c r="O357" s="1" t="str">
        <f>CONCATENATE(Tabla5[[#This Row],[fkUbicacion]])</f>
        <v>21</v>
      </c>
      <c r="P357" s="5" t="s">
        <v>29</v>
      </c>
    </row>
    <row r="358" spans="1:16">
      <c r="A358" s="6" t="s">
        <v>30</v>
      </c>
      <c r="B358" s="12">
        <v>332</v>
      </c>
      <c r="C358" s="1">
        <v>355</v>
      </c>
      <c r="D358" s="12" t="s">
        <v>497</v>
      </c>
      <c r="E358" s="2" t="s">
        <v>855</v>
      </c>
      <c r="F358" s="1">
        <v>21</v>
      </c>
      <c r="H358" s="4" t="s">
        <v>2103</v>
      </c>
      <c r="I358" s="12" t="s">
        <v>2104</v>
      </c>
      <c r="J358" s="5" t="s">
        <v>28</v>
      </c>
      <c r="K358" s="12" t="str">
        <f>CONCATENATE(A358,Tabla5[[#This Row],[tipo]],A358)</f>
        <v>'asiento'</v>
      </c>
      <c r="L358" s="5" t="s">
        <v>28</v>
      </c>
      <c r="M358" s="2" t="str">
        <f>CONCATENATE(A358,Tabla5[[#This Row],[nombre]],A358)</f>
        <v>'P-10'</v>
      </c>
      <c r="N358" s="5" t="s">
        <v>28</v>
      </c>
      <c r="O358" s="1" t="str">
        <f>CONCATENATE(Tabla5[[#This Row],[fkUbicacion]])</f>
        <v>21</v>
      </c>
      <c r="P358" s="5" t="s">
        <v>29</v>
      </c>
    </row>
    <row r="359" spans="1:16">
      <c r="A359" s="6" t="s">
        <v>30</v>
      </c>
      <c r="B359" s="12">
        <v>333</v>
      </c>
      <c r="C359" s="1">
        <v>356</v>
      </c>
      <c r="D359" s="12" t="s">
        <v>497</v>
      </c>
      <c r="E359" s="2" t="s">
        <v>856</v>
      </c>
      <c r="F359" s="1">
        <v>21</v>
      </c>
      <c r="H359" s="4" t="s">
        <v>2103</v>
      </c>
      <c r="I359" s="12" t="s">
        <v>2104</v>
      </c>
      <c r="J359" s="5" t="s">
        <v>28</v>
      </c>
      <c r="K359" s="12" t="str">
        <f>CONCATENATE(A359,Tabla5[[#This Row],[tipo]],A359)</f>
        <v>'asiento'</v>
      </c>
      <c r="L359" s="5" t="s">
        <v>28</v>
      </c>
      <c r="M359" s="2" t="str">
        <f>CONCATENATE(A359,Tabla5[[#This Row],[nombre]],A359)</f>
        <v>'P-11'</v>
      </c>
      <c r="N359" s="5" t="s">
        <v>28</v>
      </c>
      <c r="O359" s="1" t="str">
        <f>CONCATENATE(Tabla5[[#This Row],[fkUbicacion]])</f>
        <v>21</v>
      </c>
      <c r="P359" s="5" t="s">
        <v>29</v>
      </c>
    </row>
    <row r="360" spans="1:16">
      <c r="A360" s="6" t="s">
        <v>30</v>
      </c>
      <c r="B360" s="12">
        <v>334</v>
      </c>
      <c r="C360" s="1">
        <v>357</v>
      </c>
      <c r="D360" s="12" t="s">
        <v>497</v>
      </c>
      <c r="E360" s="2" t="s">
        <v>857</v>
      </c>
      <c r="F360" s="1">
        <v>21</v>
      </c>
      <c r="H360" s="4" t="s">
        <v>2103</v>
      </c>
      <c r="I360" s="12" t="s">
        <v>2104</v>
      </c>
      <c r="J360" s="5" t="s">
        <v>28</v>
      </c>
      <c r="K360" s="12" t="str">
        <f>CONCATENATE(A360,Tabla5[[#This Row],[tipo]],A360)</f>
        <v>'asiento'</v>
      </c>
      <c r="L360" s="5" t="s">
        <v>28</v>
      </c>
      <c r="M360" s="2" t="str">
        <f>CONCATENATE(A360,Tabla5[[#This Row],[nombre]],A360)</f>
        <v>'P-12'</v>
      </c>
      <c r="N360" s="5" t="s">
        <v>28</v>
      </c>
      <c r="O360" s="1" t="str">
        <f>CONCATENATE(Tabla5[[#This Row],[fkUbicacion]])</f>
        <v>21</v>
      </c>
      <c r="P360" s="5" t="s">
        <v>29</v>
      </c>
    </row>
    <row r="361" spans="1:16">
      <c r="A361" s="6" t="s">
        <v>30</v>
      </c>
      <c r="B361" s="12">
        <v>335</v>
      </c>
      <c r="C361" s="1">
        <v>358</v>
      </c>
      <c r="D361" s="12" t="s">
        <v>497</v>
      </c>
      <c r="E361" s="2" t="s">
        <v>858</v>
      </c>
      <c r="F361" s="1">
        <v>21</v>
      </c>
      <c r="H361" s="4" t="s">
        <v>2103</v>
      </c>
      <c r="I361" s="12" t="s">
        <v>2104</v>
      </c>
      <c r="J361" s="5" t="s">
        <v>28</v>
      </c>
      <c r="K361" s="12" t="str">
        <f>CONCATENATE(A361,Tabla5[[#This Row],[tipo]],A361)</f>
        <v>'asiento'</v>
      </c>
      <c r="L361" s="5" t="s">
        <v>28</v>
      </c>
      <c r="M361" s="2" t="str">
        <f>CONCATENATE(A361,Tabla5[[#This Row],[nombre]],A361)</f>
        <v>'P-13'</v>
      </c>
      <c r="N361" s="5" t="s">
        <v>28</v>
      </c>
      <c r="O361" s="1" t="str">
        <f>CONCATENATE(Tabla5[[#This Row],[fkUbicacion]])</f>
        <v>21</v>
      </c>
      <c r="P361" s="5" t="s">
        <v>29</v>
      </c>
    </row>
    <row r="362" spans="1:16">
      <c r="A362" s="6" t="s">
        <v>30</v>
      </c>
      <c r="B362" s="12">
        <v>336</v>
      </c>
      <c r="C362" s="1">
        <v>359</v>
      </c>
      <c r="D362" s="12" t="s">
        <v>497</v>
      </c>
      <c r="E362" s="2" t="s">
        <v>859</v>
      </c>
      <c r="F362" s="1">
        <v>21</v>
      </c>
      <c r="H362" s="4" t="s">
        <v>2103</v>
      </c>
      <c r="I362" s="12" t="s">
        <v>2104</v>
      </c>
      <c r="J362" s="5" t="s">
        <v>28</v>
      </c>
      <c r="K362" s="12" t="str">
        <f>CONCATENATE(A362,Tabla5[[#This Row],[tipo]],A362)</f>
        <v>'asiento'</v>
      </c>
      <c r="L362" s="5" t="s">
        <v>28</v>
      </c>
      <c r="M362" s="2" t="str">
        <f>CONCATENATE(A362,Tabla5[[#This Row],[nombre]],A362)</f>
        <v>'P-14'</v>
      </c>
      <c r="N362" s="5" t="s">
        <v>28</v>
      </c>
      <c r="O362" s="1" t="str">
        <f>CONCATENATE(Tabla5[[#This Row],[fkUbicacion]])</f>
        <v>21</v>
      </c>
      <c r="P362" s="5" t="s">
        <v>29</v>
      </c>
    </row>
    <row r="363" spans="1:16">
      <c r="A363" s="6" t="s">
        <v>30</v>
      </c>
      <c r="B363" s="12">
        <v>337</v>
      </c>
      <c r="C363" s="1">
        <v>360</v>
      </c>
      <c r="D363" s="12" t="s">
        <v>497</v>
      </c>
      <c r="E363" s="2" t="s">
        <v>860</v>
      </c>
      <c r="F363" s="1">
        <v>21</v>
      </c>
      <c r="H363" s="4" t="s">
        <v>2103</v>
      </c>
      <c r="I363" s="12" t="s">
        <v>2104</v>
      </c>
      <c r="J363" s="5" t="s">
        <v>28</v>
      </c>
      <c r="K363" s="12" t="str">
        <f>CONCATENATE(A363,Tabla5[[#This Row],[tipo]],A363)</f>
        <v>'asiento'</v>
      </c>
      <c r="L363" s="5" t="s">
        <v>28</v>
      </c>
      <c r="M363" s="2" t="str">
        <f>CONCATENATE(A363,Tabla5[[#This Row],[nombre]],A363)</f>
        <v>'P-15'</v>
      </c>
      <c r="N363" s="5" t="s">
        <v>28</v>
      </c>
      <c r="O363" s="1" t="str">
        <f>CONCATENATE(Tabla5[[#This Row],[fkUbicacion]])</f>
        <v>21</v>
      </c>
      <c r="P363" s="5" t="s">
        <v>29</v>
      </c>
    </row>
    <row r="364" spans="1:16">
      <c r="A364" s="6" t="s">
        <v>30</v>
      </c>
      <c r="B364" s="12">
        <v>338</v>
      </c>
      <c r="C364" s="1">
        <v>361</v>
      </c>
      <c r="D364" s="12" t="s">
        <v>497</v>
      </c>
      <c r="E364" s="2" t="s">
        <v>861</v>
      </c>
      <c r="F364" s="1">
        <v>21</v>
      </c>
      <c r="H364" s="4" t="s">
        <v>2103</v>
      </c>
      <c r="I364" s="12" t="s">
        <v>2104</v>
      </c>
      <c r="J364" s="5" t="s">
        <v>28</v>
      </c>
      <c r="K364" s="12" t="str">
        <f>CONCATENATE(A364,Tabla5[[#This Row],[tipo]],A364)</f>
        <v>'asiento'</v>
      </c>
      <c r="L364" s="5" t="s">
        <v>28</v>
      </c>
      <c r="M364" s="2" t="str">
        <f>CONCATENATE(A364,Tabla5[[#This Row],[nombre]],A364)</f>
        <v>'P-16'</v>
      </c>
      <c r="N364" s="5" t="s">
        <v>28</v>
      </c>
      <c r="O364" s="1" t="str">
        <f>CONCATENATE(Tabla5[[#This Row],[fkUbicacion]])</f>
        <v>21</v>
      </c>
      <c r="P364" s="5" t="s">
        <v>29</v>
      </c>
    </row>
    <row r="365" spans="1:16">
      <c r="A365" s="6" t="s">
        <v>30</v>
      </c>
      <c r="B365" s="12">
        <v>339</v>
      </c>
      <c r="C365" s="1">
        <v>362</v>
      </c>
      <c r="D365" s="12" t="s">
        <v>497</v>
      </c>
      <c r="E365" s="2" t="s">
        <v>862</v>
      </c>
      <c r="F365" s="1">
        <v>21</v>
      </c>
      <c r="H365" s="4" t="s">
        <v>2103</v>
      </c>
      <c r="I365" s="12" t="s">
        <v>2104</v>
      </c>
      <c r="J365" s="5" t="s">
        <v>28</v>
      </c>
      <c r="K365" s="12" t="str">
        <f>CONCATENATE(A365,Tabla5[[#This Row],[tipo]],A365)</f>
        <v>'asiento'</v>
      </c>
      <c r="L365" s="5" t="s">
        <v>28</v>
      </c>
      <c r="M365" s="2" t="str">
        <f>CONCATENATE(A365,Tabla5[[#This Row],[nombre]],A365)</f>
        <v>'P-17'</v>
      </c>
      <c r="N365" s="5" t="s">
        <v>28</v>
      </c>
      <c r="O365" s="1" t="str">
        <f>CONCATENATE(Tabla5[[#This Row],[fkUbicacion]])</f>
        <v>21</v>
      </c>
      <c r="P365" s="5" t="s">
        <v>29</v>
      </c>
    </row>
    <row r="366" spans="1:16">
      <c r="A366" s="6" t="s">
        <v>30</v>
      </c>
      <c r="B366" s="12">
        <v>340</v>
      </c>
      <c r="C366" s="1">
        <v>363</v>
      </c>
      <c r="D366" s="12" t="s">
        <v>497</v>
      </c>
      <c r="E366" s="2" t="s">
        <v>863</v>
      </c>
      <c r="F366" s="1">
        <v>21</v>
      </c>
      <c r="H366" s="4" t="s">
        <v>2103</v>
      </c>
      <c r="I366" s="12" t="s">
        <v>2104</v>
      </c>
      <c r="J366" s="5" t="s">
        <v>28</v>
      </c>
      <c r="K366" s="12" t="str">
        <f>CONCATENATE(A366,Tabla5[[#This Row],[tipo]],A366)</f>
        <v>'asiento'</v>
      </c>
      <c r="L366" s="5" t="s">
        <v>28</v>
      </c>
      <c r="M366" s="2" t="str">
        <f>CONCATENATE(A366,Tabla5[[#This Row],[nombre]],A366)</f>
        <v>'P-18'</v>
      </c>
      <c r="N366" s="5" t="s">
        <v>28</v>
      </c>
      <c r="O366" s="1" t="str">
        <f>CONCATENATE(Tabla5[[#This Row],[fkUbicacion]])</f>
        <v>21</v>
      </c>
      <c r="P366" s="5" t="s">
        <v>29</v>
      </c>
    </row>
    <row r="367" spans="1:16">
      <c r="A367" s="6" t="s">
        <v>30</v>
      </c>
      <c r="B367" s="12">
        <v>341</v>
      </c>
      <c r="C367" s="1">
        <v>364</v>
      </c>
      <c r="D367" s="12" t="s">
        <v>497</v>
      </c>
      <c r="E367" s="2" t="s">
        <v>864</v>
      </c>
      <c r="F367" s="1">
        <v>21</v>
      </c>
      <c r="H367" s="4" t="s">
        <v>2103</v>
      </c>
      <c r="I367" s="12" t="s">
        <v>2104</v>
      </c>
      <c r="J367" s="5" t="s">
        <v>28</v>
      </c>
      <c r="K367" s="12" t="str">
        <f>CONCATENATE(A367,Tabla5[[#This Row],[tipo]],A367)</f>
        <v>'asiento'</v>
      </c>
      <c r="L367" s="5" t="s">
        <v>28</v>
      </c>
      <c r="M367" s="2" t="str">
        <f>CONCATENATE(A367,Tabla5[[#This Row],[nombre]],A367)</f>
        <v>'P-19'</v>
      </c>
      <c r="N367" s="5" t="s">
        <v>28</v>
      </c>
      <c r="O367" s="1" t="str">
        <f>CONCATENATE(Tabla5[[#This Row],[fkUbicacion]])</f>
        <v>21</v>
      </c>
      <c r="P367" s="5" t="s">
        <v>29</v>
      </c>
    </row>
    <row r="368" spans="1:16">
      <c r="A368" s="6" t="s">
        <v>30</v>
      </c>
      <c r="B368" s="12">
        <v>342</v>
      </c>
      <c r="C368" s="1">
        <v>365</v>
      </c>
      <c r="D368" s="12" t="s">
        <v>497</v>
      </c>
      <c r="E368" s="2" t="s">
        <v>865</v>
      </c>
      <c r="F368" s="1">
        <v>21</v>
      </c>
      <c r="H368" s="4" t="s">
        <v>2103</v>
      </c>
      <c r="I368" s="12" t="s">
        <v>2104</v>
      </c>
      <c r="J368" s="5" t="s">
        <v>28</v>
      </c>
      <c r="K368" s="12" t="str">
        <f>CONCATENATE(A368,Tabla5[[#This Row],[tipo]],A368)</f>
        <v>'asiento'</v>
      </c>
      <c r="L368" s="5" t="s">
        <v>28</v>
      </c>
      <c r="M368" s="2" t="str">
        <f>CONCATENATE(A368,Tabla5[[#This Row],[nombre]],A368)</f>
        <v>'P-20'</v>
      </c>
      <c r="N368" s="5" t="s">
        <v>28</v>
      </c>
      <c r="O368" s="1" t="str">
        <f>CONCATENATE(Tabla5[[#This Row],[fkUbicacion]])</f>
        <v>21</v>
      </c>
      <c r="P368" s="5" t="s">
        <v>29</v>
      </c>
    </row>
    <row r="369" spans="1:16">
      <c r="A369" s="6" t="s">
        <v>30</v>
      </c>
      <c r="B369" s="12">
        <v>343</v>
      </c>
      <c r="C369" s="1">
        <v>366</v>
      </c>
      <c r="D369" s="12" t="s">
        <v>497</v>
      </c>
      <c r="E369" s="2" t="s">
        <v>866</v>
      </c>
      <c r="F369" s="1">
        <v>21</v>
      </c>
      <c r="H369" s="4" t="s">
        <v>2103</v>
      </c>
      <c r="I369" s="12" t="s">
        <v>2104</v>
      </c>
      <c r="J369" s="5" t="s">
        <v>28</v>
      </c>
      <c r="K369" s="12" t="str">
        <f>CONCATENATE(A369,Tabla5[[#This Row],[tipo]],A369)</f>
        <v>'asiento'</v>
      </c>
      <c r="L369" s="5" t="s">
        <v>28</v>
      </c>
      <c r="M369" s="2" t="str">
        <f>CONCATENATE(A369,Tabla5[[#This Row],[nombre]],A369)</f>
        <v>'P-21'</v>
      </c>
      <c r="N369" s="5" t="s">
        <v>28</v>
      </c>
      <c r="O369" s="1" t="str">
        <f>CONCATENATE(Tabla5[[#This Row],[fkUbicacion]])</f>
        <v>21</v>
      </c>
      <c r="P369" s="5" t="s">
        <v>29</v>
      </c>
    </row>
    <row r="370" spans="1:16">
      <c r="A370" s="6" t="s">
        <v>30</v>
      </c>
      <c r="B370" s="12">
        <v>344</v>
      </c>
      <c r="C370" s="1">
        <v>367</v>
      </c>
      <c r="D370" s="12" t="s">
        <v>497</v>
      </c>
      <c r="E370" s="2" t="s">
        <v>867</v>
      </c>
      <c r="F370" s="1">
        <v>21</v>
      </c>
      <c r="H370" s="4" t="s">
        <v>2103</v>
      </c>
      <c r="I370" s="12" t="s">
        <v>2104</v>
      </c>
      <c r="J370" s="5" t="s">
        <v>28</v>
      </c>
      <c r="K370" s="12" t="str">
        <f>CONCATENATE(A370,Tabla5[[#This Row],[tipo]],A370)</f>
        <v>'asiento'</v>
      </c>
      <c r="L370" s="5" t="s">
        <v>28</v>
      </c>
      <c r="M370" s="2" t="str">
        <f>CONCATENATE(A370,Tabla5[[#This Row],[nombre]],A370)</f>
        <v>'P-22'</v>
      </c>
      <c r="N370" s="5" t="s">
        <v>28</v>
      </c>
      <c r="O370" s="1" t="str">
        <f>CONCATENATE(Tabla5[[#This Row],[fkUbicacion]])</f>
        <v>21</v>
      </c>
      <c r="P370" s="5" t="s">
        <v>29</v>
      </c>
    </row>
    <row r="371" spans="1:16">
      <c r="A371" s="6" t="s">
        <v>30</v>
      </c>
      <c r="B371" s="12">
        <v>345</v>
      </c>
      <c r="C371" s="1">
        <v>368</v>
      </c>
      <c r="D371" s="12" t="s">
        <v>497</v>
      </c>
      <c r="E371" s="2" t="s">
        <v>868</v>
      </c>
      <c r="F371" s="1">
        <v>21</v>
      </c>
      <c r="H371" s="4" t="s">
        <v>2103</v>
      </c>
      <c r="I371" s="12" t="s">
        <v>2104</v>
      </c>
      <c r="J371" s="5" t="s">
        <v>28</v>
      </c>
      <c r="K371" s="12" t="str">
        <f>CONCATENATE(A371,Tabla5[[#This Row],[tipo]],A371)</f>
        <v>'asiento'</v>
      </c>
      <c r="L371" s="5" t="s">
        <v>28</v>
      </c>
      <c r="M371" s="2" t="str">
        <f>CONCATENATE(A371,Tabla5[[#This Row],[nombre]],A371)</f>
        <v>'P-23'</v>
      </c>
      <c r="N371" s="5" t="s">
        <v>28</v>
      </c>
      <c r="O371" s="1" t="str">
        <f>CONCATENATE(Tabla5[[#This Row],[fkUbicacion]])</f>
        <v>21</v>
      </c>
      <c r="P371" s="5" t="s">
        <v>29</v>
      </c>
    </row>
    <row r="372" spans="1:16">
      <c r="A372" s="6" t="s">
        <v>30</v>
      </c>
      <c r="B372" s="12">
        <v>346</v>
      </c>
      <c r="C372" s="1">
        <v>369</v>
      </c>
      <c r="D372" s="12" t="s">
        <v>497</v>
      </c>
      <c r="E372" s="2" t="s">
        <v>869</v>
      </c>
      <c r="F372" s="1">
        <v>21</v>
      </c>
      <c r="H372" s="4" t="s">
        <v>2103</v>
      </c>
      <c r="I372" s="12" t="s">
        <v>2104</v>
      </c>
      <c r="J372" s="5" t="s">
        <v>28</v>
      </c>
      <c r="K372" s="12" t="str">
        <f>CONCATENATE(A372,Tabla5[[#This Row],[tipo]],A372)</f>
        <v>'asiento'</v>
      </c>
      <c r="L372" s="5" t="s">
        <v>28</v>
      </c>
      <c r="M372" s="2" t="str">
        <f>CONCATENATE(A372,Tabla5[[#This Row],[nombre]],A372)</f>
        <v>'P-24'</v>
      </c>
      <c r="N372" s="5" t="s">
        <v>28</v>
      </c>
      <c r="O372" s="1" t="str">
        <f>CONCATENATE(Tabla5[[#This Row],[fkUbicacion]])</f>
        <v>21</v>
      </c>
      <c r="P372" s="5" t="s">
        <v>29</v>
      </c>
    </row>
    <row r="373" spans="1:16">
      <c r="A373" s="6" t="s">
        <v>30</v>
      </c>
      <c r="B373" s="12">
        <v>347</v>
      </c>
      <c r="C373" s="1">
        <v>370</v>
      </c>
      <c r="D373" s="12" t="s">
        <v>497</v>
      </c>
      <c r="E373" s="2" t="s">
        <v>870</v>
      </c>
      <c r="F373" s="1">
        <v>21</v>
      </c>
      <c r="H373" s="4" t="s">
        <v>2103</v>
      </c>
      <c r="I373" s="12" t="s">
        <v>2104</v>
      </c>
      <c r="J373" s="5" t="s">
        <v>28</v>
      </c>
      <c r="K373" s="12" t="str">
        <f>CONCATENATE(A373,Tabla5[[#This Row],[tipo]],A373)</f>
        <v>'asiento'</v>
      </c>
      <c r="L373" s="5" t="s">
        <v>28</v>
      </c>
      <c r="M373" s="2" t="str">
        <f>CONCATENATE(A373,Tabla5[[#This Row],[nombre]],A373)</f>
        <v>'P-25'</v>
      </c>
      <c r="N373" s="5" t="s">
        <v>28</v>
      </c>
      <c r="O373" s="1" t="str">
        <f>CONCATENATE(Tabla5[[#This Row],[fkUbicacion]])</f>
        <v>21</v>
      </c>
      <c r="P373" s="5" t="s">
        <v>29</v>
      </c>
    </row>
    <row r="374" spans="1:16">
      <c r="A374" s="6" t="s">
        <v>30</v>
      </c>
      <c r="B374" s="12">
        <v>348</v>
      </c>
      <c r="C374" s="1">
        <v>371</v>
      </c>
      <c r="D374" s="12" t="s">
        <v>497</v>
      </c>
      <c r="E374" s="25" t="s">
        <v>871</v>
      </c>
      <c r="F374" s="1">
        <v>21</v>
      </c>
      <c r="H374" s="4" t="s">
        <v>2103</v>
      </c>
      <c r="I374" s="12" t="s">
        <v>2104</v>
      </c>
      <c r="J374" s="5" t="s">
        <v>28</v>
      </c>
      <c r="K374" s="12" t="str">
        <f>CONCATENATE(A374,Tabla5[[#This Row],[tipo]],A374)</f>
        <v>'asiento'</v>
      </c>
      <c r="L374" s="5" t="s">
        <v>28</v>
      </c>
      <c r="M374" s="2" t="str">
        <f>CONCATENATE(A374,Tabla5[[#This Row],[nombre]],A374)</f>
        <v>'P-26'</v>
      </c>
      <c r="N374" s="5" t="s">
        <v>28</v>
      </c>
      <c r="O374" s="1" t="str">
        <f>CONCATENATE(Tabla5[[#This Row],[fkUbicacion]])</f>
        <v>21</v>
      </c>
      <c r="P374" s="5" t="s">
        <v>29</v>
      </c>
    </row>
    <row r="375" spans="1:16">
      <c r="A375" s="6" t="s">
        <v>30</v>
      </c>
      <c r="B375" s="12">
        <v>349</v>
      </c>
      <c r="C375" s="1">
        <v>372</v>
      </c>
      <c r="D375" s="12" t="s">
        <v>497</v>
      </c>
      <c r="E375" s="2" t="s">
        <v>872</v>
      </c>
      <c r="F375" s="1">
        <v>21</v>
      </c>
      <c r="H375" s="4" t="s">
        <v>2103</v>
      </c>
      <c r="I375" s="12" t="s">
        <v>2104</v>
      </c>
      <c r="J375" s="5" t="s">
        <v>28</v>
      </c>
      <c r="K375" s="12" t="str">
        <f>CONCATENATE(A375,Tabla5[[#This Row],[tipo]],A375)</f>
        <v>'asiento'</v>
      </c>
      <c r="L375" s="5" t="s">
        <v>28</v>
      </c>
      <c r="M375" s="2" t="str">
        <f>CONCATENATE(A375,Tabla5[[#This Row],[nombre]],A375)</f>
        <v>'R-7'</v>
      </c>
      <c r="N375" s="5" t="s">
        <v>28</v>
      </c>
      <c r="O375" s="1" t="str">
        <f>CONCATENATE(Tabla5[[#This Row],[fkUbicacion]])</f>
        <v>21</v>
      </c>
      <c r="P375" s="5" t="s">
        <v>29</v>
      </c>
    </row>
    <row r="376" spans="1:16">
      <c r="A376" s="6" t="s">
        <v>30</v>
      </c>
      <c r="B376" s="12">
        <v>350</v>
      </c>
      <c r="C376" s="1">
        <v>373</v>
      </c>
      <c r="D376" s="12" t="s">
        <v>497</v>
      </c>
      <c r="E376" s="2" t="s">
        <v>873</v>
      </c>
      <c r="F376" s="1">
        <v>21</v>
      </c>
      <c r="H376" s="4" t="s">
        <v>2103</v>
      </c>
      <c r="I376" s="12" t="s">
        <v>2104</v>
      </c>
      <c r="J376" s="5" t="s">
        <v>28</v>
      </c>
      <c r="K376" s="12" t="str">
        <f>CONCATENATE(A376,Tabla5[[#This Row],[tipo]],A376)</f>
        <v>'asiento'</v>
      </c>
      <c r="L376" s="5" t="s">
        <v>28</v>
      </c>
      <c r="M376" s="2" t="str">
        <f>CONCATENATE(A376,Tabla5[[#This Row],[nombre]],A376)</f>
        <v>'R-8'</v>
      </c>
      <c r="N376" s="5" t="s">
        <v>28</v>
      </c>
      <c r="O376" s="1" t="str">
        <f>CONCATENATE(Tabla5[[#This Row],[fkUbicacion]])</f>
        <v>21</v>
      </c>
      <c r="P376" s="5" t="s">
        <v>29</v>
      </c>
    </row>
    <row r="377" spans="1:16">
      <c r="A377" s="6" t="s">
        <v>30</v>
      </c>
      <c r="B377" s="12">
        <v>351</v>
      </c>
      <c r="C377" s="1">
        <v>374</v>
      </c>
      <c r="D377" s="12" t="s">
        <v>497</v>
      </c>
      <c r="E377" s="2" t="s">
        <v>874</v>
      </c>
      <c r="F377" s="1">
        <v>21</v>
      </c>
      <c r="H377" s="4" t="s">
        <v>2103</v>
      </c>
      <c r="I377" s="12" t="s">
        <v>2104</v>
      </c>
      <c r="J377" s="5" t="s">
        <v>28</v>
      </c>
      <c r="K377" s="12" t="str">
        <f>CONCATENATE(A377,Tabla5[[#This Row],[tipo]],A377)</f>
        <v>'asiento'</v>
      </c>
      <c r="L377" s="5" t="s">
        <v>28</v>
      </c>
      <c r="M377" s="2" t="str">
        <f>CONCATENATE(A377,Tabla5[[#This Row],[nombre]],A377)</f>
        <v>'R-9'</v>
      </c>
      <c r="N377" s="5" t="s">
        <v>28</v>
      </c>
      <c r="O377" s="1" t="str">
        <f>CONCATENATE(Tabla5[[#This Row],[fkUbicacion]])</f>
        <v>21</v>
      </c>
      <c r="P377" s="5" t="s">
        <v>29</v>
      </c>
    </row>
    <row r="378" spans="1:16">
      <c r="A378" s="6" t="s">
        <v>30</v>
      </c>
      <c r="B378" s="12">
        <v>352</v>
      </c>
      <c r="C378" s="1">
        <v>375</v>
      </c>
      <c r="D378" s="12" t="s">
        <v>497</v>
      </c>
      <c r="E378" s="2" t="s">
        <v>875</v>
      </c>
      <c r="F378" s="1">
        <v>21</v>
      </c>
      <c r="H378" s="4" t="s">
        <v>2103</v>
      </c>
      <c r="I378" s="12" t="s">
        <v>2104</v>
      </c>
      <c r="J378" s="5" t="s">
        <v>28</v>
      </c>
      <c r="K378" s="12" t="str">
        <f>CONCATENATE(A378,Tabla5[[#This Row],[tipo]],A378)</f>
        <v>'asiento'</v>
      </c>
      <c r="L378" s="5" t="s">
        <v>28</v>
      </c>
      <c r="M378" s="2" t="str">
        <f>CONCATENATE(A378,Tabla5[[#This Row],[nombre]],A378)</f>
        <v>'R-10'</v>
      </c>
      <c r="N378" s="5" t="s">
        <v>28</v>
      </c>
      <c r="O378" s="1" t="str">
        <f>CONCATENATE(Tabla5[[#This Row],[fkUbicacion]])</f>
        <v>21</v>
      </c>
      <c r="P378" s="5" t="s">
        <v>29</v>
      </c>
    </row>
    <row r="379" spans="1:16">
      <c r="A379" s="6" t="s">
        <v>30</v>
      </c>
      <c r="B379" s="12">
        <v>353</v>
      </c>
      <c r="C379" s="1">
        <v>376</v>
      </c>
      <c r="D379" s="12" t="s">
        <v>497</v>
      </c>
      <c r="E379" s="2" t="s">
        <v>876</v>
      </c>
      <c r="F379" s="1">
        <v>21</v>
      </c>
      <c r="H379" s="4" t="s">
        <v>2103</v>
      </c>
      <c r="I379" s="12" t="s">
        <v>2104</v>
      </c>
      <c r="J379" s="5" t="s">
        <v>28</v>
      </c>
      <c r="K379" s="12" t="str">
        <f>CONCATENATE(A379,Tabla5[[#This Row],[tipo]],A379)</f>
        <v>'asiento'</v>
      </c>
      <c r="L379" s="5" t="s">
        <v>28</v>
      </c>
      <c r="M379" s="2" t="str">
        <f>CONCATENATE(A379,Tabla5[[#This Row],[nombre]],A379)</f>
        <v>'R-11'</v>
      </c>
      <c r="N379" s="5" t="s">
        <v>28</v>
      </c>
      <c r="O379" s="1" t="str">
        <f>CONCATENATE(Tabla5[[#This Row],[fkUbicacion]])</f>
        <v>21</v>
      </c>
      <c r="P379" s="5" t="s">
        <v>29</v>
      </c>
    </row>
    <row r="380" spans="1:16">
      <c r="A380" s="6" t="s">
        <v>30</v>
      </c>
      <c r="B380" s="12">
        <v>354</v>
      </c>
      <c r="C380" s="1">
        <v>377</v>
      </c>
      <c r="D380" s="12" t="s">
        <v>497</v>
      </c>
      <c r="E380" s="2" t="s">
        <v>877</v>
      </c>
      <c r="F380" s="1">
        <v>21</v>
      </c>
      <c r="H380" s="4" t="s">
        <v>2103</v>
      </c>
      <c r="I380" s="12" t="s">
        <v>2104</v>
      </c>
      <c r="J380" s="5" t="s">
        <v>28</v>
      </c>
      <c r="K380" s="12" t="str">
        <f>CONCATENATE(A380,Tabla5[[#This Row],[tipo]],A380)</f>
        <v>'asiento'</v>
      </c>
      <c r="L380" s="5" t="s">
        <v>28</v>
      </c>
      <c r="M380" s="2" t="str">
        <f>CONCATENATE(A380,Tabla5[[#This Row],[nombre]],A380)</f>
        <v>'R-12'</v>
      </c>
      <c r="N380" s="5" t="s">
        <v>28</v>
      </c>
      <c r="O380" s="1" t="str">
        <f>CONCATENATE(Tabla5[[#This Row],[fkUbicacion]])</f>
        <v>21</v>
      </c>
      <c r="P380" s="5" t="s">
        <v>29</v>
      </c>
    </row>
    <row r="381" spans="1:16">
      <c r="A381" s="6" t="s">
        <v>30</v>
      </c>
      <c r="B381" s="12">
        <v>355</v>
      </c>
      <c r="C381" s="1">
        <v>378</v>
      </c>
      <c r="D381" s="12" t="s">
        <v>497</v>
      </c>
      <c r="E381" s="2" t="s">
        <v>878</v>
      </c>
      <c r="F381" s="1">
        <v>21</v>
      </c>
      <c r="H381" s="4" t="s">
        <v>2103</v>
      </c>
      <c r="I381" s="12" t="s">
        <v>2104</v>
      </c>
      <c r="J381" s="5" t="s">
        <v>28</v>
      </c>
      <c r="K381" s="12" t="str">
        <f>CONCATENATE(A381,Tabla5[[#This Row],[tipo]],A381)</f>
        <v>'asiento'</v>
      </c>
      <c r="L381" s="5" t="s">
        <v>28</v>
      </c>
      <c r="M381" s="2" t="str">
        <f>CONCATENATE(A381,Tabla5[[#This Row],[nombre]],A381)</f>
        <v>'R-13'</v>
      </c>
      <c r="N381" s="5" t="s">
        <v>28</v>
      </c>
      <c r="O381" s="1" t="str">
        <f>CONCATENATE(Tabla5[[#This Row],[fkUbicacion]])</f>
        <v>21</v>
      </c>
      <c r="P381" s="5" t="s">
        <v>29</v>
      </c>
    </row>
    <row r="382" spans="1:16">
      <c r="A382" s="6" t="s">
        <v>30</v>
      </c>
      <c r="B382" s="12">
        <v>356</v>
      </c>
      <c r="C382" s="1">
        <v>379</v>
      </c>
      <c r="D382" s="12" t="s">
        <v>497</v>
      </c>
      <c r="E382" s="2" t="s">
        <v>879</v>
      </c>
      <c r="F382" s="1">
        <v>21</v>
      </c>
      <c r="H382" s="4" t="s">
        <v>2103</v>
      </c>
      <c r="I382" s="12" t="s">
        <v>2104</v>
      </c>
      <c r="J382" s="5" t="s">
        <v>28</v>
      </c>
      <c r="K382" s="12" t="str">
        <f>CONCATENATE(A382,Tabla5[[#This Row],[tipo]],A382)</f>
        <v>'asiento'</v>
      </c>
      <c r="L382" s="5" t="s">
        <v>28</v>
      </c>
      <c r="M382" s="2" t="str">
        <f>CONCATENATE(A382,Tabla5[[#This Row],[nombre]],A382)</f>
        <v>'R-14'</v>
      </c>
      <c r="N382" s="5" t="s">
        <v>28</v>
      </c>
      <c r="O382" s="1" t="str">
        <f>CONCATENATE(Tabla5[[#This Row],[fkUbicacion]])</f>
        <v>21</v>
      </c>
      <c r="P382" s="5" t="s">
        <v>29</v>
      </c>
    </row>
    <row r="383" spans="1:16">
      <c r="A383" s="6" t="s">
        <v>30</v>
      </c>
      <c r="B383" s="12">
        <v>357</v>
      </c>
      <c r="C383" s="1">
        <v>380</v>
      </c>
      <c r="D383" s="12" t="s">
        <v>497</v>
      </c>
      <c r="E383" s="2" t="s">
        <v>880</v>
      </c>
      <c r="F383" s="1">
        <v>21</v>
      </c>
      <c r="H383" s="4" t="s">
        <v>2103</v>
      </c>
      <c r="I383" s="12" t="s">
        <v>2104</v>
      </c>
      <c r="J383" s="5" t="s">
        <v>28</v>
      </c>
      <c r="K383" s="12" t="str">
        <f>CONCATENATE(A383,Tabla5[[#This Row],[tipo]],A383)</f>
        <v>'asiento'</v>
      </c>
      <c r="L383" s="5" t="s">
        <v>28</v>
      </c>
      <c r="M383" s="2" t="str">
        <f>CONCATENATE(A383,Tabla5[[#This Row],[nombre]],A383)</f>
        <v>'R-15'</v>
      </c>
      <c r="N383" s="5" t="s">
        <v>28</v>
      </c>
      <c r="O383" s="1" t="str">
        <f>CONCATENATE(Tabla5[[#This Row],[fkUbicacion]])</f>
        <v>21</v>
      </c>
      <c r="P383" s="5" t="s">
        <v>29</v>
      </c>
    </row>
    <row r="384" spans="1:16">
      <c r="A384" s="6" t="s">
        <v>30</v>
      </c>
      <c r="B384" s="12">
        <v>358</v>
      </c>
      <c r="C384" s="1">
        <v>381</v>
      </c>
      <c r="D384" s="12" t="s">
        <v>497</v>
      </c>
      <c r="E384" s="2" t="s">
        <v>881</v>
      </c>
      <c r="F384" s="1">
        <v>21</v>
      </c>
      <c r="H384" s="4" t="s">
        <v>2103</v>
      </c>
      <c r="I384" s="12" t="s">
        <v>2104</v>
      </c>
      <c r="J384" s="5" t="s">
        <v>28</v>
      </c>
      <c r="K384" s="12" t="str">
        <f>CONCATENATE(A384,Tabla5[[#This Row],[tipo]],A384)</f>
        <v>'asiento'</v>
      </c>
      <c r="L384" s="5" t="s">
        <v>28</v>
      </c>
      <c r="M384" s="2" t="str">
        <f>CONCATENATE(A384,Tabla5[[#This Row],[nombre]],A384)</f>
        <v>'R-16'</v>
      </c>
      <c r="N384" s="5" t="s">
        <v>28</v>
      </c>
      <c r="O384" s="1" t="str">
        <f>CONCATENATE(Tabla5[[#This Row],[fkUbicacion]])</f>
        <v>21</v>
      </c>
      <c r="P384" s="5" t="s">
        <v>29</v>
      </c>
    </row>
    <row r="385" spans="1:16">
      <c r="A385" s="6" t="s">
        <v>30</v>
      </c>
      <c r="B385" s="12">
        <v>359</v>
      </c>
      <c r="C385" s="1">
        <v>382</v>
      </c>
      <c r="D385" s="12" t="s">
        <v>497</v>
      </c>
      <c r="E385" s="2" t="s">
        <v>882</v>
      </c>
      <c r="F385" s="1">
        <v>21</v>
      </c>
      <c r="H385" s="4" t="s">
        <v>2103</v>
      </c>
      <c r="I385" s="12" t="s">
        <v>2104</v>
      </c>
      <c r="J385" s="5" t="s">
        <v>28</v>
      </c>
      <c r="K385" s="12" t="str">
        <f>CONCATENATE(A385,Tabla5[[#This Row],[tipo]],A385)</f>
        <v>'asiento'</v>
      </c>
      <c r="L385" s="5" t="s">
        <v>28</v>
      </c>
      <c r="M385" s="2" t="str">
        <f>CONCATENATE(A385,Tabla5[[#This Row],[nombre]],A385)</f>
        <v>'R-17'</v>
      </c>
      <c r="N385" s="5" t="s">
        <v>28</v>
      </c>
      <c r="O385" s="1" t="str">
        <f>CONCATENATE(Tabla5[[#This Row],[fkUbicacion]])</f>
        <v>21</v>
      </c>
      <c r="P385" s="5" t="s">
        <v>29</v>
      </c>
    </row>
    <row r="386" spans="1:16">
      <c r="A386" s="6" t="s">
        <v>30</v>
      </c>
      <c r="B386" s="12">
        <v>360</v>
      </c>
      <c r="C386" s="1">
        <v>383</v>
      </c>
      <c r="D386" s="12" t="s">
        <v>497</v>
      </c>
      <c r="E386" s="2" t="s">
        <v>883</v>
      </c>
      <c r="F386" s="1">
        <v>21</v>
      </c>
      <c r="H386" s="4" t="s">
        <v>2103</v>
      </c>
      <c r="I386" s="12" t="s">
        <v>2104</v>
      </c>
      <c r="J386" s="5" t="s">
        <v>28</v>
      </c>
      <c r="K386" s="12" t="str">
        <f>CONCATENATE(A386,Tabla5[[#This Row],[tipo]],A386)</f>
        <v>'asiento'</v>
      </c>
      <c r="L386" s="5" t="s">
        <v>28</v>
      </c>
      <c r="M386" s="2" t="str">
        <f>CONCATENATE(A386,Tabla5[[#This Row],[nombre]],A386)</f>
        <v>'R-18'</v>
      </c>
      <c r="N386" s="5" t="s">
        <v>28</v>
      </c>
      <c r="O386" s="1" t="str">
        <f>CONCATENATE(Tabla5[[#This Row],[fkUbicacion]])</f>
        <v>21</v>
      </c>
      <c r="P386" s="5" t="s">
        <v>29</v>
      </c>
    </row>
    <row r="387" spans="1:16">
      <c r="A387" s="6" t="s">
        <v>30</v>
      </c>
      <c r="B387" s="12">
        <v>361</v>
      </c>
      <c r="C387" s="1">
        <v>384</v>
      </c>
      <c r="D387" s="12" t="s">
        <v>497</v>
      </c>
      <c r="E387" s="2" t="s">
        <v>884</v>
      </c>
      <c r="F387" s="1">
        <v>21</v>
      </c>
      <c r="H387" s="4" t="s">
        <v>2103</v>
      </c>
      <c r="I387" s="12" t="s">
        <v>2104</v>
      </c>
      <c r="J387" s="5" t="s">
        <v>28</v>
      </c>
      <c r="K387" s="12" t="str">
        <f>CONCATENATE(A387,Tabla5[[#This Row],[tipo]],A387)</f>
        <v>'asiento'</v>
      </c>
      <c r="L387" s="5" t="s">
        <v>28</v>
      </c>
      <c r="M387" s="2" t="str">
        <f>CONCATENATE(A387,Tabla5[[#This Row],[nombre]],A387)</f>
        <v>'R-19'</v>
      </c>
      <c r="N387" s="5" t="s">
        <v>28</v>
      </c>
      <c r="O387" s="1" t="str">
        <f>CONCATENATE(Tabla5[[#This Row],[fkUbicacion]])</f>
        <v>21</v>
      </c>
      <c r="P387" s="5" t="s">
        <v>29</v>
      </c>
    </row>
    <row r="388" spans="1:16">
      <c r="A388" s="6" t="s">
        <v>30</v>
      </c>
      <c r="B388" s="12">
        <v>362</v>
      </c>
      <c r="C388" s="1">
        <v>385</v>
      </c>
      <c r="D388" s="12" t="s">
        <v>497</v>
      </c>
      <c r="E388" s="2" t="s">
        <v>885</v>
      </c>
      <c r="F388" s="1">
        <v>21</v>
      </c>
      <c r="H388" s="4" t="s">
        <v>2103</v>
      </c>
      <c r="I388" s="12" t="s">
        <v>2104</v>
      </c>
      <c r="J388" s="5" t="s">
        <v>28</v>
      </c>
      <c r="K388" s="12" t="str">
        <f>CONCATENATE(A388,Tabla5[[#This Row],[tipo]],A388)</f>
        <v>'asiento'</v>
      </c>
      <c r="L388" s="5" t="s">
        <v>28</v>
      </c>
      <c r="M388" s="2" t="str">
        <f>CONCATENATE(A388,Tabla5[[#This Row],[nombre]],A388)</f>
        <v>'R-20'</v>
      </c>
      <c r="N388" s="5" t="s">
        <v>28</v>
      </c>
      <c r="O388" s="1" t="str">
        <f>CONCATENATE(Tabla5[[#This Row],[fkUbicacion]])</f>
        <v>21</v>
      </c>
      <c r="P388" s="5" t="s">
        <v>29</v>
      </c>
    </row>
    <row r="389" spans="1:16">
      <c r="A389" s="6" t="s">
        <v>30</v>
      </c>
      <c r="B389" s="12">
        <v>363</v>
      </c>
      <c r="C389" s="1">
        <v>386</v>
      </c>
      <c r="D389" s="12" t="s">
        <v>497</v>
      </c>
      <c r="E389" s="2" t="s">
        <v>886</v>
      </c>
      <c r="F389" s="1">
        <v>21</v>
      </c>
      <c r="H389" s="4" t="s">
        <v>2103</v>
      </c>
      <c r="I389" s="12" t="s">
        <v>2104</v>
      </c>
      <c r="J389" s="5" t="s">
        <v>28</v>
      </c>
      <c r="K389" s="12" t="str">
        <f>CONCATENATE(A389,Tabla5[[#This Row],[tipo]],A389)</f>
        <v>'asiento'</v>
      </c>
      <c r="L389" s="5" t="s">
        <v>28</v>
      </c>
      <c r="M389" s="2" t="str">
        <f>CONCATENATE(A389,Tabla5[[#This Row],[nombre]],A389)</f>
        <v>'R-21'</v>
      </c>
      <c r="N389" s="5" t="s">
        <v>28</v>
      </c>
      <c r="O389" s="1" t="str">
        <f>CONCATENATE(Tabla5[[#This Row],[fkUbicacion]])</f>
        <v>21</v>
      </c>
      <c r="P389" s="5" t="s">
        <v>29</v>
      </c>
    </row>
    <row r="390" spans="1:16">
      <c r="A390" s="6" t="s">
        <v>30</v>
      </c>
      <c r="B390" s="12">
        <v>364</v>
      </c>
      <c r="C390" s="1">
        <v>387</v>
      </c>
      <c r="D390" s="12" t="s">
        <v>497</v>
      </c>
      <c r="E390" s="2" t="s">
        <v>887</v>
      </c>
      <c r="F390" s="1">
        <v>21</v>
      </c>
      <c r="H390" s="4" t="s">
        <v>2103</v>
      </c>
      <c r="I390" s="12" t="s">
        <v>2104</v>
      </c>
      <c r="J390" s="5" t="s">
        <v>28</v>
      </c>
      <c r="K390" s="12" t="str">
        <f>CONCATENATE(A390,Tabla5[[#This Row],[tipo]],A390)</f>
        <v>'asiento'</v>
      </c>
      <c r="L390" s="5" t="s">
        <v>28</v>
      </c>
      <c r="M390" s="2" t="str">
        <f>CONCATENATE(A390,Tabla5[[#This Row],[nombre]],A390)</f>
        <v>'R-22'</v>
      </c>
      <c r="N390" s="5" t="s">
        <v>28</v>
      </c>
      <c r="O390" s="1" t="str">
        <f>CONCATENATE(Tabla5[[#This Row],[fkUbicacion]])</f>
        <v>21</v>
      </c>
      <c r="P390" s="5" t="s">
        <v>29</v>
      </c>
    </row>
    <row r="391" spans="1:16">
      <c r="A391" s="6" t="s">
        <v>30</v>
      </c>
      <c r="B391" s="12">
        <v>365</v>
      </c>
      <c r="C391" s="1">
        <v>388</v>
      </c>
      <c r="D391" s="12" t="s">
        <v>497</v>
      </c>
      <c r="E391" s="2" t="s">
        <v>888</v>
      </c>
      <c r="F391" s="1">
        <v>21</v>
      </c>
      <c r="H391" s="4" t="s">
        <v>2103</v>
      </c>
      <c r="I391" s="12" t="s">
        <v>2104</v>
      </c>
      <c r="J391" s="5" t="s">
        <v>28</v>
      </c>
      <c r="K391" s="12" t="str">
        <f>CONCATENATE(A391,Tabla5[[#This Row],[tipo]],A391)</f>
        <v>'asiento'</v>
      </c>
      <c r="L391" s="5" t="s">
        <v>28</v>
      </c>
      <c r="M391" s="2" t="str">
        <f>CONCATENATE(A391,Tabla5[[#This Row],[nombre]],A391)</f>
        <v>'R-23'</v>
      </c>
      <c r="N391" s="5" t="s">
        <v>28</v>
      </c>
      <c r="O391" s="1" t="str">
        <f>CONCATENATE(Tabla5[[#This Row],[fkUbicacion]])</f>
        <v>21</v>
      </c>
      <c r="P391" s="5" t="s">
        <v>29</v>
      </c>
    </row>
    <row r="392" spans="1:16">
      <c r="A392" s="6" t="s">
        <v>30</v>
      </c>
      <c r="B392" s="12">
        <v>366</v>
      </c>
      <c r="C392" s="1">
        <v>389</v>
      </c>
      <c r="D392" s="12" t="s">
        <v>497</v>
      </c>
      <c r="E392" s="2" t="s">
        <v>889</v>
      </c>
      <c r="F392" s="1">
        <v>21</v>
      </c>
      <c r="H392" s="4" t="s">
        <v>2103</v>
      </c>
      <c r="I392" s="12" t="s">
        <v>2104</v>
      </c>
      <c r="J392" s="5" t="s">
        <v>28</v>
      </c>
      <c r="K392" s="12" t="str">
        <f>CONCATENATE(A392,Tabla5[[#This Row],[tipo]],A392)</f>
        <v>'asiento'</v>
      </c>
      <c r="L392" s="5" t="s">
        <v>28</v>
      </c>
      <c r="M392" s="2" t="str">
        <f>CONCATENATE(A392,Tabla5[[#This Row],[nombre]],A392)</f>
        <v>'R-24'</v>
      </c>
      <c r="N392" s="5" t="s">
        <v>28</v>
      </c>
      <c r="O392" s="1" t="str">
        <f>CONCATENATE(Tabla5[[#This Row],[fkUbicacion]])</f>
        <v>21</v>
      </c>
      <c r="P392" s="5" t="s">
        <v>29</v>
      </c>
    </row>
    <row r="393" spans="1:16">
      <c r="A393" s="6" t="s">
        <v>30</v>
      </c>
      <c r="B393" s="12">
        <v>367</v>
      </c>
      <c r="C393" s="1">
        <v>390</v>
      </c>
      <c r="D393" s="12" t="s">
        <v>497</v>
      </c>
      <c r="E393" s="25" t="s">
        <v>890</v>
      </c>
      <c r="F393" s="1">
        <v>21</v>
      </c>
      <c r="H393" s="4" t="s">
        <v>2103</v>
      </c>
      <c r="I393" s="12" t="s">
        <v>2104</v>
      </c>
      <c r="J393" s="5" t="s">
        <v>28</v>
      </c>
      <c r="K393" s="12" t="str">
        <f>CONCATENATE(A393,Tabla5[[#This Row],[tipo]],A393)</f>
        <v>'asiento'</v>
      </c>
      <c r="L393" s="5" t="s">
        <v>28</v>
      </c>
      <c r="M393" s="2" t="str">
        <f>CONCATENATE(A393,Tabla5[[#This Row],[nombre]],A393)</f>
        <v>'R-25'</v>
      </c>
      <c r="N393" s="5" t="s">
        <v>28</v>
      </c>
      <c r="O393" s="1" t="str">
        <f>CONCATENATE(Tabla5[[#This Row],[fkUbicacion]])</f>
        <v>21</v>
      </c>
      <c r="P393" s="5" t="s">
        <v>29</v>
      </c>
    </row>
    <row r="394" spans="1:16">
      <c r="A394" s="6" t="s">
        <v>30</v>
      </c>
      <c r="B394" s="12">
        <v>368</v>
      </c>
      <c r="C394" s="1">
        <v>391</v>
      </c>
      <c r="D394" s="12" t="s">
        <v>497</v>
      </c>
      <c r="E394" s="2" t="s">
        <v>891</v>
      </c>
      <c r="F394" s="1">
        <v>21</v>
      </c>
      <c r="H394" s="4" t="s">
        <v>2103</v>
      </c>
      <c r="I394" s="12" t="s">
        <v>2104</v>
      </c>
      <c r="J394" s="5" t="s">
        <v>28</v>
      </c>
      <c r="K394" s="12" t="str">
        <f>CONCATENATE(A394,Tabla5[[#This Row],[tipo]],A394)</f>
        <v>'asiento'</v>
      </c>
      <c r="L394" s="5" t="s">
        <v>28</v>
      </c>
      <c r="M394" s="2" t="str">
        <f>CONCATENATE(A394,Tabla5[[#This Row],[nombre]],A394)</f>
        <v>'S-7'</v>
      </c>
      <c r="N394" s="5" t="s">
        <v>28</v>
      </c>
      <c r="O394" s="1" t="str">
        <f>CONCATENATE(Tabla5[[#This Row],[fkUbicacion]])</f>
        <v>21</v>
      </c>
      <c r="P394" s="5" t="s">
        <v>29</v>
      </c>
    </row>
    <row r="395" spans="1:16">
      <c r="A395" s="6" t="s">
        <v>30</v>
      </c>
      <c r="B395" s="12">
        <v>369</v>
      </c>
      <c r="C395" s="1">
        <v>392</v>
      </c>
      <c r="D395" s="12" t="s">
        <v>497</v>
      </c>
      <c r="E395" s="2" t="s">
        <v>892</v>
      </c>
      <c r="F395" s="1">
        <v>21</v>
      </c>
      <c r="H395" s="4" t="s">
        <v>2103</v>
      </c>
      <c r="I395" s="12" t="s">
        <v>2104</v>
      </c>
      <c r="J395" s="5" t="s">
        <v>28</v>
      </c>
      <c r="K395" s="12" t="str">
        <f>CONCATENATE(A395,Tabla5[[#This Row],[tipo]],A395)</f>
        <v>'asiento'</v>
      </c>
      <c r="L395" s="5" t="s">
        <v>28</v>
      </c>
      <c r="M395" s="2" t="str">
        <f>CONCATENATE(A395,Tabla5[[#This Row],[nombre]],A395)</f>
        <v>'S-8'</v>
      </c>
      <c r="N395" s="5" t="s">
        <v>28</v>
      </c>
      <c r="O395" s="1" t="str">
        <f>CONCATENATE(Tabla5[[#This Row],[fkUbicacion]])</f>
        <v>21</v>
      </c>
      <c r="P395" s="5" t="s">
        <v>29</v>
      </c>
    </row>
    <row r="396" spans="1:16">
      <c r="A396" s="6" t="s">
        <v>30</v>
      </c>
      <c r="B396" s="12">
        <v>370</v>
      </c>
      <c r="C396" s="1">
        <v>393</v>
      </c>
      <c r="D396" s="12" t="s">
        <v>497</v>
      </c>
      <c r="E396" s="2" t="s">
        <v>893</v>
      </c>
      <c r="F396" s="1">
        <v>21</v>
      </c>
      <c r="H396" s="4" t="s">
        <v>2103</v>
      </c>
      <c r="I396" s="12" t="s">
        <v>2104</v>
      </c>
      <c r="J396" s="5" t="s">
        <v>28</v>
      </c>
      <c r="K396" s="12" t="str">
        <f>CONCATENATE(A396,Tabla5[[#This Row],[tipo]],A396)</f>
        <v>'asiento'</v>
      </c>
      <c r="L396" s="5" t="s">
        <v>28</v>
      </c>
      <c r="M396" s="2" t="str">
        <f>CONCATENATE(A396,Tabla5[[#This Row],[nombre]],A396)</f>
        <v>'S-9'</v>
      </c>
      <c r="N396" s="5" t="s">
        <v>28</v>
      </c>
      <c r="O396" s="1" t="str">
        <f>CONCATENATE(Tabla5[[#This Row],[fkUbicacion]])</f>
        <v>21</v>
      </c>
      <c r="P396" s="5" t="s">
        <v>29</v>
      </c>
    </row>
    <row r="397" spans="1:16">
      <c r="A397" s="6" t="s">
        <v>30</v>
      </c>
      <c r="B397" s="12">
        <v>371</v>
      </c>
      <c r="C397" s="1">
        <v>394</v>
      </c>
      <c r="D397" s="12" t="s">
        <v>497</v>
      </c>
      <c r="E397" s="2" t="s">
        <v>894</v>
      </c>
      <c r="F397" s="1">
        <v>21</v>
      </c>
      <c r="H397" s="4" t="s">
        <v>2103</v>
      </c>
      <c r="I397" s="12" t="s">
        <v>2104</v>
      </c>
      <c r="J397" s="5" t="s">
        <v>28</v>
      </c>
      <c r="K397" s="12" t="str">
        <f>CONCATENATE(A397,Tabla5[[#This Row],[tipo]],A397)</f>
        <v>'asiento'</v>
      </c>
      <c r="L397" s="5" t="s">
        <v>28</v>
      </c>
      <c r="M397" s="2" t="str">
        <f>CONCATENATE(A397,Tabla5[[#This Row],[nombre]],A397)</f>
        <v>'S-10'</v>
      </c>
      <c r="N397" s="5" t="s">
        <v>28</v>
      </c>
      <c r="O397" s="1" t="str">
        <f>CONCATENATE(Tabla5[[#This Row],[fkUbicacion]])</f>
        <v>21</v>
      </c>
      <c r="P397" s="5" t="s">
        <v>29</v>
      </c>
    </row>
    <row r="398" spans="1:16">
      <c r="A398" s="6" t="s">
        <v>30</v>
      </c>
      <c r="B398" s="12">
        <v>372</v>
      </c>
      <c r="C398" s="1">
        <v>395</v>
      </c>
      <c r="D398" s="12" t="s">
        <v>497</v>
      </c>
      <c r="E398" s="2" t="s">
        <v>895</v>
      </c>
      <c r="F398" s="1">
        <v>21</v>
      </c>
      <c r="H398" s="4" t="s">
        <v>2103</v>
      </c>
      <c r="I398" s="12" t="s">
        <v>2104</v>
      </c>
      <c r="J398" s="5" t="s">
        <v>28</v>
      </c>
      <c r="K398" s="12" t="str">
        <f>CONCATENATE(A398,Tabla5[[#This Row],[tipo]],A398)</f>
        <v>'asiento'</v>
      </c>
      <c r="L398" s="5" t="s">
        <v>28</v>
      </c>
      <c r="M398" s="2" t="str">
        <f>CONCATENATE(A398,Tabla5[[#This Row],[nombre]],A398)</f>
        <v>'S-11'</v>
      </c>
      <c r="N398" s="5" t="s">
        <v>28</v>
      </c>
      <c r="O398" s="1" t="str">
        <f>CONCATENATE(Tabla5[[#This Row],[fkUbicacion]])</f>
        <v>21</v>
      </c>
      <c r="P398" s="5" t="s">
        <v>29</v>
      </c>
    </row>
    <row r="399" spans="1:16">
      <c r="A399" s="6" t="s">
        <v>30</v>
      </c>
      <c r="B399" s="12">
        <v>373</v>
      </c>
      <c r="C399" s="1">
        <v>396</v>
      </c>
      <c r="D399" s="12" t="s">
        <v>497</v>
      </c>
      <c r="E399" s="2" t="s">
        <v>896</v>
      </c>
      <c r="F399" s="1">
        <v>21</v>
      </c>
      <c r="H399" s="4" t="s">
        <v>2103</v>
      </c>
      <c r="I399" s="12" t="s">
        <v>2104</v>
      </c>
      <c r="J399" s="5" t="s">
        <v>28</v>
      </c>
      <c r="K399" s="12" t="str">
        <f>CONCATENATE(A399,Tabla5[[#This Row],[tipo]],A399)</f>
        <v>'asiento'</v>
      </c>
      <c r="L399" s="5" t="s">
        <v>28</v>
      </c>
      <c r="M399" s="2" t="str">
        <f>CONCATENATE(A399,Tabla5[[#This Row],[nombre]],A399)</f>
        <v>'S-12'</v>
      </c>
      <c r="N399" s="5" t="s">
        <v>28</v>
      </c>
      <c r="O399" s="1" t="str">
        <f>CONCATENATE(Tabla5[[#This Row],[fkUbicacion]])</f>
        <v>21</v>
      </c>
      <c r="P399" s="5" t="s">
        <v>29</v>
      </c>
    </row>
    <row r="400" spans="1:16">
      <c r="A400" s="6" t="s">
        <v>30</v>
      </c>
      <c r="B400" s="12">
        <v>374</v>
      </c>
      <c r="C400" s="1">
        <v>397</v>
      </c>
      <c r="D400" s="12" t="s">
        <v>497</v>
      </c>
      <c r="E400" s="2" t="s">
        <v>897</v>
      </c>
      <c r="F400" s="1">
        <v>21</v>
      </c>
      <c r="H400" s="4" t="s">
        <v>2103</v>
      </c>
      <c r="I400" s="12" t="s">
        <v>2104</v>
      </c>
      <c r="J400" s="5" t="s">
        <v>28</v>
      </c>
      <c r="K400" s="12" t="str">
        <f>CONCATENATE(A400,Tabla5[[#This Row],[tipo]],A400)</f>
        <v>'asiento'</v>
      </c>
      <c r="L400" s="5" t="s">
        <v>28</v>
      </c>
      <c r="M400" s="2" t="str">
        <f>CONCATENATE(A400,Tabla5[[#This Row],[nombre]],A400)</f>
        <v>'S-13'</v>
      </c>
      <c r="N400" s="5" t="s">
        <v>28</v>
      </c>
      <c r="O400" s="1" t="str">
        <f>CONCATENATE(Tabla5[[#This Row],[fkUbicacion]])</f>
        <v>21</v>
      </c>
      <c r="P400" s="5" t="s">
        <v>29</v>
      </c>
    </row>
    <row r="401" spans="1:16">
      <c r="A401" s="6" t="s">
        <v>30</v>
      </c>
      <c r="B401" s="12">
        <v>375</v>
      </c>
      <c r="C401" s="1">
        <v>398</v>
      </c>
      <c r="D401" s="12" t="s">
        <v>497</v>
      </c>
      <c r="E401" s="2" t="s">
        <v>898</v>
      </c>
      <c r="F401" s="1">
        <v>21</v>
      </c>
      <c r="H401" s="4" t="s">
        <v>2103</v>
      </c>
      <c r="I401" s="12" t="s">
        <v>2104</v>
      </c>
      <c r="J401" s="5" t="s">
        <v>28</v>
      </c>
      <c r="K401" s="12" t="str">
        <f>CONCATENATE(A401,Tabla5[[#This Row],[tipo]],A401)</f>
        <v>'asiento'</v>
      </c>
      <c r="L401" s="5" t="s">
        <v>28</v>
      </c>
      <c r="M401" s="2" t="str">
        <f>CONCATENATE(A401,Tabla5[[#This Row],[nombre]],A401)</f>
        <v>'S-14'</v>
      </c>
      <c r="N401" s="5" t="s">
        <v>28</v>
      </c>
      <c r="O401" s="1" t="str">
        <f>CONCATENATE(Tabla5[[#This Row],[fkUbicacion]])</f>
        <v>21</v>
      </c>
      <c r="P401" s="5" t="s">
        <v>29</v>
      </c>
    </row>
    <row r="402" spans="1:16">
      <c r="A402" s="6" t="s">
        <v>30</v>
      </c>
      <c r="B402" s="12">
        <v>376</v>
      </c>
      <c r="C402" s="1">
        <v>399</v>
      </c>
      <c r="D402" s="12" t="s">
        <v>497</v>
      </c>
      <c r="E402" s="2" t="s">
        <v>899</v>
      </c>
      <c r="F402" s="1">
        <v>21</v>
      </c>
      <c r="H402" s="4" t="s">
        <v>2103</v>
      </c>
      <c r="I402" s="12" t="s">
        <v>2104</v>
      </c>
      <c r="J402" s="5" t="s">
        <v>28</v>
      </c>
      <c r="K402" s="12" t="str">
        <f>CONCATENATE(A402,Tabla5[[#This Row],[tipo]],A402)</f>
        <v>'asiento'</v>
      </c>
      <c r="L402" s="5" t="s">
        <v>28</v>
      </c>
      <c r="M402" s="2" t="str">
        <f>CONCATENATE(A402,Tabla5[[#This Row],[nombre]],A402)</f>
        <v>'S-15'</v>
      </c>
      <c r="N402" s="5" t="s">
        <v>28</v>
      </c>
      <c r="O402" s="1" t="str">
        <f>CONCATENATE(Tabla5[[#This Row],[fkUbicacion]])</f>
        <v>21</v>
      </c>
      <c r="P402" s="5" t="s">
        <v>29</v>
      </c>
    </row>
    <row r="403" spans="1:16">
      <c r="A403" s="6" t="s">
        <v>30</v>
      </c>
      <c r="B403" s="12">
        <v>377</v>
      </c>
      <c r="C403" s="1">
        <v>400</v>
      </c>
      <c r="D403" s="12" t="s">
        <v>497</v>
      </c>
      <c r="E403" s="2" t="s">
        <v>900</v>
      </c>
      <c r="F403" s="1">
        <v>21</v>
      </c>
      <c r="H403" s="4" t="s">
        <v>2103</v>
      </c>
      <c r="I403" s="12" t="s">
        <v>2104</v>
      </c>
      <c r="J403" s="5" t="s">
        <v>28</v>
      </c>
      <c r="K403" s="12" t="str">
        <f>CONCATENATE(A403,Tabla5[[#This Row],[tipo]],A403)</f>
        <v>'asiento'</v>
      </c>
      <c r="L403" s="5" t="s">
        <v>28</v>
      </c>
      <c r="M403" s="2" t="str">
        <f>CONCATENATE(A403,Tabla5[[#This Row],[nombre]],A403)</f>
        <v>'S-16'</v>
      </c>
      <c r="N403" s="5" t="s">
        <v>28</v>
      </c>
      <c r="O403" s="1" t="str">
        <f>CONCATENATE(Tabla5[[#This Row],[fkUbicacion]])</f>
        <v>21</v>
      </c>
      <c r="P403" s="5" t="s">
        <v>29</v>
      </c>
    </row>
    <row r="404" spans="1:16">
      <c r="A404" s="6" t="s">
        <v>30</v>
      </c>
      <c r="B404" s="12">
        <v>378</v>
      </c>
      <c r="C404" s="1">
        <v>401</v>
      </c>
      <c r="D404" s="12" t="s">
        <v>497</v>
      </c>
      <c r="E404" s="2" t="s">
        <v>901</v>
      </c>
      <c r="F404" s="1">
        <v>21</v>
      </c>
      <c r="H404" s="4" t="s">
        <v>2103</v>
      </c>
      <c r="I404" s="12" t="s">
        <v>2104</v>
      </c>
      <c r="J404" s="5" t="s">
        <v>28</v>
      </c>
      <c r="K404" s="12" t="str">
        <f>CONCATENATE(A404,Tabla5[[#This Row],[tipo]],A404)</f>
        <v>'asiento'</v>
      </c>
      <c r="L404" s="5" t="s">
        <v>28</v>
      </c>
      <c r="M404" s="2" t="str">
        <f>CONCATENATE(A404,Tabla5[[#This Row],[nombre]],A404)</f>
        <v>'S-17'</v>
      </c>
      <c r="N404" s="5" t="s">
        <v>28</v>
      </c>
      <c r="O404" s="1" t="str">
        <f>CONCATENATE(Tabla5[[#This Row],[fkUbicacion]])</f>
        <v>21</v>
      </c>
      <c r="P404" s="5" t="s">
        <v>29</v>
      </c>
    </row>
    <row r="405" spans="1:16">
      <c r="A405" s="6" t="s">
        <v>30</v>
      </c>
      <c r="B405" s="12">
        <v>379</v>
      </c>
      <c r="C405" s="1">
        <v>402</v>
      </c>
      <c r="D405" s="12" t="s">
        <v>497</v>
      </c>
      <c r="E405" s="2" t="s">
        <v>902</v>
      </c>
      <c r="F405" s="1">
        <v>21</v>
      </c>
      <c r="H405" s="4" t="s">
        <v>2103</v>
      </c>
      <c r="I405" s="12" t="s">
        <v>2104</v>
      </c>
      <c r="J405" s="5" t="s">
        <v>28</v>
      </c>
      <c r="K405" s="12" t="str">
        <f>CONCATENATE(A405,Tabla5[[#This Row],[tipo]],A405)</f>
        <v>'asiento'</v>
      </c>
      <c r="L405" s="5" t="s">
        <v>28</v>
      </c>
      <c r="M405" s="2" t="str">
        <f>CONCATENATE(A405,Tabla5[[#This Row],[nombre]],A405)</f>
        <v>'S-18'</v>
      </c>
      <c r="N405" s="5" t="s">
        <v>28</v>
      </c>
      <c r="O405" s="1" t="str">
        <f>CONCATENATE(Tabla5[[#This Row],[fkUbicacion]])</f>
        <v>21</v>
      </c>
      <c r="P405" s="5" t="s">
        <v>29</v>
      </c>
    </row>
    <row r="406" spans="1:16">
      <c r="A406" s="6" t="s">
        <v>30</v>
      </c>
      <c r="B406" s="12">
        <v>380</v>
      </c>
      <c r="C406" s="1">
        <v>403</v>
      </c>
      <c r="D406" s="12" t="s">
        <v>497</v>
      </c>
      <c r="E406" s="2" t="s">
        <v>903</v>
      </c>
      <c r="F406" s="1">
        <v>21</v>
      </c>
      <c r="H406" s="4" t="s">
        <v>2103</v>
      </c>
      <c r="I406" s="12" t="s">
        <v>2104</v>
      </c>
      <c r="J406" s="5" t="s">
        <v>28</v>
      </c>
      <c r="K406" s="12" t="str">
        <f>CONCATENATE(A406,Tabla5[[#This Row],[tipo]],A406)</f>
        <v>'asiento'</v>
      </c>
      <c r="L406" s="5" t="s">
        <v>28</v>
      </c>
      <c r="M406" s="2" t="str">
        <f>CONCATENATE(A406,Tabla5[[#This Row],[nombre]],A406)</f>
        <v>'S-19'</v>
      </c>
      <c r="N406" s="5" t="s">
        <v>28</v>
      </c>
      <c r="O406" s="1" t="str">
        <f>CONCATENATE(Tabla5[[#This Row],[fkUbicacion]])</f>
        <v>21</v>
      </c>
      <c r="P406" s="5" t="s">
        <v>29</v>
      </c>
    </row>
    <row r="407" spans="1:16">
      <c r="A407" s="6" t="s">
        <v>30</v>
      </c>
      <c r="B407" s="12">
        <v>381</v>
      </c>
      <c r="C407" s="1">
        <v>404</v>
      </c>
      <c r="D407" s="12" t="s">
        <v>497</v>
      </c>
      <c r="E407" s="2" t="s">
        <v>904</v>
      </c>
      <c r="F407" s="1">
        <v>21</v>
      </c>
      <c r="H407" s="4" t="s">
        <v>2103</v>
      </c>
      <c r="I407" s="12" t="s">
        <v>2104</v>
      </c>
      <c r="J407" s="5" t="s">
        <v>28</v>
      </c>
      <c r="K407" s="12" t="str">
        <f>CONCATENATE(A407,Tabla5[[#This Row],[tipo]],A407)</f>
        <v>'asiento'</v>
      </c>
      <c r="L407" s="5" t="s">
        <v>28</v>
      </c>
      <c r="M407" s="2" t="str">
        <f>CONCATENATE(A407,Tabla5[[#This Row],[nombre]],A407)</f>
        <v>'S-20'</v>
      </c>
      <c r="N407" s="5" t="s">
        <v>28</v>
      </c>
      <c r="O407" s="1" t="str">
        <f>CONCATENATE(Tabla5[[#This Row],[fkUbicacion]])</f>
        <v>21</v>
      </c>
      <c r="P407" s="5" t="s">
        <v>29</v>
      </c>
    </row>
    <row r="408" spans="1:16">
      <c r="A408" s="6" t="s">
        <v>30</v>
      </c>
      <c r="B408" s="12">
        <v>382</v>
      </c>
      <c r="C408" s="1">
        <v>405</v>
      </c>
      <c r="D408" s="12" t="s">
        <v>497</v>
      </c>
      <c r="E408" s="2" t="s">
        <v>905</v>
      </c>
      <c r="F408" s="1">
        <v>21</v>
      </c>
      <c r="H408" s="4" t="s">
        <v>2103</v>
      </c>
      <c r="I408" s="12" t="s">
        <v>2104</v>
      </c>
      <c r="J408" s="5" t="s">
        <v>28</v>
      </c>
      <c r="K408" s="12" t="str">
        <f>CONCATENATE(A408,Tabla5[[#This Row],[tipo]],A408)</f>
        <v>'asiento'</v>
      </c>
      <c r="L408" s="5" t="s">
        <v>28</v>
      </c>
      <c r="M408" s="2" t="str">
        <f>CONCATENATE(A408,Tabla5[[#This Row],[nombre]],A408)</f>
        <v>'S-21'</v>
      </c>
      <c r="N408" s="5" t="s">
        <v>28</v>
      </c>
      <c r="O408" s="1" t="str">
        <f>CONCATENATE(Tabla5[[#This Row],[fkUbicacion]])</f>
        <v>21</v>
      </c>
      <c r="P408" s="5" t="s">
        <v>29</v>
      </c>
    </row>
    <row r="409" spans="1:16">
      <c r="A409" s="6" t="s">
        <v>30</v>
      </c>
      <c r="B409" s="12">
        <v>383</v>
      </c>
      <c r="C409" s="1">
        <v>406</v>
      </c>
      <c r="D409" s="12" t="s">
        <v>497</v>
      </c>
      <c r="E409" s="2" t="s">
        <v>906</v>
      </c>
      <c r="F409" s="1">
        <v>21</v>
      </c>
      <c r="H409" s="4" t="s">
        <v>2103</v>
      </c>
      <c r="I409" s="12" t="s">
        <v>2104</v>
      </c>
      <c r="J409" s="5" t="s">
        <v>28</v>
      </c>
      <c r="K409" s="12" t="str">
        <f>CONCATENATE(A409,Tabla5[[#This Row],[tipo]],A409)</f>
        <v>'asiento'</v>
      </c>
      <c r="L409" s="5" t="s">
        <v>28</v>
      </c>
      <c r="M409" s="2" t="str">
        <f>CONCATENATE(A409,Tabla5[[#This Row],[nombre]],A409)</f>
        <v>'S-22'</v>
      </c>
      <c r="N409" s="5" t="s">
        <v>28</v>
      </c>
      <c r="O409" s="1" t="str">
        <f>CONCATENATE(Tabla5[[#This Row],[fkUbicacion]])</f>
        <v>21</v>
      </c>
      <c r="P409" s="5" t="s">
        <v>29</v>
      </c>
    </row>
    <row r="410" spans="1:16">
      <c r="A410" s="6" t="s">
        <v>30</v>
      </c>
      <c r="B410" s="12">
        <v>384</v>
      </c>
      <c r="C410" s="1">
        <v>407</v>
      </c>
      <c r="D410" s="12" t="s">
        <v>497</v>
      </c>
      <c r="E410" s="2" t="s">
        <v>907</v>
      </c>
      <c r="F410" s="1">
        <v>21</v>
      </c>
      <c r="H410" s="4" t="s">
        <v>2103</v>
      </c>
      <c r="I410" s="12" t="s">
        <v>2104</v>
      </c>
      <c r="J410" s="5" t="s">
        <v>28</v>
      </c>
      <c r="K410" s="12" t="str">
        <f>CONCATENATE(A410,Tabla5[[#This Row],[tipo]],A410)</f>
        <v>'asiento'</v>
      </c>
      <c r="L410" s="5" t="s">
        <v>28</v>
      </c>
      <c r="M410" s="2" t="str">
        <f>CONCATENATE(A410,Tabla5[[#This Row],[nombre]],A410)</f>
        <v>'S-23'</v>
      </c>
      <c r="N410" s="5" t="s">
        <v>28</v>
      </c>
      <c r="O410" s="1" t="str">
        <f>CONCATENATE(Tabla5[[#This Row],[fkUbicacion]])</f>
        <v>21</v>
      </c>
      <c r="P410" s="5" t="s">
        <v>29</v>
      </c>
    </row>
    <row r="411" spans="1:16">
      <c r="A411" s="6" t="s">
        <v>30</v>
      </c>
      <c r="B411" s="12">
        <v>385</v>
      </c>
      <c r="C411" s="1">
        <v>408</v>
      </c>
      <c r="D411" s="12" t="s">
        <v>497</v>
      </c>
      <c r="E411" s="25" t="s">
        <v>908</v>
      </c>
      <c r="F411" s="1">
        <v>21</v>
      </c>
      <c r="H411" s="4" t="s">
        <v>2103</v>
      </c>
      <c r="I411" s="12" t="s">
        <v>2104</v>
      </c>
      <c r="J411" s="5" t="s">
        <v>28</v>
      </c>
      <c r="K411" s="12" t="str">
        <f>CONCATENATE(A411,Tabla5[[#This Row],[tipo]],A411)</f>
        <v>'asiento'</v>
      </c>
      <c r="L411" s="5" t="s">
        <v>28</v>
      </c>
      <c r="M411" s="2" t="str">
        <f>CONCATENATE(A411,Tabla5[[#This Row],[nombre]],A411)</f>
        <v>'S-24'</v>
      </c>
      <c r="N411" s="5" t="s">
        <v>28</v>
      </c>
      <c r="O411" s="1" t="str">
        <f>CONCATENATE(Tabla5[[#This Row],[fkUbicacion]])</f>
        <v>21</v>
      </c>
      <c r="P411" s="5" t="s">
        <v>29</v>
      </c>
    </row>
    <row r="412" spans="1:16">
      <c r="A412" s="6" t="s">
        <v>30</v>
      </c>
      <c r="B412" s="12">
        <v>386</v>
      </c>
      <c r="C412" s="1">
        <v>409</v>
      </c>
      <c r="D412" s="12" t="s">
        <v>497</v>
      </c>
      <c r="E412" s="2" t="s">
        <v>909</v>
      </c>
      <c r="F412" s="1">
        <v>21</v>
      </c>
      <c r="H412" s="4" t="s">
        <v>2103</v>
      </c>
      <c r="I412" s="12" t="s">
        <v>2104</v>
      </c>
      <c r="J412" s="5" t="s">
        <v>28</v>
      </c>
      <c r="K412" s="12" t="str">
        <f>CONCATENATE(A412,Tabla5[[#This Row],[tipo]],A412)</f>
        <v>'asiento'</v>
      </c>
      <c r="L412" s="5" t="s">
        <v>28</v>
      </c>
      <c r="M412" s="2" t="str">
        <f>CONCATENATE(A412,Tabla5[[#This Row],[nombre]],A412)</f>
        <v>'T-7'</v>
      </c>
      <c r="N412" s="5" t="s">
        <v>28</v>
      </c>
      <c r="O412" s="1" t="str">
        <f>CONCATENATE(Tabla5[[#This Row],[fkUbicacion]])</f>
        <v>21</v>
      </c>
      <c r="P412" s="5" t="s">
        <v>29</v>
      </c>
    </row>
    <row r="413" spans="1:16">
      <c r="A413" s="6" t="s">
        <v>30</v>
      </c>
      <c r="B413" s="12">
        <v>387</v>
      </c>
      <c r="C413" s="1">
        <v>410</v>
      </c>
      <c r="D413" s="12" t="s">
        <v>497</v>
      </c>
      <c r="E413" s="2" t="s">
        <v>910</v>
      </c>
      <c r="F413" s="1">
        <v>21</v>
      </c>
      <c r="H413" s="4" t="s">
        <v>2103</v>
      </c>
      <c r="I413" s="12" t="s">
        <v>2104</v>
      </c>
      <c r="J413" s="5" t="s">
        <v>28</v>
      </c>
      <c r="K413" s="12" t="str">
        <f>CONCATENATE(A413,Tabla5[[#This Row],[tipo]],A413)</f>
        <v>'asiento'</v>
      </c>
      <c r="L413" s="5" t="s">
        <v>28</v>
      </c>
      <c r="M413" s="2" t="str">
        <f>CONCATENATE(A413,Tabla5[[#This Row],[nombre]],A413)</f>
        <v>'T-8'</v>
      </c>
      <c r="N413" s="5" t="s">
        <v>28</v>
      </c>
      <c r="O413" s="1" t="str">
        <f>CONCATENATE(Tabla5[[#This Row],[fkUbicacion]])</f>
        <v>21</v>
      </c>
      <c r="P413" s="5" t="s">
        <v>29</v>
      </c>
    </row>
    <row r="414" spans="1:16">
      <c r="A414" s="6" t="s">
        <v>30</v>
      </c>
      <c r="B414" s="12">
        <v>388</v>
      </c>
      <c r="C414" s="1">
        <v>411</v>
      </c>
      <c r="D414" s="12" t="s">
        <v>497</v>
      </c>
      <c r="E414" s="2" t="s">
        <v>911</v>
      </c>
      <c r="F414" s="1">
        <v>21</v>
      </c>
      <c r="H414" s="4" t="s">
        <v>2103</v>
      </c>
      <c r="I414" s="12" t="s">
        <v>2104</v>
      </c>
      <c r="J414" s="5" t="s">
        <v>28</v>
      </c>
      <c r="K414" s="12" t="str">
        <f>CONCATENATE(A414,Tabla5[[#This Row],[tipo]],A414)</f>
        <v>'asiento'</v>
      </c>
      <c r="L414" s="5" t="s">
        <v>28</v>
      </c>
      <c r="M414" s="2" t="str">
        <f>CONCATENATE(A414,Tabla5[[#This Row],[nombre]],A414)</f>
        <v>'T-9'</v>
      </c>
      <c r="N414" s="5" t="s">
        <v>28</v>
      </c>
      <c r="O414" s="1" t="str">
        <f>CONCATENATE(Tabla5[[#This Row],[fkUbicacion]])</f>
        <v>21</v>
      </c>
      <c r="P414" s="5" t="s">
        <v>29</v>
      </c>
    </row>
    <row r="415" spans="1:16">
      <c r="A415" s="6" t="s">
        <v>30</v>
      </c>
      <c r="B415" s="12">
        <v>389</v>
      </c>
      <c r="C415" s="1">
        <v>412</v>
      </c>
      <c r="D415" s="12" t="s">
        <v>497</v>
      </c>
      <c r="E415" s="2" t="s">
        <v>912</v>
      </c>
      <c r="F415" s="1">
        <v>21</v>
      </c>
      <c r="H415" s="4" t="s">
        <v>2103</v>
      </c>
      <c r="I415" s="12" t="s">
        <v>2104</v>
      </c>
      <c r="J415" s="5" t="s">
        <v>28</v>
      </c>
      <c r="K415" s="12" t="str">
        <f>CONCATENATE(A415,Tabla5[[#This Row],[tipo]],A415)</f>
        <v>'asiento'</v>
      </c>
      <c r="L415" s="5" t="s">
        <v>28</v>
      </c>
      <c r="M415" s="2" t="str">
        <f>CONCATENATE(A415,Tabla5[[#This Row],[nombre]],A415)</f>
        <v>'T-10'</v>
      </c>
      <c r="N415" s="5" t="s">
        <v>28</v>
      </c>
      <c r="O415" s="1" t="str">
        <f>CONCATENATE(Tabla5[[#This Row],[fkUbicacion]])</f>
        <v>21</v>
      </c>
      <c r="P415" s="5" t="s">
        <v>29</v>
      </c>
    </row>
    <row r="416" spans="1:16">
      <c r="A416" s="6" t="s">
        <v>30</v>
      </c>
      <c r="B416" s="12">
        <v>390</v>
      </c>
      <c r="C416" s="1">
        <v>413</v>
      </c>
      <c r="D416" s="12" t="s">
        <v>497</v>
      </c>
      <c r="E416" s="2" t="s">
        <v>913</v>
      </c>
      <c r="F416" s="1">
        <v>21</v>
      </c>
      <c r="H416" s="4" t="s">
        <v>2103</v>
      </c>
      <c r="I416" s="12" t="s">
        <v>2104</v>
      </c>
      <c r="J416" s="5" t="s">
        <v>28</v>
      </c>
      <c r="K416" s="12" t="str">
        <f>CONCATENATE(A416,Tabla5[[#This Row],[tipo]],A416)</f>
        <v>'asiento'</v>
      </c>
      <c r="L416" s="5" t="s">
        <v>28</v>
      </c>
      <c r="M416" s="2" t="str">
        <f>CONCATENATE(A416,Tabla5[[#This Row],[nombre]],A416)</f>
        <v>'T-11'</v>
      </c>
      <c r="N416" s="5" t="s">
        <v>28</v>
      </c>
      <c r="O416" s="1" t="str">
        <f>CONCATENATE(Tabla5[[#This Row],[fkUbicacion]])</f>
        <v>21</v>
      </c>
      <c r="P416" s="5" t="s">
        <v>29</v>
      </c>
    </row>
    <row r="417" spans="1:16">
      <c r="A417" s="6" t="s">
        <v>30</v>
      </c>
      <c r="B417" s="12">
        <v>391</v>
      </c>
      <c r="C417" s="1">
        <v>414</v>
      </c>
      <c r="D417" s="12" t="s">
        <v>497</v>
      </c>
      <c r="E417" s="2" t="s">
        <v>914</v>
      </c>
      <c r="F417" s="1">
        <v>21</v>
      </c>
      <c r="H417" s="4" t="s">
        <v>2103</v>
      </c>
      <c r="I417" s="12" t="s">
        <v>2104</v>
      </c>
      <c r="J417" s="5" t="s">
        <v>28</v>
      </c>
      <c r="K417" s="12" t="str">
        <f>CONCATENATE(A417,Tabla5[[#This Row],[tipo]],A417)</f>
        <v>'asiento'</v>
      </c>
      <c r="L417" s="5" t="s">
        <v>28</v>
      </c>
      <c r="M417" s="2" t="str">
        <f>CONCATENATE(A417,Tabla5[[#This Row],[nombre]],A417)</f>
        <v>'T-12'</v>
      </c>
      <c r="N417" s="5" t="s">
        <v>28</v>
      </c>
      <c r="O417" s="1" t="str">
        <f>CONCATENATE(Tabla5[[#This Row],[fkUbicacion]])</f>
        <v>21</v>
      </c>
      <c r="P417" s="5" t="s">
        <v>29</v>
      </c>
    </row>
    <row r="418" spans="1:16">
      <c r="A418" s="6" t="s">
        <v>30</v>
      </c>
      <c r="B418" s="12">
        <v>392</v>
      </c>
      <c r="C418" s="1">
        <v>415</v>
      </c>
      <c r="D418" s="12" t="s">
        <v>497</v>
      </c>
      <c r="E418" s="2" t="s">
        <v>915</v>
      </c>
      <c r="F418" s="1">
        <v>21</v>
      </c>
      <c r="H418" s="4" t="s">
        <v>2103</v>
      </c>
      <c r="I418" s="12" t="s">
        <v>2104</v>
      </c>
      <c r="J418" s="5" t="s">
        <v>28</v>
      </c>
      <c r="K418" s="12" t="str">
        <f>CONCATENATE(A418,Tabla5[[#This Row],[tipo]],A418)</f>
        <v>'asiento'</v>
      </c>
      <c r="L418" s="5" t="s">
        <v>28</v>
      </c>
      <c r="M418" s="2" t="str">
        <f>CONCATENATE(A418,Tabla5[[#This Row],[nombre]],A418)</f>
        <v>'T-13'</v>
      </c>
      <c r="N418" s="5" t="s">
        <v>28</v>
      </c>
      <c r="O418" s="1" t="str">
        <f>CONCATENATE(Tabla5[[#This Row],[fkUbicacion]])</f>
        <v>21</v>
      </c>
      <c r="P418" s="5" t="s">
        <v>29</v>
      </c>
    </row>
    <row r="419" spans="1:16">
      <c r="A419" s="6" t="s">
        <v>30</v>
      </c>
      <c r="B419" s="12">
        <v>393</v>
      </c>
      <c r="C419" s="1">
        <v>416</v>
      </c>
      <c r="D419" s="12" t="s">
        <v>497</v>
      </c>
      <c r="E419" s="2" t="s">
        <v>916</v>
      </c>
      <c r="F419" s="1">
        <v>21</v>
      </c>
      <c r="H419" s="4" t="s">
        <v>2103</v>
      </c>
      <c r="I419" s="12" t="s">
        <v>2104</v>
      </c>
      <c r="J419" s="5" t="s">
        <v>28</v>
      </c>
      <c r="K419" s="12" t="str">
        <f>CONCATENATE(A419,Tabla5[[#This Row],[tipo]],A419)</f>
        <v>'asiento'</v>
      </c>
      <c r="L419" s="5" t="s">
        <v>28</v>
      </c>
      <c r="M419" s="2" t="str">
        <f>CONCATENATE(A419,Tabla5[[#This Row],[nombre]],A419)</f>
        <v>'T-14'</v>
      </c>
      <c r="N419" s="5" t="s">
        <v>28</v>
      </c>
      <c r="O419" s="1" t="str">
        <f>CONCATENATE(Tabla5[[#This Row],[fkUbicacion]])</f>
        <v>21</v>
      </c>
      <c r="P419" s="5" t="s">
        <v>29</v>
      </c>
    </row>
    <row r="420" spans="1:16">
      <c r="A420" s="6" t="s">
        <v>30</v>
      </c>
      <c r="B420" s="12">
        <v>394</v>
      </c>
      <c r="C420" s="1">
        <v>417</v>
      </c>
      <c r="D420" s="12" t="s">
        <v>497</v>
      </c>
      <c r="E420" s="2" t="s">
        <v>917</v>
      </c>
      <c r="F420" s="1">
        <v>21</v>
      </c>
      <c r="H420" s="4" t="s">
        <v>2103</v>
      </c>
      <c r="I420" s="12" t="s">
        <v>2104</v>
      </c>
      <c r="J420" s="5" t="s">
        <v>28</v>
      </c>
      <c r="K420" s="12" t="str">
        <f>CONCATENATE(A420,Tabla5[[#This Row],[tipo]],A420)</f>
        <v>'asiento'</v>
      </c>
      <c r="L420" s="5" t="s">
        <v>28</v>
      </c>
      <c r="M420" s="2" t="str">
        <f>CONCATENATE(A420,Tabla5[[#This Row],[nombre]],A420)</f>
        <v>'T-15'</v>
      </c>
      <c r="N420" s="5" t="s">
        <v>28</v>
      </c>
      <c r="O420" s="1" t="str">
        <f>CONCATENATE(Tabla5[[#This Row],[fkUbicacion]])</f>
        <v>21</v>
      </c>
      <c r="P420" s="5" t="s">
        <v>29</v>
      </c>
    </row>
    <row r="421" spans="1:16">
      <c r="A421" s="6" t="s">
        <v>30</v>
      </c>
      <c r="B421" s="12">
        <v>395</v>
      </c>
      <c r="C421" s="1">
        <v>418</v>
      </c>
      <c r="D421" s="12" t="s">
        <v>497</v>
      </c>
      <c r="E421" s="2" t="s">
        <v>918</v>
      </c>
      <c r="F421" s="1">
        <v>21</v>
      </c>
      <c r="H421" s="4" t="s">
        <v>2103</v>
      </c>
      <c r="I421" s="12" t="s">
        <v>2104</v>
      </c>
      <c r="J421" s="5" t="s">
        <v>28</v>
      </c>
      <c r="K421" s="12" t="str">
        <f>CONCATENATE(A421,Tabla5[[#This Row],[tipo]],A421)</f>
        <v>'asiento'</v>
      </c>
      <c r="L421" s="5" t="s">
        <v>28</v>
      </c>
      <c r="M421" s="2" t="str">
        <f>CONCATENATE(A421,Tabla5[[#This Row],[nombre]],A421)</f>
        <v>'T-16'</v>
      </c>
      <c r="N421" s="5" t="s">
        <v>28</v>
      </c>
      <c r="O421" s="1" t="str">
        <f>CONCATENATE(Tabla5[[#This Row],[fkUbicacion]])</f>
        <v>21</v>
      </c>
      <c r="P421" s="5" t="s">
        <v>29</v>
      </c>
    </row>
    <row r="422" spans="1:16">
      <c r="A422" s="6" t="s">
        <v>30</v>
      </c>
      <c r="B422" s="12">
        <v>396</v>
      </c>
      <c r="C422" s="1">
        <v>419</v>
      </c>
      <c r="D422" s="12" t="s">
        <v>497</v>
      </c>
      <c r="E422" s="2" t="s">
        <v>919</v>
      </c>
      <c r="F422" s="1">
        <v>21</v>
      </c>
      <c r="H422" s="4" t="s">
        <v>2103</v>
      </c>
      <c r="I422" s="12" t="s">
        <v>2104</v>
      </c>
      <c r="J422" s="5" t="s">
        <v>28</v>
      </c>
      <c r="K422" s="12" t="str">
        <f>CONCATENATE(A422,Tabla5[[#This Row],[tipo]],A422)</f>
        <v>'asiento'</v>
      </c>
      <c r="L422" s="5" t="s">
        <v>28</v>
      </c>
      <c r="M422" s="2" t="str">
        <f>CONCATENATE(A422,Tabla5[[#This Row],[nombre]],A422)</f>
        <v>'T-17'</v>
      </c>
      <c r="N422" s="5" t="s">
        <v>28</v>
      </c>
      <c r="O422" s="1" t="str">
        <f>CONCATENATE(Tabla5[[#This Row],[fkUbicacion]])</f>
        <v>21</v>
      </c>
      <c r="P422" s="5" t="s">
        <v>29</v>
      </c>
    </row>
    <row r="423" spans="1:16">
      <c r="A423" s="6" t="s">
        <v>30</v>
      </c>
      <c r="B423" s="12">
        <v>397</v>
      </c>
      <c r="C423" s="1">
        <v>420</v>
      </c>
      <c r="D423" s="12" t="s">
        <v>497</v>
      </c>
      <c r="E423" s="2" t="s">
        <v>920</v>
      </c>
      <c r="F423" s="1">
        <v>21</v>
      </c>
      <c r="H423" s="4" t="s">
        <v>2103</v>
      </c>
      <c r="I423" s="12" t="s">
        <v>2104</v>
      </c>
      <c r="J423" s="5" t="s">
        <v>28</v>
      </c>
      <c r="K423" s="12" t="str">
        <f>CONCATENATE(A423,Tabla5[[#This Row],[tipo]],A423)</f>
        <v>'asiento'</v>
      </c>
      <c r="L423" s="5" t="s">
        <v>28</v>
      </c>
      <c r="M423" s="2" t="str">
        <f>CONCATENATE(A423,Tabla5[[#This Row],[nombre]],A423)</f>
        <v>'T-18'</v>
      </c>
      <c r="N423" s="5" t="s">
        <v>28</v>
      </c>
      <c r="O423" s="1" t="str">
        <f>CONCATENATE(Tabla5[[#This Row],[fkUbicacion]])</f>
        <v>21</v>
      </c>
      <c r="P423" s="5" t="s">
        <v>29</v>
      </c>
    </row>
    <row r="424" spans="1:16">
      <c r="A424" s="6" t="s">
        <v>30</v>
      </c>
      <c r="B424" s="12">
        <v>398</v>
      </c>
      <c r="C424" s="1">
        <v>421</v>
      </c>
      <c r="D424" s="12" t="s">
        <v>497</v>
      </c>
      <c r="E424" s="2" t="s">
        <v>921</v>
      </c>
      <c r="F424" s="1">
        <v>21</v>
      </c>
      <c r="H424" s="4" t="s">
        <v>2103</v>
      </c>
      <c r="I424" s="12" t="s">
        <v>2104</v>
      </c>
      <c r="J424" s="5" t="s">
        <v>28</v>
      </c>
      <c r="K424" s="12" t="str">
        <f>CONCATENATE(A424,Tabla5[[#This Row],[tipo]],A424)</f>
        <v>'asiento'</v>
      </c>
      <c r="L424" s="5" t="s">
        <v>28</v>
      </c>
      <c r="M424" s="2" t="str">
        <f>CONCATENATE(A424,Tabla5[[#This Row],[nombre]],A424)</f>
        <v>'T-19'</v>
      </c>
      <c r="N424" s="5" t="s">
        <v>28</v>
      </c>
      <c r="O424" s="1" t="str">
        <f>CONCATENATE(Tabla5[[#This Row],[fkUbicacion]])</f>
        <v>21</v>
      </c>
      <c r="P424" s="5" t="s">
        <v>29</v>
      </c>
    </row>
    <row r="425" spans="1:16">
      <c r="A425" s="6" t="s">
        <v>30</v>
      </c>
      <c r="B425" s="12">
        <v>399</v>
      </c>
      <c r="C425" s="1">
        <v>422</v>
      </c>
      <c r="D425" s="12" t="s">
        <v>497</v>
      </c>
      <c r="E425" s="2" t="s">
        <v>922</v>
      </c>
      <c r="F425" s="1">
        <v>21</v>
      </c>
      <c r="H425" s="4" t="s">
        <v>2103</v>
      </c>
      <c r="I425" s="12" t="s">
        <v>2104</v>
      </c>
      <c r="J425" s="5" t="s">
        <v>28</v>
      </c>
      <c r="K425" s="12" t="str">
        <f>CONCATENATE(A425,Tabla5[[#This Row],[tipo]],A425)</f>
        <v>'asiento'</v>
      </c>
      <c r="L425" s="5" t="s">
        <v>28</v>
      </c>
      <c r="M425" s="2" t="str">
        <f>CONCATENATE(A425,Tabla5[[#This Row],[nombre]],A425)</f>
        <v>'T-20'</v>
      </c>
      <c r="N425" s="5" t="s">
        <v>28</v>
      </c>
      <c r="O425" s="1" t="str">
        <f>CONCATENATE(Tabla5[[#This Row],[fkUbicacion]])</f>
        <v>21</v>
      </c>
      <c r="P425" s="5" t="s">
        <v>29</v>
      </c>
    </row>
    <row r="426" spans="1:16">
      <c r="A426" s="6" t="s">
        <v>30</v>
      </c>
      <c r="B426" s="12">
        <v>400</v>
      </c>
      <c r="C426" s="1">
        <v>423</v>
      </c>
      <c r="D426" s="12" t="s">
        <v>497</v>
      </c>
      <c r="E426" s="2" t="s">
        <v>923</v>
      </c>
      <c r="F426" s="1">
        <v>21</v>
      </c>
      <c r="H426" s="4" t="s">
        <v>2103</v>
      </c>
      <c r="I426" s="12" t="s">
        <v>2104</v>
      </c>
      <c r="J426" s="5" t="s">
        <v>28</v>
      </c>
      <c r="K426" s="12" t="str">
        <f>CONCATENATE(A426,Tabla5[[#This Row],[tipo]],A426)</f>
        <v>'asiento'</v>
      </c>
      <c r="L426" s="5" t="s">
        <v>28</v>
      </c>
      <c r="M426" s="2" t="str">
        <f>CONCATENATE(A426,Tabla5[[#This Row],[nombre]],A426)</f>
        <v>'T-21'</v>
      </c>
      <c r="N426" s="5" t="s">
        <v>28</v>
      </c>
      <c r="O426" s="1" t="str">
        <f>CONCATENATE(Tabla5[[#This Row],[fkUbicacion]])</f>
        <v>21</v>
      </c>
      <c r="P426" s="5" t="s">
        <v>29</v>
      </c>
    </row>
    <row r="427" spans="1:16">
      <c r="A427" s="6" t="s">
        <v>30</v>
      </c>
      <c r="B427" s="12">
        <v>401</v>
      </c>
      <c r="C427" s="1">
        <v>424</v>
      </c>
      <c r="D427" s="12" t="s">
        <v>497</v>
      </c>
      <c r="E427" s="2" t="s">
        <v>924</v>
      </c>
      <c r="F427" s="1">
        <v>21</v>
      </c>
      <c r="H427" s="4" t="s">
        <v>2103</v>
      </c>
      <c r="I427" s="12" t="s">
        <v>2104</v>
      </c>
      <c r="J427" s="5" t="s">
        <v>28</v>
      </c>
      <c r="K427" s="12" t="str">
        <f>CONCATENATE(A427,Tabla5[[#This Row],[tipo]],A427)</f>
        <v>'asiento'</v>
      </c>
      <c r="L427" s="5" t="s">
        <v>28</v>
      </c>
      <c r="M427" s="2" t="str">
        <f>CONCATENATE(A427,Tabla5[[#This Row],[nombre]],A427)</f>
        <v>'T-22'</v>
      </c>
      <c r="N427" s="5" t="s">
        <v>28</v>
      </c>
      <c r="O427" s="1" t="str">
        <f>CONCATENATE(Tabla5[[#This Row],[fkUbicacion]])</f>
        <v>21</v>
      </c>
      <c r="P427" s="5" t="s">
        <v>29</v>
      </c>
    </row>
    <row r="428" spans="1:16">
      <c r="A428" s="6" t="s">
        <v>30</v>
      </c>
      <c r="B428" s="12">
        <v>402</v>
      </c>
      <c r="C428" s="1">
        <v>425</v>
      </c>
      <c r="D428" s="12" t="s">
        <v>497</v>
      </c>
      <c r="E428" s="2" t="s">
        <v>925</v>
      </c>
      <c r="F428" s="1">
        <v>21</v>
      </c>
      <c r="H428" s="4" t="s">
        <v>2103</v>
      </c>
      <c r="I428" s="12" t="s">
        <v>2104</v>
      </c>
      <c r="J428" s="5" t="s">
        <v>28</v>
      </c>
      <c r="K428" s="12" t="str">
        <f>CONCATENATE(A428,Tabla5[[#This Row],[tipo]],A428)</f>
        <v>'asiento'</v>
      </c>
      <c r="L428" s="5" t="s">
        <v>28</v>
      </c>
      <c r="M428" s="2" t="str">
        <f>CONCATENATE(A428,Tabla5[[#This Row],[nombre]],A428)</f>
        <v>'T-23'</v>
      </c>
      <c r="N428" s="5" t="s">
        <v>28</v>
      </c>
      <c r="O428" s="1" t="str">
        <f>CONCATENATE(Tabla5[[#This Row],[fkUbicacion]])</f>
        <v>21</v>
      </c>
      <c r="P428" s="5" t="s">
        <v>29</v>
      </c>
    </row>
    <row r="429" spans="1:16">
      <c r="A429" s="6" t="s">
        <v>30</v>
      </c>
      <c r="B429" s="12">
        <v>403</v>
      </c>
      <c r="C429" s="1">
        <v>426</v>
      </c>
      <c r="D429" s="12" t="s">
        <v>497</v>
      </c>
      <c r="E429" s="2" t="s">
        <v>926</v>
      </c>
      <c r="F429" s="1">
        <v>21</v>
      </c>
      <c r="H429" s="4" t="s">
        <v>2103</v>
      </c>
      <c r="I429" s="12" t="s">
        <v>2104</v>
      </c>
      <c r="J429" s="5" t="s">
        <v>28</v>
      </c>
      <c r="K429" s="12" t="str">
        <f>CONCATENATE(A429,Tabla5[[#This Row],[tipo]],A429)</f>
        <v>'asiento'</v>
      </c>
      <c r="L429" s="5" t="s">
        <v>28</v>
      </c>
      <c r="M429" s="2" t="str">
        <f>CONCATENATE(A429,Tabla5[[#This Row],[nombre]],A429)</f>
        <v>'T-24'</v>
      </c>
      <c r="N429" s="5" t="s">
        <v>28</v>
      </c>
      <c r="O429" s="1" t="str">
        <f>CONCATENATE(Tabla5[[#This Row],[fkUbicacion]])</f>
        <v>21</v>
      </c>
      <c r="P429" s="5" t="s">
        <v>29</v>
      </c>
    </row>
    <row r="430" spans="1:16">
      <c r="A430" s="6" t="s">
        <v>30</v>
      </c>
      <c r="B430" s="12">
        <v>404</v>
      </c>
      <c r="C430" s="1">
        <v>427</v>
      </c>
      <c r="D430" s="12" t="s">
        <v>497</v>
      </c>
      <c r="E430" s="25" t="s">
        <v>927</v>
      </c>
      <c r="F430" s="1">
        <v>21</v>
      </c>
      <c r="H430" s="4" t="s">
        <v>2103</v>
      </c>
      <c r="I430" s="12" t="s">
        <v>2104</v>
      </c>
      <c r="J430" s="5" t="s">
        <v>28</v>
      </c>
      <c r="K430" s="12" t="str">
        <f>CONCATENATE(A430,Tabla5[[#This Row],[tipo]],A430)</f>
        <v>'asiento'</v>
      </c>
      <c r="L430" s="5" t="s">
        <v>28</v>
      </c>
      <c r="M430" s="2" t="str">
        <f>CONCATENATE(A430,Tabla5[[#This Row],[nombre]],A430)</f>
        <v>'T-25'</v>
      </c>
      <c r="N430" s="5" t="s">
        <v>28</v>
      </c>
      <c r="O430" s="1" t="str">
        <f>CONCATENATE(Tabla5[[#This Row],[fkUbicacion]])</f>
        <v>21</v>
      </c>
      <c r="P430" s="5" t="s">
        <v>29</v>
      </c>
    </row>
    <row r="431" spans="1:16">
      <c r="A431" s="6" t="s">
        <v>30</v>
      </c>
      <c r="B431" s="12">
        <v>405</v>
      </c>
      <c r="C431" s="1">
        <v>428</v>
      </c>
      <c r="D431" s="12" t="s">
        <v>497</v>
      </c>
      <c r="E431" s="2" t="s">
        <v>928</v>
      </c>
      <c r="F431" s="1">
        <v>21</v>
      </c>
      <c r="H431" s="4" t="s">
        <v>2103</v>
      </c>
      <c r="I431" s="12" t="s">
        <v>2104</v>
      </c>
      <c r="J431" s="5" t="s">
        <v>28</v>
      </c>
      <c r="K431" s="12" t="str">
        <f>CONCATENATE(A431,Tabla5[[#This Row],[tipo]],A431)</f>
        <v>'asiento'</v>
      </c>
      <c r="L431" s="5" t="s">
        <v>28</v>
      </c>
      <c r="M431" s="2" t="str">
        <f>CONCATENATE(A431,Tabla5[[#This Row],[nombre]],A431)</f>
        <v>'U-7'</v>
      </c>
      <c r="N431" s="5" t="s">
        <v>28</v>
      </c>
      <c r="O431" s="1" t="str">
        <f>CONCATENATE(Tabla5[[#This Row],[fkUbicacion]])</f>
        <v>21</v>
      </c>
      <c r="P431" s="5" t="s">
        <v>29</v>
      </c>
    </row>
    <row r="432" spans="1:16">
      <c r="A432" s="6" t="s">
        <v>30</v>
      </c>
      <c r="B432" s="12">
        <v>406</v>
      </c>
      <c r="C432" s="1">
        <v>429</v>
      </c>
      <c r="D432" s="12" t="s">
        <v>497</v>
      </c>
      <c r="E432" s="2" t="s">
        <v>929</v>
      </c>
      <c r="F432" s="1">
        <v>21</v>
      </c>
      <c r="H432" s="4" t="s">
        <v>2103</v>
      </c>
      <c r="I432" s="12" t="s">
        <v>2104</v>
      </c>
      <c r="J432" s="5" t="s">
        <v>28</v>
      </c>
      <c r="K432" s="12" t="str">
        <f>CONCATENATE(A432,Tabla5[[#This Row],[tipo]],A432)</f>
        <v>'asiento'</v>
      </c>
      <c r="L432" s="5" t="s">
        <v>28</v>
      </c>
      <c r="M432" s="2" t="str">
        <f>CONCATENATE(A432,Tabla5[[#This Row],[nombre]],A432)</f>
        <v>'U-8'</v>
      </c>
      <c r="N432" s="5" t="s">
        <v>28</v>
      </c>
      <c r="O432" s="1" t="str">
        <f>CONCATENATE(Tabla5[[#This Row],[fkUbicacion]])</f>
        <v>21</v>
      </c>
      <c r="P432" s="5" t="s">
        <v>29</v>
      </c>
    </row>
    <row r="433" spans="1:16">
      <c r="A433" s="6" t="s">
        <v>30</v>
      </c>
      <c r="B433" s="12">
        <v>407</v>
      </c>
      <c r="C433" s="1">
        <v>430</v>
      </c>
      <c r="D433" s="12" t="s">
        <v>497</v>
      </c>
      <c r="E433" s="2" t="s">
        <v>930</v>
      </c>
      <c r="F433" s="1">
        <v>21</v>
      </c>
      <c r="H433" s="4" t="s">
        <v>2103</v>
      </c>
      <c r="I433" s="12" t="s">
        <v>2104</v>
      </c>
      <c r="J433" s="5" t="s">
        <v>28</v>
      </c>
      <c r="K433" s="12" t="str">
        <f>CONCATENATE(A433,Tabla5[[#This Row],[tipo]],A433)</f>
        <v>'asiento'</v>
      </c>
      <c r="L433" s="5" t="s">
        <v>28</v>
      </c>
      <c r="M433" s="2" t="str">
        <f>CONCATENATE(A433,Tabla5[[#This Row],[nombre]],A433)</f>
        <v>'U-9'</v>
      </c>
      <c r="N433" s="5" t="s">
        <v>28</v>
      </c>
      <c r="O433" s="1" t="str">
        <f>CONCATENATE(Tabla5[[#This Row],[fkUbicacion]])</f>
        <v>21</v>
      </c>
      <c r="P433" s="5" t="s">
        <v>29</v>
      </c>
    </row>
    <row r="434" spans="1:16">
      <c r="A434" s="6" t="s">
        <v>30</v>
      </c>
      <c r="B434" s="12">
        <v>408</v>
      </c>
      <c r="C434" s="1">
        <v>431</v>
      </c>
      <c r="D434" s="12" t="s">
        <v>497</v>
      </c>
      <c r="E434" s="2" t="s">
        <v>931</v>
      </c>
      <c r="F434" s="1">
        <v>21</v>
      </c>
      <c r="H434" s="4" t="s">
        <v>2103</v>
      </c>
      <c r="I434" s="12" t="s">
        <v>2104</v>
      </c>
      <c r="J434" s="5" t="s">
        <v>28</v>
      </c>
      <c r="K434" s="12" t="str">
        <f>CONCATENATE(A434,Tabla5[[#This Row],[tipo]],A434)</f>
        <v>'asiento'</v>
      </c>
      <c r="L434" s="5" t="s">
        <v>28</v>
      </c>
      <c r="M434" s="2" t="str">
        <f>CONCATENATE(A434,Tabla5[[#This Row],[nombre]],A434)</f>
        <v>'U-10'</v>
      </c>
      <c r="N434" s="5" t="s">
        <v>28</v>
      </c>
      <c r="O434" s="1" t="str">
        <f>CONCATENATE(Tabla5[[#This Row],[fkUbicacion]])</f>
        <v>21</v>
      </c>
      <c r="P434" s="5" t="s">
        <v>29</v>
      </c>
    </row>
    <row r="435" spans="1:16">
      <c r="A435" s="6" t="s">
        <v>30</v>
      </c>
      <c r="B435" s="12">
        <v>409</v>
      </c>
      <c r="C435" s="1">
        <v>432</v>
      </c>
      <c r="D435" s="12" t="s">
        <v>497</v>
      </c>
      <c r="E435" s="2" t="s">
        <v>932</v>
      </c>
      <c r="F435" s="1">
        <v>21</v>
      </c>
      <c r="H435" s="4" t="s">
        <v>2103</v>
      </c>
      <c r="I435" s="12" t="s">
        <v>2104</v>
      </c>
      <c r="J435" s="5" t="s">
        <v>28</v>
      </c>
      <c r="K435" s="12" t="str">
        <f>CONCATENATE(A435,Tabla5[[#This Row],[tipo]],A435)</f>
        <v>'asiento'</v>
      </c>
      <c r="L435" s="5" t="s">
        <v>28</v>
      </c>
      <c r="M435" s="2" t="str">
        <f>CONCATENATE(A435,Tabla5[[#This Row],[nombre]],A435)</f>
        <v>'U-11'</v>
      </c>
      <c r="N435" s="5" t="s">
        <v>28</v>
      </c>
      <c r="O435" s="1" t="str">
        <f>CONCATENATE(Tabla5[[#This Row],[fkUbicacion]])</f>
        <v>21</v>
      </c>
      <c r="P435" s="5" t="s">
        <v>29</v>
      </c>
    </row>
    <row r="436" spans="1:16">
      <c r="A436" s="6" t="s">
        <v>30</v>
      </c>
      <c r="B436" s="12">
        <v>410</v>
      </c>
      <c r="C436" s="1">
        <v>433</v>
      </c>
      <c r="D436" s="12" t="s">
        <v>497</v>
      </c>
      <c r="E436" s="2" t="s">
        <v>933</v>
      </c>
      <c r="F436" s="1">
        <v>21</v>
      </c>
      <c r="H436" s="4" t="s">
        <v>2103</v>
      </c>
      <c r="I436" s="12" t="s">
        <v>2104</v>
      </c>
      <c r="J436" s="5" t="s">
        <v>28</v>
      </c>
      <c r="K436" s="12" t="str">
        <f>CONCATENATE(A436,Tabla5[[#This Row],[tipo]],A436)</f>
        <v>'asiento'</v>
      </c>
      <c r="L436" s="5" t="s">
        <v>28</v>
      </c>
      <c r="M436" s="2" t="str">
        <f>CONCATENATE(A436,Tabla5[[#This Row],[nombre]],A436)</f>
        <v>'U-12'</v>
      </c>
      <c r="N436" s="5" t="s">
        <v>28</v>
      </c>
      <c r="O436" s="1" t="str">
        <f>CONCATENATE(Tabla5[[#This Row],[fkUbicacion]])</f>
        <v>21</v>
      </c>
      <c r="P436" s="5" t="s">
        <v>29</v>
      </c>
    </row>
    <row r="437" spans="1:16">
      <c r="A437" s="6" t="s">
        <v>30</v>
      </c>
      <c r="B437" s="12">
        <v>411</v>
      </c>
      <c r="C437" s="1">
        <v>434</v>
      </c>
      <c r="D437" s="12" t="s">
        <v>497</v>
      </c>
      <c r="E437" s="2" t="s">
        <v>934</v>
      </c>
      <c r="F437" s="1">
        <v>21</v>
      </c>
      <c r="H437" s="4" t="s">
        <v>2103</v>
      </c>
      <c r="I437" s="12" t="s">
        <v>2104</v>
      </c>
      <c r="J437" s="5" t="s">
        <v>28</v>
      </c>
      <c r="K437" s="12" t="str">
        <f>CONCATENATE(A437,Tabla5[[#This Row],[tipo]],A437)</f>
        <v>'asiento'</v>
      </c>
      <c r="L437" s="5" t="s">
        <v>28</v>
      </c>
      <c r="M437" s="2" t="str">
        <f>CONCATENATE(A437,Tabla5[[#This Row],[nombre]],A437)</f>
        <v>'U-13'</v>
      </c>
      <c r="N437" s="5" t="s">
        <v>28</v>
      </c>
      <c r="O437" s="1" t="str">
        <f>CONCATENATE(Tabla5[[#This Row],[fkUbicacion]])</f>
        <v>21</v>
      </c>
      <c r="P437" s="5" t="s">
        <v>29</v>
      </c>
    </row>
    <row r="438" spans="1:16">
      <c r="A438" s="6" t="s">
        <v>30</v>
      </c>
      <c r="B438" s="12">
        <v>412</v>
      </c>
      <c r="C438" s="1">
        <v>435</v>
      </c>
      <c r="D438" s="12" t="s">
        <v>497</v>
      </c>
      <c r="E438" s="2" t="s">
        <v>935</v>
      </c>
      <c r="F438" s="1">
        <v>21</v>
      </c>
      <c r="H438" s="4" t="s">
        <v>2103</v>
      </c>
      <c r="I438" s="12" t="s">
        <v>2104</v>
      </c>
      <c r="J438" s="5" t="s">
        <v>28</v>
      </c>
      <c r="K438" s="12" t="str">
        <f>CONCATENATE(A438,Tabla5[[#This Row],[tipo]],A438)</f>
        <v>'asiento'</v>
      </c>
      <c r="L438" s="5" t="s">
        <v>28</v>
      </c>
      <c r="M438" s="2" t="str">
        <f>CONCATENATE(A438,Tabla5[[#This Row],[nombre]],A438)</f>
        <v>'U-14'</v>
      </c>
      <c r="N438" s="5" t="s">
        <v>28</v>
      </c>
      <c r="O438" s="1" t="str">
        <f>CONCATENATE(Tabla5[[#This Row],[fkUbicacion]])</f>
        <v>21</v>
      </c>
      <c r="P438" s="5" t="s">
        <v>29</v>
      </c>
    </row>
    <row r="439" spans="1:16">
      <c r="A439" s="6" t="s">
        <v>30</v>
      </c>
      <c r="B439" s="12">
        <v>413</v>
      </c>
      <c r="C439" s="1">
        <v>436</v>
      </c>
      <c r="D439" s="12" t="s">
        <v>497</v>
      </c>
      <c r="E439" s="2" t="s">
        <v>936</v>
      </c>
      <c r="F439" s="1">
        <v>21</v>
      </c>
      <c r="H439" s="4" t="s">
        <v>2103</v>
      </c>
      <c r="I439" s="12" t="s">
        <v>2104</v>
      </c>
      <c r="J439" s="5" t="s">
        <v>28</v>
      </c>
      <c r="K439" s="12" t="str">
        <f>CONCATENATE(A439,Tabla5[[#This Row],[tipo]],A439)</f>
        <v>'asiento'</v>
      </c>
      <c r="L439" s="5" t="s">
        <v>28</v>
      </c>
      <c r="M439" s="2" t="str">
        <f>CONCATENATE(A439,Tabla5[[#This Row],[nombre]],A439)</f>
        <v>'U-15'</v>
      </c>
      <c r="N439" s="5" t="s">
        <v>28</v>
      </c>
      <c r="O439" s="1" t="str">
        <f>CONCATENATE(Tabla5[[#This Row],[fkUbicacion]])</f>
        <v>21</v>
      </c>
      <c r="P439" s="5" t="s">
        <v>29</v>
      </c>
    </row>
    <row r="440" spans="1:16">
      <c r="A440" s="6" t="s">
        <v>30</v>
      </c>
      <c r="B440" s="12">
        <v>414</v>
      </c>
      <c r="C440" s="1">
        <v>437</v>
      </c>
      <c r="D440" s="12" t="s">
        <v>497</v>
      </c>
      <c r="E440" s="2" t="s">
        <v>937</v>
      </c>
      <c r="F440" s="1">
        <v>21</v>
      </c>
      <c r="H440" s="4" t="s">
        <v>2103</v>
      </c>
      <c r="I440" s="12" t="s">
        <v>2104</v>
      </c>
      <c r="J440" s="5" t="s">
        <v>28</v>
      </c>
      <c r="K440" s="12" t="str">
        <f>CONCATENATE(A440,Tabla5[[#This Row],[tipo]],A440)</f>
        <v>'asiento'</v>
      </c>
      <c r="L440" s="5" t="s">
        <v>28</v>
      </c>
      <c r="M440" s="2" t="str">
        <f>CONCATENATE(A440,Tabla5[[#This Row],[nombre]],A440)</f>
        <v>'U-16'</v>
      </c>
      <c r="N440" s="5" t="s">
        <v>28</v>
      </c>
      <c r="O440" s="1" t="str">
        <f>CONCATENATE(Tabla5[[#This Row],[fkUbicacion]])</f>
        <v>21</v>
      </c>
      <c r="P440" s="5" t="s">
        <v>29</v>
      </c>
    </row>
    <row r="441" spans="1:16">
      <c r="A441" s="6" t="s">
        <v>30</v>
      </c>
      <c r="B441" s="12">
        <v>415</v>
      </c>
      <c r="C441" s="1">
        <v>438</v>
      </c>
      <c r="D441" s="12" t="s">
        <v>497</v>
      </c>
      <c r="E441" s="2" t="s">
        <v>938</v>
      </c>
      <c r="F441" s="1">
        <v>21</v>
      </c>
      <c r="H441" s="4" t="s">
        <v>2103</v>
      </c>
      <c r="I441" s="12" t="s">
        <v>2104</v>
      </c>
      <c r="J441" s="5" t="s">
        <v>28</v>
      </c>
      <c r="K441" s="12" t="str">
        <f>CONCATENATE(A441,Tabla5[[#This Row],[tipo]],A441)</f>
        <v>'asiento'</v>
      </c>
      <c r="L441" s="5" t="s">
        <v>28</v>
      </c>
      <c r="M441" s="2" t="str">
        <f>CONCATENATE(A441,Tabla5[[#This Row],[nombre]],A441)</f>
        <v>'U-17'</v>
      </c>
      <c r="N441" s="5" t="s">
        <v>28</v>
      </c>
      <c r="O441" s="1" t="str">
        <f>CONCATENATE(Tabla5[[#This Row],[fkUbicacion]])</f>
        <v>21</v>
      </c>
      <c r="P441" s="5" t="s">
        <v>29</v>
      </c>
    </row>
    <row r="442" spans="1:16">
      <c r="A442" s="6" t="s">
        <v>30</v>
      </c>
      <c r="B442" s="12">
        <v>416</v>
      </c>
      <c r="C442" s="1">
        <v>439</v>
      </c>
      <c r="D442" s="12" t="s">
        <v>497</v>
      </c>
      <c r="E442" s="2" t="s">
        <v>939</v>
      </c>
      <c r="F442" s="1">
        <v>21</v>
      </c>
      <c r="H442" s="4" t="s">
        <v>2103</v>
      </c>
      <c r="I442" s="12" t="s">
        <v>2104</v>
      </c>
      <c r="J442" s="5" t="s">
        <v>28</v>
      </c>
      <c r="K442" s="12" t="str">
        <f>CONCATENATE(A442,Tabla5[[#This Row],[tipo]],A442)</f>
        <v>'asiento'</v>
      </c>
      <c r="L442" s="5" t="s">
        <v>28</v>
      </c>
      <c r="M442" s="2" t="str">
        <f>CONCATENATE(A442,Tabla5[[#This Row],[nombre]],A442)</f>
        <v>'U-18'</v>
      </c>
      <c r="N442" s="5" t="s">
        <v>28</v>
      </c>
      <c r="O442" s="1" t="str">
        <f>CONCATENATE(Tabla5[[#This Row],[fkUbicacion]])</f>
        <v>21</v>
      </c>
      <c r="P442" s="5" t="s">
        <v>29</v>
      </c>
    </row>
    <row r="443" spans="1:16">
      <c r="A443" s="6" t="s">
        <v>30</v>
      </c>
      <c r="B443" s="12">
        <v>417</v>
      </c>
      <c r="C443" s="1">
        <v>440</v>
      </c>
      <c r="D443" s="12" t="s">
        <v>497</v>
      </c>
      <c r="E443" s="2" t="s">
        <v>940</v>
      </c>
      <c r="F443" s="1">
        <v>21</v>
      </c>
      <c r="H443" s="4" t="s">
        <v>2103</v>
      </c>
      <c r="I443" s="12" t="s">
        <v>2104</v>
      </c>
      <c r="J443" s="5" t="s">
        <v>28</v>
      </c>
      <c r="K443" s="12" t="str">
        <f>CONCATENATE(A443,Tabla5[[#This Row],[tipo]],A443)</f>
        <v>'asiento'</v>
      </c>
      <c r="L443" s="5" t="s">
        <v>28</v>
      </c>
      <c r="M443" s="2" t="str">
        <f>CONCATENATE(A443,Tabla5[[#This Row],[nombre]],A443)</f>
        <v>'U-19'</v>
      </c>
      <c r="N443" s="5" t="s">
        <v>28</v>
      </c>
      <c r="O443" s="1" t="str">
        <f>CONCATENATE(Tabla5[[#This Row],[fkUbicacion]])</f>
        <v>21</v>
      </c>
      <c r="P443" s="5" t="s">
        <v>29</v>
      </c>
    </row>
    <row r="444" spans="1:16">
      <c r="A444" s="6" t="s">
        <v>30</v>
      </c>
      <c r="B444" s="12">
        <v>418</v>
      </c>
      <c r="C444" s="1">
        <v>441</v>
      </c>
      <c r="D444" s="12" t="s">
        <v>497</v>
      </c>
      <c r="E444" s="2" t="s">
        <v>941</v>
      </c>
      <c r="F444" s="1">
        <v>21</v>
      </c>
      <c r="H444" s="4" t="s">
        <v>2103</v>
      </c>
      <c r="I444" s="12" t="s">
        <v>2104</v>
      </c>
      <c r="J444" s="5" t="s">
        <v>28</v>
      </c>
      <c r="K444" s="12" t="str">
        <f>CONCATENATE(A444,Tabla5[[#This Row],[tipo]],A444)</f>
        <v>'asiento'</v>
      </c>
      <c r="L444" s="5" t="s">
        <v>28</v>
      </c>
      <c r="M444" s="2" t="str">
        <f>CONCATENATE(A444,Tabla5[[#This Row],[nombre]],A444)</f>
        <v>'U-20'</v>
      </c>
      <c r="N444" s="5" t="s">
        <v>28</v>
      </c>
      <c r="O444" s="1" t="str">
        <f>CONCATENATE(Tabla5[[#This Row],[fkUbicacion]])</f>
        <v>21</v>
      </c>
      <c r="P444" s="5" t="s">
        <v>29</v>
      </c>
    </row>
    <row r="445" spans="1:16">
      <c r="A445" s="6" t="s">
        <v>30</v>
      </c>
      <c r="B445" s="12">
        <v>419</v>
      </c>
      <c r="C445" s="1">
        <v>442</v>
      </c>
      <c r="D445" s="12" t="s">
        <v>497</v>
      </c>
      <c r="E445" s="2" t="s">
        <v>942</v>
      </c>
      <c r="F445" s="1">
        <v>21</v>
      </c>
      <c r="H445" s="4" t="s">
        <v>2103</v>
      </c>
      <c r="I445" s="12" t="s">
        <v>2104</v>
      </c>
      <c r="J445" s="5" t="s">
        <v>28</v>
      </c>
      <c r="K445" s="12" t="str">
        <f>CONCATENATE(A445,Tabla5[[#This Row],[tipo]],A445)</f>
        <v>'asiento'</v>
      </c>
      <c r="L445" s="5" t="s">
        <v>28</v>
      </c>
      <c r="M445" s="2" t="str">
        <f>CONCATENATE(A445,Tabla5[[#This Row],[nombre]],A445)</f>
        <v>'U-21'</v>
      </c>
      <c r="N445" s="5" t="s">
        <v>28</v>
      </c>
      <c r="O445" s="1" t="str">
        <f>CONCATENATE(Tabla5[[#This Row],[fkUbicacion]])</f>
        <v>21</v>
      </c>
      <c r="P445" s="5" t="s">
        <v>29</v>
      </c>
    </row>
    <row r="446" spans="1:16">
      <c r="A446" s="6" t="s">
        <v>30</v>
      </c>
      <c r="B446" s="12">
        <v>420</v>
      </c>
      <c r="C446" s="1">
        <v>443</v>
      </c>
      <c r="D446" s="12" t="s">
        <v>497</v>
      </c>
      <c r="E446" s="2" t="s">
        <v>943</v>
      </c>
      <c r="F446" s="1">
        <v>21</v>
      </c>
      <c r="H446" s="4" t="s">
        <v>2103</v>
      </c>
      <c r="I446" s="12" t="s">
        <v>2104</v>
      </c>
      <c r="J446" s="5" t="s">
        <v>28</v>
      </c>
      <c r="K446" s="12" t="str">
        <f>CONCATENATE(A446,Tabla5[[#This Row],[tipo]],A446)</f>
        <v>'asiento'</v>
      </c>
      <c r="L446" s="5" t="s">
        <v>28</v>
      </c>
      <c r="M446" s="2" t="str">
        <f>CONCATENATE(A446,Tabla5[[#This Row],[nombre]],A446)</f>
        <v>'U-22'</v>
      </c>
      <c r="N446" s="5" t="s">
        <v>28</v>
      </c>
      <c r="O446" s="1" t="str">
        <f>CONCATENATE(Tabla5[[#This Row],[fkUbicacion]])</f>
        <v>21</v>
      </c>
      <c r="P446" s="5" t="s">
        <v>29</v>
      </c>
    </row>
    <row r="447" spans="1:16">
      <c r="A447" s="6" t="s">
        <v>30</v>
      </c>
      <c r="B447" s="12">
        <v>421</v>
      </c>
      <c r="C447" s="1">
        <v>444</v>
      </c>
      <c r="D447" s="12" t="s">
        <v>497</v>
      </c>
      <c r="E447" s="2" t="s">
        <v>944</v>
      </c>
      <c r="F447" s="1">
        <v>21</v>
      </c>
      <c r="H447" s="4" t="s">
        <v>2103</v>
      </c>
      <c r="I447" s="12" t="s">
        <v>2104</v>
      </c>
      <c r="J447" s="5" t="s">
        <v>28</v>
      </c>
      <c r="K447" s="12" t="str">
        <f>CONCATENATE(A447,Tabla5[[#This Row],[tipo]],A447)</f>
        <v>'asiento'</v>
      </c>
      <c r="L447" s="5" t="s">
        <v>28</v>
      </c>
      <c r="M447" s="2" t="str">
        <f>CONCATENATE(A447,Tabla5[[#This Row],[nombre]],A447)</f>
        <v>'U-23'</v>
      </c>
      <c r="N447" s="5" t="s">
        <v>28</v>
      </c>
      <c r="O447" s="1" t="str">
        <f>CONCATENATE(Tabla5[[#This Row],[fkUbicacion]])</f>
        <v>21</v>
      </c>
      <c r="P447" s="5" t="s">
        <v>29</v>
      </c>
    </row>
    <row r="448" spans="1:16">
      <c r="A448" s="6" t="s">
        <v>30</v>
      </c>
      <c r="B448" s="12">
        <v>422</v>
      </c>
      <c r="C448" s="1">
        <v>445</v>
      </c>
      <c r="D448" s="12" t="s">
        <v>497</v>
      </c>
      <c r="E448" s="25" t="s">
        <v>945</v>
      </c>
      <c r="F448" s="1">
        <v>21</v>
      </c>
      <c r="H448" s="4" t="s">
        <v>2103</v>
      </c>
      <c r="I448" s="12" t="s">
        <v>2104</v>
      </c>
      <c r="J448" s="5" t="s">
        <v>28</v>
      </c>
      <c r="K448" s="12" t="str">
        <f>CONCATENATE(A448,Tabla5[[#This Row],[tipo]],A448)</f>
        <v>'asiento'</v>
      </c>
      <c r="L448" s="5" t="s">
        <v>28</v>
      </c>
      <c r="M448" s="2" t="str">
        <f>CONCATENATE(A448,Tabla5[[#This Row],[nombre]],A448)</f>
        <v>'U-24'</v>
      </c>
      <c r="N448" s="5" t="s">
        <v>28</v>
      </c>
      <c r="O448" s="1" t="str">
        <f>CONCATENATE(Tabla5[[#This Row],[fkUbicacion]])</f>
        <v>21</v>
      </c>
      <c r="P448" s="5" t="s">
        <v>29</v>
      </c>
    </row>
    <row r="449" spans="1:16">
      <c r="A449" s="6" t="s">
        <v>30</v>
      </c>
      <c r="B449" s="12">
        <v>423</v>
      </c>
      <c r="C449" s="1">
        <v>446</v>
      </c>
      <c r="D449" s="12" t="s">
        <v>497</v>
      </c>
      <c r="E449" s="2" t="s">
        <v>946</v>
      </c>
      <c r="F449" s="1">
        <v>21</v>
      </c>
      <c r="H449" s="4" t="s">
        <v>2103</v>
      </c>
      <c r="I449" s="12" t="s">
        <v>2104</v>
      </c>
      <c r="J449" s="5" t="s">
        <v>28</v>
      </c>
      <c r="K449" s="12" t="str">
        <f>CONCATENATE(A449,Tabla5[[#This Row],[tipo]],A449)</f>
        <v>'asiento'</v>
      </c>
      <c r="L449" s="5" t="s">
        <v>28</v>
      </c>
      <c r="M449" s="2" t="str">
        <f>CONCATENATE(A449,Tabla5[[#This Row],[nombre]],A449)</f>
        <v>'V-10'</v>
      </c>
      <c r="N449" s="5" t="s">
        <v>28</v>
      </c>
      <c r="O449" s="1" t="str">
        <f>CONCATENATE(Tabla5[[#This Row],[fkUbicacion]])</f>
        <v>21</v>
      </c>
      <c r="P449" s="5" t="s">
        <v>29</v>
      </c>
    </row>
    <row r="450" spans="1:16">
      <c r="A450" s="6" t="s">
        <v>30</v>
      </c>
      <c r="B450" s="12">
        <v>424</v>
      </c>
      <c r="C450" s="1">
        <v>447</v>
      </c>
      <c r="D450" s="12" t="s">
        <v>497</v>
      </c>
      <c r="E450" s="2" t="s">
        <v>947</v>
      </c>
      <c r="F450" s="1">
        <v>21</v>
      </c>
      <c r="H450" s="4" t="s">
        <v>2103</v>
      </c>
      <c r="I450" s="12" t="s">
        <v>2104</v>
      </c>
      <c r="J450" s="5" t="s">
        <v>28</v>
      </c>
      <c r="K450" s="12" t="str">
        <f>CONCATENATE(A450,Tabla5[[#This Row],[tipo]],A450)</f>
        <v>'asiento'</v>
      </c>
      <c r="L450" s="5" t="s">
        <v>28</v>
      </c>
      <c r="M450" s="2" t="str">
        <f>CONCATENATE(A450,Tabla5[[#This Row],[nombre]],A450)</f>
        <v>'V-11'</v>
      </c>
      <c r="N450" s="5" t="s">
        <v>28</v>
      </c>
      <c r="O450" s="1" t="str">
        <f>CONCATENATE(Tabla5[[#This Row],[fkUbicacion]])</f>
        <v>21</v>
      </c>
      <c r="P450" s="5" t="s">
        <v>29</v>
      </c>
    </row>
    <row r="451" spans="1:16">
      <c r="A451" s="6" t="s">
        <v>30</v>
      </c>
      <c r="B451" s="12">
        <v>425</v>
      </c>
      <c r="C451" s="1">
        <v>448</v>
      </c>
      <c r="D451" s="12" t="s">
        <v>497</v>
      </c>
      <c r="E451" s="2" t="s">
        <v>948</v>
      </c>
      <c r="F451" s="1">
        <v>21</v>
      </c>
      <c r="H451" s="4" t="s">
        <v>2103</v>
      </c>
      <c r="I451" s="12" t="s">
        <v>2104</v>
      </c>
      <c r="J451" s="5" t="s">
        <v>28</v>
      </c>
      <c r="K451" s="12" t="str">
        <f>CONCATENATE(A451,Tabla5[[#This Row],[tipo]],A451)</f>
        <v>'asiento'</v>
      </c>
      <c r="L451" s="5" t="s">
        <v>28</v>
      </c>
      <c r="M451" s="2" t="str">
        <f>CONCATENATE(A451,Tabla5[[#This Row],[nombre]],A451)</f>
        <v>'V-12'</v>
      </c>
      <c r="N451" s="5" t="s">
        <v>28</v>
      </c>
      <c r="O451" s="1" t="str">
        <f>CONCATENATE(Tabla5[[#This Row],[fkUbicacion]])</f>
        <v>21</v>
      </c>
      <c r="P451" s="5" t="s">
        <v>29</v>
      </c>
    </row>
    <row r="452" spans="1:16">
      <c r="A452" s="6" t="s">
        <v>30</v>
      </c>
      <c r="B452" s="12">
        <v>426</v>
      </c>
      <c r="C452" s="1">
        <v>449</v>
      </c>
      <c r="D452" s="12" t="s">
        <v>497</v>
      </c>
      <c r="E452" s="2" t="s">
        <v>949</v>
      </c>
      <c r="F452" s="1">
        <v>21</v>
      </c>
      <c r="H452" s="4" t="s">
        <v>2103</v>
      </c>
      <c r="I452" s="12" t="s">
        <v>2104</v>
      </c>
      <c r="J452" s="5" t="s">
        <v>28</v>
      </c>
      <c r="K452" s="12" t="str">
        <f>CONCATENATE(A452,Tabla5[[#This Row],[tipo]],A452)</f>
        <v>'asiento'</v>
      </c>
      <c r="L452" s="5" t="s">
        <v>28</v>
      </c>
      <c r="M452" s="2" t="str">
        <f>CONCATENATE(A452,Tabla5[[#This Row],[nombre]],A452)</f>
        <v>'V-13'</v>
      </c>
      <c r="N452" s="5" t="s">
        <v>28</v>
      </c>
      <c r="O452" s="1" t="str">
        <f>CONCATENATE(Tabla5[[#This Row],[fkUbicacion]])</f>
        <v>21</v>
      </c>
      <c r="P452" s="5" t="s">
        <v>29</v>
      </c>
    </row>
    <row r="453" spans="1:16">
      <c r="A453" s="6" t="s">
        <v>30</v>
      </c>
      <c r="B453" s="12">
        <v>427</v>
      </c>
      <c r="C453" s="1">
        <v>450</v>
      </c>
      <c r="D453" s="12" t="s">
        <v>497</v>
      </c>
      <c r="E453" s="25" t="s">
        <v>950</v>
      </c>
      <c r="F453" s="1">
        <v>21</v>
      </c>
      <c r="H453" s="4" t="s">
        <v>2103</v>
      </c>
      <c r="I453" s="12" t="s">
        <v>2104</v>
      </c>
      <c r="J453" s="5" t="s">
        <v>28</v>
      </c>
      <c r="K453" s="12" t="str">
        <f>CONCATENATE(A453,Tabla5[[#This Row],[tipo]],A453)</f>
        <v>'asiento'</v>
      </c>
      <c r="L453" s="5" t="s">
        <v>28</v>
      </c>
      <c r="M453" s="2" t="str">
        <f>CONCATENATE(A453,Tabla5[[#This Row],[nombre]],A453)</f>
        <v>'V-14'</v>
      </c>
      <c r="N453" s="5" t="s">
        <v>28</v>
      </c>
      <c r="O453" s="1" t="str">
        <f>CONCATENATE(Tabla5[[#This Row],[fkUbicacion]])</f>
        <v>21</v>
      </c>
      <c r="P453" s="5" t="s">
        <v>29</v>
      </c>
    </row>
    <row r="454" spans="1:16">
      <c r="A454" s="6" t="s">
        <v>30</v>
      </c>
      <c r="B454" s="12">
        <v>428</v>
      </c>
      <c r="C454" s="1">
        <v>451</v>
      </c>
      <c r="D454" s="12" t="s">
        <v>497</v>
      </c>
      <c r="E454" s="2" t="s">
        <v>951</v>
      </c>
      <c r="F454" s="1">
        <v>21</v>
      </c>
      <c r="H454" s="4" t="s">
        <v>2103</v>
      </c>
      <c r="I454" s="12" t="s">
        <v>2104</v>
      </c>
      <c r="J454" s="5" t="s">
        <v>28</v>
      </c>
      <c r="K454" s="12" t="str">
        <f>CONCATENATE(A454,Tabla5[[#This Row],[tipo]],A454)</f>
        <v>'asiento'</v>
      </c>
      <c r="L454" s="5" t="s">
        <v>28</v>
      </c>
      <c r="M454" s="2" t="str">
        <f>CONCATENATE(A454,Tabla5[[#This Row],[nombre]],A454)</f>
        <v>'V-15'</v>
      </c>
      <c r="N454" s="5" t="s">
        <v>28</v>
      </c>
      <c r="O454" s="1" t="str">
        <f>CONCATENATE(Tabla5[[#This Row],[fkUbicacion]])</f>
        <v>21</v>
      </c>
      <c r="P454" s="5" t="s">
        <v>29</v>
      </c>
    </row>
    <row r="455" spans="1:16">
      <c r="A455" s="6" t="s">
        <v>30</v>
      </c>
      <c r="B455" s="12">
        <v>429</v>
      </c>
      <c r="C455" s="1">
        <v>452</v>
      </c>
      <c r="D455" s="12" t="s">
        <v>497</v>
      </c>
      <c r="E455" s="2" t="s">
        <v>952</v>
      </c>
      <c r="F455" s="1">
        <v>21</v>
      </c>
      <c r="H455" s="4" t="s">
        <v>2103</v>
      </c>
      <c r="I455" s="12" t="s">
        <v>2104</v>
      </c>
      <c r="J455" s="5" t="s">
        <v>28</v>
      </c>
      <c r="K455" s="12" t="str">
        <f>CONCATENATE(A455,Tabla5[[#This Row],[tipo]],A455)</f>
        <v>'asiento'</v>
      </c>
      <c r="L455" s="5" t="s">
        <v>28</v>
      </c>
      <c r="M455" s="2" t="str">
        <f>CONCATENATE(A455,Tabla5[[#This Row],[nombre]],A455)</f>
        <v>'V-16'</v>
      </c>
      <c r="N455" s="5" t="s">
        <v>28</v>
      </c>
      <c r="O455" s="1" t="str">
        <f>CONCATENATE(Tabla5[[#This Row],[fkUbicacion]])</f>
        <v>21</v>
      </c>
      <c r="P455" s="5" t="s">
        <v>29</v>
      </c>
    </row>
    <row r="456" spans="1:16">
      <c r="A456" s="6" t="s">
        <v>30</v>
      </c>
      <c r="B456" s="12">
        <v>430</v>
      </c>
      <c r="C456" s="1">
        <v>453</v>
      </c>
      <c r="D456" s="12" t="s">
        <v>497</v>
      </c>
      <c r="E456" s="25" t="s">
        <v>953</v>
      </c>
      <c r="F456" s="1">
        <v>21</v>
      </c>
      <c r="H456" s="4" t="s">
        <v>2103</v>
      </c>
      <c r="I456" s="12" t="s">
        <v>2104</v>
      </c>
      <c r="J456" s="5" t="s">
        <v>28</v>
      </c>
      <c r="K456" s="12" t="str">
        <f>CONCATENATE(A456,Tabla5[[#This Row],[tipo]],A456)</f>
        <v>'asiento'</v>
      </c>
      <c r="L456" s="5" t="s">
        <v>28</v>
      </c>
      <c r="M456" s="2" t="str">
        <f>CONCATENATE(A456,Tabla5[[#This Row],[nombre]],A456)</f>
        <v>'V-17'</v>
      </c>
      <c r="N456" s="5" t="s">
        <v>28</v>
      </c>
      <c r="O456" s="1" t="str">
        <f>CONCATENATE(Tabla5[[#This Row],[fkUbicacion]])</f>
        <v>21</v>
      </c>
      <c r="P456" s="5" t="s">
        <v>29</v>
      </c>
    </row>
    <row r="457" spans="1:16">
      <c r="A457" s="6" t="s">
        <v>30</v>
      </c>
      <c r="B457" s="12">
        <v>431</v>
      </c>
      <c r="C457" s="1">
        <v>454</v>
      </c>
      <c r="D457" s="12" t="s">
        <v>497</v>
      </c>
      <c r="E457" s="2" t="s">
        <v>954</v>
      </c>
      <c r="F457" s="1">
        <v>21</v>
      </c>
      <c r="H457" s="4" t="s">
        <v>2103</v>
      </c>
      <c r="I457" s="12" t="s">
        <v>2104</v>
      </c>
      <c r="J457" s="5" t="s">
        <v>28</v>
      </c>
      <c r="K457" s="12" t="str">
        <f>CONCATENATE(A457,Tabla5[[#This Row],[tipo]],A457)</f>
        <v>'asiento'</v>
      </c>
      <c r="L457" s="5" t="s">
        <v>28</v>
      </c>
      <c r="M457" s="2" t="str">
        <f>CONCATENATE(A457,Tabla5[[#This Row],[nombre]],A457)</f>
        <v>'V-18'</v>
      </c>
      <c r="N457" s="5" t="s">
        <v>28</v>
      </c>
      <c r="O457" s="1" t="str">
        <f>CONCATENATE(Tabla5[[#This Row],[fkUbicacion]])</f>
        <v>21</v>
      </c>
      <c r="P457" s="5" t="s">
        <v>29</v>
      </c>
    </row>
    <row r="458" spans="1:16">
      <c r="A458" s="6" t="s">
        <v>30</v>
      </c>
      <c r="B458" s="12">
        <v>432</v>
      </c>
      <c r="C458" s="1">
        <v>455</v>
      </c>
      <c r="D458" s="12" t="s">
        <v>497</v>
      </c>
      <c r="E458" s="2" t="s">
        <v>955</v>
      </c>
      <c r="F458" s="1">
        <v>21</v>
      </c>
      <c r="H458" s="4" t="s">
        <v>2103</v>
      </c>
      <c r="I458" s="12" t="s">
        <v>2104</v>
      </c>
      <c r="J458" s="5" t="s">
        <v>28</v>
      </c>
      <c r="K458" s="12" t="str">
        <f>CONCATENATE(A458,Tabla5[[#This Row],[tipo]],A458)</f>
        <v>'asiento'</v>
      </c>
      <c r="L458" s="5" t="s">
        <v>28</v>
      </c>
      <c r="M458" s="2" t="str">
        <f>CONCATENATE(A458,Tabla5[[#This Row],[nombre]],A458)</f>
        <v>'V-19'</v>
      </c>
      <c r="N458" s="5" t="s">
        <v>28</v>
      </c>
      <c r="O458" s="1" t="str">
        <f>CONCATENATE(Tabla5[[#This Row],[fkUbicacion]])</f>
        <v>21</v>
      </c>
      <c r="P458" s="5" t="s">
        <v>29</v>
      </c>
    </row>
    <row r="459" spans="1:16">
      <c r="A459" s="6" t="s">
        <v>30</v>
      </c>
      <c r="B459" s="12">
        <v>433</v>
      </c>
      <c r="C459" s="1">
        <v>456</v>
      </c>
      <c r="D459" s="12" t="s">
        <v>497</v>
      </c>
      <c r="E459" s="2" t="s">
        <v>956</v>
      </c>
      <c r="F459" s="1">
        <v>21</v>
      </c>
      <c r="H459" s="4" t="s">
        <v>2103</v>
      </c>
      <c r="I459" s="12" t="s">
        <v>2104</v>
      </c>
      <c r="J459" s="5" t="s">
        <v>28</v>
      </c>
      <c r="K459" s="12" t="str">
        <f>CONCATENATE(A459,Tabla5[[#This Row],[tipo]],A459)</f>
        <v>'asiento'</v>
      </c>
      <c r="L459" s="5" t="s">
        <v>28</v>
      </c>
      <c r="M459" s="2" t="str">
        <f>CONCATENATE(A459,Tabla5[[#This Row],[nombre]],A459)</f>
        <v>'V-20'</v>
      </c>
      <c r="N459" s="5" t="s">
        <v>28</v>
      </c>
      <c r="O459" s="1" t="str">
        <f>CONCATENATE(Tabla5[[#This Row],[fkUbicacion]])</f>
        <v>21</v>
      </c>
      <c r="P459" s="5" t="s">
        <v>29</v>
      </c>
    </row>
    <row r="460" spans="1:16">
      <c r="A460" s="6" t="s">
        <v>30</v>
      </c>
      <c r="B460" s="12">
        <v>434</v>
      </c>
      <c r="C460" s="1">
        <v>457</v>
      </c>
      <c r="D460" s="12" t="s">
        <v>497</v>
      </c>
      <c r="E460" s="2" t="s">
        <v>957</v>
      </c>
      <c r="F460" s="1">
        <v>21</v>
      </c>
      <c r="H460" s="4" t="s">
        <v>2103</v>
      </c>
      <c r="I460" s="12" t="s">
        <v>2104</v>
      </c>
      <c r="J460" s="5" t="s">
        <v>28</v>
      </c>
      <c r="K460" s="12" t="str">
        <f>CONCATENATE(A460,Tabla5[[#This Row],[tipo]],A460)</f>
        <v>'asiento'</v>
      </c>
      <c r="L460" s="5" t="s">
        <v>28</v>
      </c>
      <c r="M460" s="2" t="str">
        <f>CONCATENATE(A460,Tabla5[[#This Row],[nombre]],A460)</f>
        <v>'V-21'</v>
      </c>
      <c r="N460" s="5" t="s">
        <v>28</v>
      </c>
      <c r="O460" s="1" t="str">
        <f>CONCATENATE(Tabla5[[#This Row],[fkUbicacion]])</f>
        <v>21</v>
      </c>
      <c r="P460" s="5" t="s">
        <v>29</v>
      </c>
    </row>
    <row r="461" spans="1:16">
      <c r="A461" s="6" t="s">
        <v>30</v>
      </c>
      <c r="B461" s="12">
        <v>435</v>
      </c>
      <c r="C461" s="1">
        <v>458</v>
      </c>
      <c r="D461" s="12" t="s">
        <v>497</v>
      </c>
      <c r="E461" s="25" t="s">
        <v>958</v>
      </c>
      <c r="F461" s="1">
        <v>21</v>
      </c>
      <c r="H461" s="4" t="s">
        <v>2103</v>
      </c>
      <c r="I461" s="12" t="s">
        <v>2104</v>
      </c>
      <c r="J461" s="5" t="s">
        <v>28</v>
      </c>
      <c r="K461" s="12" t="str">
        <f>CONCATENATE(A461,Tabla5[[#This Row],[tipo]],A461)</f>
        <v>'asiento'</v>
      </c>
      <c r="L461" s="5" t="s">
        <v>28</v>
      </c>
      <c r="M461" s="2" t="str">
        <f>CONCATENATE(A461,Tabla5[[#This Row],[nombre]],A461)</f>
        <v>'V-22'</v>
      </c>
      <c r="N461" s="5" t="s">
        <v>28</v>
      </c>
      <c r="O461" s="1" t="str">
        <f>CONCATENATE(Tabla5[[#This Row],[fkUbicacion]])</f>
        <v>21</v>
      </c>
      <c r="P461" s="5" t="s">
        <v>29</v>
      </c>
    </row>
    <row r="462" spans="1:16">
      <c r="A462" s="6" t="s">
        <v>30</v>
      </c>
      <c r="B462" s="12">
        <v>436</v>
      </c>
      <c r="C462" s="1">
        <v>459</v>
      </c>
      <c r="D462" s="12" t="s">
        <v>497</v>
      </c>
      <c r="E462" s="2" t="s">
        <v>959</v>
      </c>
      <c r="F462" s="1">
        <v>21</v>
      </c>
      <c r="H462" s="4" t="s">
        <v>2103</v>
      </c>
      <c r="I462" s="12" t="s">
        <v>2104</v>
      </c>
      <c r="J462" s="5" t="s">
        <v>28</v>
      </c>
      <c r="K462" s="12" t="str">
        <f>CONCATENATE(A462,Tabla5[[#This Row],[tipo]],A462)</f>
        <v>'asiento'</v>
      </c>
      <c r="L462" s="5" t="s">
        <v>28</v>
      </c>
      <c r="M462" s="2" t="str">
        <f>CONCATENATE(A462,Tabla5[[#This Row],[nombre]],A462)</f>
        <v>'W-13'</v>
      </c>
      <c r="N462" s="5" t="s">
        <v>28</v>
      </c>
      <c r="O462" s="1" t="str">
        <f>CONCATENATE(Tabla5[[#This Row],[fkUbicacion]])</f>
        <v>21</v>
      </c>
      <c r="P462" s="5" t="s">
        <v>29</v>
      </c>
    </row>
    <row r="463" spans="1:16">
      <c r="A463" s="6" t="s">
        <v>30</v>
      </c>
      <c r="B463" s="12">
        <v>437</v>
      </c>
      <c r="C463" s="1">
        <v>460</v>
      </c>
      <c r="D463" s="12" t="s">
        <v>497</v>
      </c>
      <c r="E463" s="2" t="s">
        <v>960</v>
      </c>
      <c r="F463" s="1">
        <v>21</v>
      </c>
      <c r="H463" s="4" t="s">
        <v>2103</v>
      </c>
      <c r="I463" s="12" t="s">
        <v>2104</v>
      </c>
      <c r="J463" s="5" t="s">
        <v>28</v>
      </c>
      <c r="K463" s="12" t="str">
        <f>CONCATENATE(A463,Tabla5[[#This Row],[tipo]],A463)</f>
        <v>'asiento'</v>
      </c>
      <c r="L463" s="5" t="s">
        <v>28</v>
      </c>
      <c r="M463" s="2" t="str">
        <f>CONCATENATE(A463,Tabla5[[#This Row],[nombre]],A463)</f>
        <v>'W-14'</v>
      </c>
      <c r="N463" s="5" t="s">
        <v>28</v>
      </c>
      <c r="O463" s="1" t="str">
        <f>CONCATENATE(Tabla5[[#This Row],[fkUbicacion]])</f>
        <v>21</v>
      </c>
      <c r="P463" s="5" t="s">
        <v>29</v>
      </c>
    </row>
    <row r="464" spans="1:16">
      <c r="A464" s="6" t="s">
        <v>30</v>
      </c>
      <c r="B464" s="12">
        <v>438</v>
      </c>
      <c r="C464" s="1">
        <v>461</v>
      </c>
      <c r="D464" s="12" t="s">
        <v>497</v>
      </c>
      <c r="E464" s="2" t="s">
        <v>961</v>
      </c>
      <c r="F464" s="1">
        <v>21</v>
      </c>
      <c r="H464" s="4" t="s">
        <v>2103</v>
      </c>
      <c r="I464" s="12" t="s">
        <v>2104</v>
      </c>
      <c r="J464" s="5" t="s">
        <v>28</v>
      </c>
      <c r="K464" s="12" t="str">
        <f>CONCATENATE(A464,Tabla5[[#This Row],[tipo]],A464)</f>
        <v>'asiento'</v>
      </c>
      <c r="L464" s="5" t="s">
        <v>28</v>
      </c>
      <c r="M464" s="2" t="str">
        <f>CONCATENATE(A464,Tabla5[[#This Row],[nombre]],A464)</f>
        <v>'W-15'</v>
      </c>
      <c r="N464" s="5" t="s">
        <v>28</v>
      </c>
      <c r="O464" s="1" t="str">
        <f>CONCATENATE(Tabla5[[#This Row],[fkUbicacion]])</f>
        <v>21</v>
      </c>
      <c r="P464" s="5" t="s">
        <v>29</v>
      </c>
    </row>
    <row r="465" spans="1:16">
      <c r="A465" s="6" t="s">
        <v>30</v>
      </c>
      <c r="B465" s="12">
        <v>439</v>
      </c>
      <c r="C465" s="1">
        <v>462</v>
      </c>
      <c r="D465" s="12" t="s">
        <v>497</v>
      </c>
      <c r="E465" s="2" t="s">
        <v>962</v>
      </c>
      <c r="F465" s="1">
        <v>21</v>
      </c>
      <c r="H465" s="4" t="s">
        <v>2103</v>
      </c>
      <c r="I465" s="12" t="s">
        <v>2104</v>
      </c>
      <c r="J465" s="5" t="s">
        <v>28</v>
      </c>
      <c r="K465" s="12" t="str">
        <f>CONCATENATE(A465,Tabla5[[#This Row],[tipo]],A465)</f>
        <v>'asiento'</v>
      </c>
      <c r="L465" s="5" t="s">
        <v>28</v>
      </c>
      <c r="M465" s="2" t="str">
        <f>CONCATENATE(A465,Tabla5[[#This Row],[nombre]],A465)</f>
        <v>'W-16'</v>
      </c>
      <c r="N465" s="5" t="s">
        <v>28</v>
      </c>
      <c r="O465" s="1" t="str">
        <f>CONCATENATE(Tabla5[[#This Row],[fkUbicacion]])</f>
        <v>21</v>
      </c>
      <c r="P465" s="5" t="s">
        <v>29</v>
      </c>
    </row>
    <row r="466" spans="1:16">
      <c r="A466" s="6" t="s">
        <v>30</v>
      </c>
      <c r="B466" s="12">
        <v>440</v>
      </c>
      <c r="C466" s="1">
        <v>463</v>
      </c>
      <c r="D466" s="12" t="s">
        <v>497</v>
      </c>
      <c r="E466" s="2" t="s">
        <v>963</v>
      </c>
      <c r="F466" s="1">
        <v>21</v>
      </c>
      <c r="H466" s="4" t="s">
        <v>2103</v>
      </c>
      <c r="I466" s="12" t="s">
        <v>2104</v>
      </c>
      <c r="J466" s="5" t="s">
        <v>28</v>
      </c>
      <c r="K466" s="12" t="str">
        <f>CONCATENATE(A466,Tabla5[[#This Row],[tipo]],A466)</f>
        <v>'asiento'</v>
      </c>
      <c r="L466" s="5" t="s">
        <v>28</v>
      </c>
      <c r="M466" s="2" t="str">
        <f>CONCATENATE(A466,Tabla5[[#This Row],[nombre]],A466)</f>
        <v>'W-17'</v>
      </c>
      <c r="N466" s="5" t="s">
        <v>28</v>
      </c>
      <c r="O466" s="1" t="str">
        <f>CONCATENATE(Tabla5[[#This Row],[fkUbicacion]])</f>
        <v>21</v>
      </c>
      <c r="P466" s="5" t="s">
        <v>29</v>
      </c>
    </row>
    <row r="467" spans="1:16">
      <c r="A467" s="6" t="s">
        <v>30</v>
      </c>
      <c r="B467" s="12">
        <v>441</v>
      </c>
      <c r="C467" s="1">
        <v>464</v>
      </c>
      <c r="D467" s="12" t="s">
        <v>497</v>
      </c>
      <c r="E467" s="25" t="s">
        <v>964</v>
      </c>
      <c r="F467" s="1">
        <v>21</v>
      </c>
      <c r="H467" s="4" t="s">
        <v>2103</v>
      </c>
      <c r="I467" s="12" t="s">
        <v>2104</v>
      </c>
      <c r="J467" s="5" t="s">
        <v>28</v>
      </c>
      <c r="K467" s="12" t="str">
        <f>CONCATENATE(A467,Tabla5[[#This Row],[tipo]],A467)</f>
        <v>'asiento'</v>
      </c>
      <c r="L467" s="5" t="s">
        <v>28</v>
      </c>
      <c r="M467" s="2" t="str">
        <f>CONCATENATE(A467,Tabla5[[#This Row],[nombre]],A467)</f>
        <v>'W-18'</v>
      </c>
      <c r="N467" s="5" t="s">
        <v>28</v>
      </c>
      <c r="O467" s="1" t="str">
        <f>CONCATENATE(Tabla5[[#This Row],[fkUbicacion]])</f>
        <v>21</v>
      </c>
      <c r="P467" s="5" t="s">
        <v>29</v>
      </c>
    </row>
    <row r="468" spans="1:16">
      <c r="A468" s="6" t="s">
        <v>30</v>
      </c>
      <c r="B468" s="12">
        <v>442</v>
      </c>
      <c r="C468" s="1">
        <v>465</v>
      </c>
      <c r="D468" s="12" t="s">
        <v>497</v>
      </c>
      <c r="E468" s="2" t="s">
        <v>622</v>
      </c>
      <c r="F468" s="1">
        <v>20</v>
      </c>
      <c r="H468" s="4" t="s">
        <v>2103</v>
      </c>
      <c r="I468" s="12" t="s">
        <v>2104</v>
      </c>
      <c r="J468" s="5" t="s">
        <v>28</v>
      </c>
      <c r="K468" s="12" t="str">
        <f>CONCATENATE(A468,Tabla5[[#This Row],[tipo]],A468)</f>
        <v>'asiento'</v>
      </c>
      <c r="L468" s="5" t="s">
        <v>28</v>
      </c>
      <c r="M468" s="2" t="str">
        <f>CONCATENATE(A468,Tabla5[[#This Row],[nombre]],A468)</f>
        <v>'A-23'</v>
      </c>
      <c r="N468" s="5" t="s">
        <v>28</v>
      </c>
      <c r="O468" s="1" t="str">
        <f>CONCATENATE(Tabla5[[#This Row],[fkUbicacion]])</f>
        <v>20</v>
      </c>
      <c r="P468" s="5" t="s">
        <v>29</v>
      </c>
    </row>
    <row r="469" spans="1:16">
      <c r="A469" s="6" t="s">
        <v>30</v>
      </c>
      <c r="B469" s="12">
        <v>443</v>
      </c>
      <c r="C469" s="1">
        <v>466</v>
      </c>
      <c r="D469" s="12" t="s">
        <v>497</v>
      </c>
      <c r="E469" s="2" t="s">
        <v>623</v>
      </c>
      <c r="F469" s="1">
        <v>20</v>
      </c>
      <c r="H469" s="4" t="s">
        <v>2103</v>
      </c>
      <c r="I469" s="12" t="s">
        <v>2104</v>
      </c>
      <c r="J469" s="5" t="s">
        <v>28</v>
      </c>
      <c r="K469" s="12" t="str">
        <f>CONCATENATE(A469,Tabla5[[#This Row],[tipo]],A469)</f>
        <v>'asiento'</v>
      </c>
      <c r="L469" s="5" t="s">
        <v>28</v>
      </c>
      <c r="M469" s="2" t="str">
        <f>CONCATENATE(A469,Tabla5[[#This Row],[nombre]],A469)</f>
        <v>'A-24'</v>
      </c>
      <c r="N469" s="5" t="s">
        <v>28</v>
      </c>
      <c r="O469" s="1" t="str">
        <f>CONCATENATE(Tabla5[[#This Row],[fkUbicacion]])</f>
        <v>20</v>
      </c>
      <c r="P469" s="5" t="s">
        <v>29</v>
      </c>
    </row>
    <row r="470" spans="1:16">
      <c r="A470" s="6" t="s">
        <v>30</v>
      </c>
      <c r="B470" s="12">
        <v>444</v>
      </c>
      <c r="C470" s="1">
        <v>467</v>
      </c>
      <c r="D470" s="12" t="s">
        <v>497</v>
      </c>
      <c r="E470" s="2" t="s">
        <v>624</v>
      </c>
      <c r="F470" s="1">
        <v>20</v>
      </c>
      <c r="H470" s="4" t="s">
        <v>2103</v>
      </c>
      <c r="I470" s="12" t="s">
        <v>2104</v>
      </c>
      <c r="J470" s="5" t="s">
        <v>28</v>
      </c>
      <c r="K470" s="12" t="str">
        <f>CONCATENATE(A470,Tabla5[[#This Row],[tipo]],A470)</f>
        <v>'asiento'</v>
      </c>
      <c r="L470" s="5" t="s">
        <v>28</v>
      </c>
      <c r="M470" s="2" t="str">
        <f>CONCATENATE(A470,Tabla5[[#This Row],[nombre]],A470)</f>
        <v>'A-25'</v>
      </c>
      <c r="N470" s="5" t="s">
        <v>28</v>
      </c>
      <c r="O470" s="1" t="str">
        <f>CONCATENATE(Tabla5[[#This Row],[fkUbicacion]])</f>
        <v>20</v>
      </c>
      <c r="P470" s="5" t="s">
        <v>29</v>
      </c>
    </row>
    <row r="471" spans="1:16">
      <c r="A471" s="6" t="s">
        <v>30</v>
      </c>
      <c r="B471" s="12">
        <v>445</v>
      </c>
      <c r="C471" s="1">
        <v>468</v>
      </c>
      <c r="D471" s="12" t="s">
        <v>497</v>
      </c>
      <c r="E471" s="2" t="s">
        <v>625</v>
      </c>
      <c r="F471" s="1">
        <v>20</v>
      </c>
      <c r="H471" s="4" t="s">
        <v>2103</v>
      </c>
      <c r="I471" s="12" t="s">
        <v>2104</v>
      </c>
      <c r="J471" s="5" t="s">
        <v>28</v>
      </c>
      <c r="K471" s="12" t="str">
        <f>CONCATENATE(A471,Tabla5[[#This Row],[tipo]],A471)</f>
        <v>'asiento'</v>
      </c>
      <c r="L471" s="5" t="s">
        <v>28</v>
      </c>
      <c r="M471" s="2" t="str">
        <f>CONCATENATE(A471,Tabla5[[#This Row],[nombre]],A471)</f>
        <v>'A-26'</v>
      </c>
      <c r="N471" s="5" t="s">
        <v>28</v>
      </c>
      <c r="O471" s="1" t="str">
        <f>CONCATENATE(Tabla5[[#This Row],[fkUbicacion]])</f>
        <v>20</v>
      </c>
      <c r="P471" s="5" t="s">
        <v>29</v>
      </c>
    </row>
    <row r="472" spans="1:16">
      <c r="A472" s="6" t="s">
        <v>30</v>
      </c>
      <c r="B472" s="12">
        <v>446</v>
      </c>
      <c r="C472" s="1">
        <v>469</v>
      </c>
      <c r="D472" s="12" t="s">
        <v>497</v>
      </c>
      <c r="E472" s="2" t="s">
        <v>965</v>
      </c>
      <c r="F472" s="1">
        <v>20</v>
      </c>
      <c r="H472" s="4" t="s">
        <v>2103</v>
      </c>
      <c r="I472" s="12" t="s">
        <v>2104</v>
      </c>
      <c r="J472" s="5" t="s">
        <v>28</v>
      </c>
      <c r="K472" s="12" t="str">
        <f>CONCATENATE(A472,Tabla5[[#This Row],[tipo]],A472)</f>
        <v>'asiento'</v>
      </c>
      <c r="L472" s="5" t="s">
        <v>28</v>
      </c>
      <c r="M472" s="2" t="str">
        <f>CONCATENATE(A472,Tabla5[[#This Row],[nombre]],A472)</f>
        <v>'A-27'</v>
      </c>
      <c r="N472" s="5" t="s">
        <v>28</v>
      </c>
      <c r="O472" s="1" t="str">
        <f>CONCATENATE(Tabla5[[#This Row],[fkUbicacion]])</f>
        <v>20</v>
      </c>
      <c r="P472" s="5" t="s">
        <v>29</v>
      </c>
    </row>
    <row r="473" spans="1:16">
      <c r="A473" s="6" t="s">
        <v>30</v>
      </c>
      <c r="B473" s="12">
        <v>447</v>
      </c>
      <c r="C473" s="1">
        <v>470</v>
      </c>
      <c r="D473" s="12" t="s">
        <v>497</v>
      </c>
      <c r="E473" s="2" t="s">
        <v>966</v>
      </c>
      <c r="F473" s="1">
        <v>20</v>
      </c>
      <c r="H473" s="4" t="s">
        <v>2103</v>
      </c>
      <c r="I473" s="12" t="s">
        <v>2104</v>
      </c>
      <c r="J473" s="5" t="s">
        <v>28</v>
      </c>
      <c r="K473" s="12" t="str">
        <f>CONCATENATE(A473,Tabla5[[#This Row],[tipo]],A473)</f>
        <v>'asiento'</v>
      </c>
      <c r="L473" s="5" t="s">
        <v>28</v>
      </c>
      <c r="M473" s="2" t="str">
        <f>CONCATENATE(A473,Tabla5[[#This Row],[nombre]],A473)</f>
        <v>'A-28'</v>
      </c>
      <c r="N473" s="5" t="s">
        <v>28</v>
      </c>
      <c r="O473" s="1" t="str">
        <f>CONCATENATE(Tabla5[[#This Row],[fkUbicacion]])</f>
        <v>20</v>
      </c>
      <c r="P473" s="5" t="s">
        <v>29</v>
      </c>
    </row>
    <row r="474" spans="1:16">
      <c r="A474" s="6" t="s">
        <v>30</v>
      </c>
      <c r="B474" s="12">
        <v>448</v>
      </c>
      <c r="C474" s="1">
        <v>471</v>
      </c>
      <c r="D474" s="12" t="s">
        <v>497</v>
      </c>
      <c r="E474" s="2" t="s">
        <v>967</v>
      </c>
      <c r="F474" s="1">
        <v>20</v>
      </c>
      <c r="H474" s="4" t="s">
        <v>2103</v>
      </c>
      <c r="I474" s="12" t="s">
        <v>2104</v>
      </c>
      <c r="J474" s="5" t="s">
        <v>28</v>
      </c>
      <c r="K474" s="12" t="str">
        <f>CONCATENATE(A474,Tabla5[[#This Row],[tipo]],A474)</f>
        <v>'asiento'</v>
      </c>
      <c r="L474" s="5" t="s">
        <v>28</v>
      </c>
      <c r="M474" s="2" t="str">
        <f>CONCATENATE(A474,Tabla5[[#This Row],[nombre]],A474)</f>
        <v>'A-29'</v>
      </c>
      <c r="N474" s="5" t="s">
        <v>28</v>
      </c>
      <c r="O474" s="1" t="str">
        <f>CONCATENATE(Tabla5[[#This Row],[fkUbicacion]])</f>
        <v>20</v>
      </c>
      <c r="P474" s="5" t="s">
        <v>29</v>
      </c>
    </row>
    <row r="475" spans="1:16">
      <c r="A475" s="6" t="s">
        <v>30</v>
      </c>
      <c r="B475" s="12">
        <v>449</v>
      </c>
      <c r="C475" s="1">
        <v>472</v>
      </c>
      <c r="D475" s="12" t="s">
        <v>497</v>
      </c>
      <c r="E475" s="2" t="s">
        <v>968</v>
      </c>
      <c r="F475" s="1">
        <v>20</v>
      </c>
      <c r="H475" s="4" t="s">
        <v>2103</v>
      </c>
      <c r="I475" s="12" t="s">
        <v>2104</v>
      </c>
      <c r="J475" s="5" t="s">
        <v>28</v>
      </c>
      <c r="K475" s="12" t="str">
        <f>CONCATENATE(A475,Tabla5[[#This Row],[tipo]],A475)</f>
        <v>'asiento'</v>
      </c>
      <c r="L475" s="5" t="s">
        <v>28</v>
      </c>
      <c r="M475" s="2" t="str">
        <f>CONCATENATE(A475,Tabla5[[#This Row],[nombre]],A475)</f>
        <v>'B-24'</v>
      </c>
      <c r="N475" s="5" t="s">
        <v>28</v>
      </c>
      <c r="O475" s="1" t="str">
        <f>CONCATENATE(Tabla5[[#This Row],[fkUbicacion]])</f>
        <v>20</v>
      </c>
      <c r="P475" s="5" t="s">
        <v>29</v>
      </c>
    </row>
    <row r="476" spans="1:16">
      <c r="A476" s="6" t="s">
        <v>30</v>
      </c>
      <c r="B476" s="12">
        <v>450</v>
      </c>
      <c r="C476" s="1">
        <v>473</v>
      </c>
      <c r="D476" s="12" t="s">
        <v>497</v>
      </c>
      <c r="E476" s="2" t="s">
        <v>969</v>
      </c>
      <c r="F476" s="1">
        <v>20</v>
      </c>
      <c r="H476" s="4" t="s">
        <v>2103</v>
      </c>
      <c r="I476" s="12" t="s">
        <v>2104</v>
      </c>
      <c r="J476" s="5" t="s">
        <v>28</v>
      </c>
      <c r="K476" s="12" t="str">
        <f>CONCATENATE(A476,Tabla5[[#This Row],[tipo]],A476)</f>
        <v>'asiento'</v>
      </c>
      <c r="L476" s="5" t="s">
        <v>28</v>
      </c>
      <c r="M476" s="2" t="str">
        <f>CONCATENATE(A476,Tabla5[[#This Row],[nombre]],A476)</f>
        <v>'B-25'</v>
      </c>
      <c r="N476" s="5" t="s">
        <v>28</v>
      </c>
      <c r="O476" s="1" t="str">
        <f>CONCATENATE(Tabla5[[#This Row],[fkUbicacion]])</f>
        <v>20</v>
      </c>
      <c r="P476" s="5" t="s">
        <v>29</v>
      </c>
    </row>
    <row r="477" spans="1:16">
      <c r="A477" s="6" t="s">
        <v>30</v>
      </c>
      <c r="B477" s="12">
        <v>451</v>
      </c>
      <c r="C477" s="1">
        <v>474</v>
      </c>
      <c r="D477" s="12" t="s">
        <v>497</v>
      </c>
      <c r="E477" s="2" t="s">
        <v>970</v>
      </c>
      <c r="F477" s="1">
        <v>20</v>
      </c>
      <c r="H477" s="4" t="s">
        <v>2103</v>
      </c>
      <c r="I477" s="12" t="s">
        <v>2104</v>
      </c>
      <c r="J477" s="5" t="s">
        <v>28</v>
      </c>
      <c r="K477" s="12" t="str">
        <f>CONCATENATE(A477,Tabla5[[#This Row],[tipo]],A477)</f>
        <v>'asiento'</v>
      </c>
      <c r="L477" s="5" t="s">
        <v>28</v>
      </c>
      <c r="M477" s="2" t="str">
        <f>CONCATENATE(A477,Tabla5[[#This Row],[nombre]],A477)</f>
        <v>'B-26'</v>
      </c>
      <c r="N477" s="5" t="s">
        <v>28</v>
      </c>
      <c r="O477" s="1" t="str">
        <f>CONCATENATE(Tabla5[[#This Row],[fkUbicacion]])</f>
        <v>20</v>
      </c>
      <c r="P477" s="5" t="s">
        <v>29</v>
      </c>
    </row>
    <row r="478" spans="1:16">
      <c r="A478" s="6" t="s">
        <v>30</v>
      </c>
      <c r="B478" s="12">
        <v>452</v>
      </c>
      <c r="C478" s="1">
        <v>475</v>
      </c>
      <c r="D478" s="12" t="s">
        <v>497</v>
      </c>
      <c r="E478" s="2" t="s">
        <v>971</v>
      </c>
      <c r="F478" s="1">
        <v>20</v>
      </c>
      <c r="H478" s="4" t="s">
        <v>2103</v>
      </c>
      <c r="I478" s="12" t="s">
        <v>2104</v>
      </c>
      <c r="J478" s="5" t="s">
        <v>28</v>
      </c>
      <c r="K478" s="12" t="str">
        <f>CONCATENATE(A478,Tabla5[[#This Row],[tipo]],A478)</f>
        <v>'asiento'</v>
      </c>
      <c r="L478" s="5" t="s">
        <v>28</v>
      </c>
      <c r="M478" s="2" t="str">
        <f>CONCATENATE(A478,Tabla5[[#This Row],[nombre]],A478)</f>
        <v>'B-27'</v>
      </c>
      <c r="N478" s="5" t="s">
        <v>28</v>
      </c>
      <c r="O478" s="1" t="str">
        <f>CONCATENATE(Tabla5[[#This Row],[fkUbicacion]])</f>
        <v>20</v>
      </c>
      <c r="P478" s="5" t="s">
        <v>29</v>
      </c>
    </row>
    <row r="479" spans="1:16">
      <c r="A479" s="6" t="s">
        <v>30</v>
      </c>
      <c r="B479" s="12">
        <v>453</v>
      </c>
      <c r="C479" s="1">
        <v>476</v>
      </c>
      <c r="D479" s="12" t="s">
        <v>497</v>
      </c>
      <c r="E479" s="2" t="s">
        <v>972</v>
      </c>
      <c r="F479" s="1">
        <v>20</v>
      </c>
      <c r="H479" s="4" t="s">
        <v>2103</v>
      </c>
      <c r="I479" s="12" t="s">
        <v>2104</v>
      </c>
      <c r="J479" s="5" t="s">
        <v>28</v>
      </c>
      <c r="K479" s="12" t="str">
        <f>CONCATENATE(A479,Tabla5[[#This Row],[tipo]],A479)</f>
        <v>'asiento'</v>
      </c>
      <c r="L479" s="5" t="s">
        <v>28</v>
      </c>
      <c r="M479" s="2" t="str">
        <f>CONCATENATE(A479,Tabla5[[#This Row],[nombre]],A479)</f>
        <v>'B-28'</v>
      </c>
      <c r="N479" s="5" t="s">
        <v>28</v>
      </c>
      <c r="O479" s="1" t="str">
        <f>CONCATENATE(Tabla5[[#This Row],[fkUbicacion]])</f>
        <v>20</v>
      </c>
      <c r="P479" s="5" t="s">
        <v>29</v>
      </c>
    </row>
    <row r="480" spans="1:16">
      <c r="A480" s="6" t="s">
        <v>30</v>
      </c>
      <c r="B480" s="12">
        <v>454</v>
      </c>
      <c r="C480" s="1">
        <v>477</v>
      </c>
      <c r="D480" s="12" t="s">
        <v>497</v>
      </c>
      <c r="E480" s="2" t="s">
        <v>973</v>
      </c>
      <c r="F480" s="1">
        <v>20</v>
      </c>
      <c r="H480" s="4" t="s">
        <v>2103</v>
      </c>
      <c r="I480" s="12" t="s">
        <v>2104</v>
      </c>
      <c r="J480" s="5" t="s">
        <v>28</v>
      </c>
      <c r="K480" s="12" t="str">
        <f>CONCATENATE(A480,Tabla5[[#This Row],[tipo]],A480)</f>
        <v>'asiento'</v>
      </c>
      <c r="L480" s="5" t="s">
        <v>28</v>
      </c>
      <c r="M480" s="2" t="str">
        <f>CONCATENATE(A480,Tabla5[[#This Row],[nombre]],A480)</f>
        <v>'B-29'</v>
      </c>
      <c r="N480" s="5" t="s">
        <v>28</v>
      </c>
      <c r="O480" s="1" t="str">
        <f>CONCATENATE(Tabla5[[#This Row],[fkUbicacion]])</f>
        <v>20</v>
      </c>
      <c r="P480" s="5" t="s">
        <v>29</v>
      </c>
    </row>
    <row r="481" spans="1:16">
      <c r="A481" s="6" t="s">
        <v>30</v>
      </c>
      <c r="B481" s="12">
        <v>455</v>
      </c>
      <c r="C481" s="1">
        <v>478</v>
      </c>
      <c r="D481" s="12" t="s">
        <v>497</v>
      </c>
      <c r="E481" s="2" t="s">
        <v>974</v>
      </c>
      <c r="F481" s="1">
        <v>20</v>
      </c>
      <c r="H481" s="4" t="s">
        <v>2103</v>
      </c>
      <c r="I481" s="12" t="s">
        <v>2104</v>
      </c>
      <c r="J481" s="5" t="s">
        <v>28</v>
      </c>
      <c r="K481" s="12" t="str">
        <f>CONCATENATE(A481,Tabla5[[#This Row],[tipo]],A481)</f>
        <v>'asiento'</v>
      </c>
      <c r="L481" s="5" t="s">
        <v>28</v>
      </c>
      <c r="M481" s="2" t="str">
        <f>CONCATENATE(A481,Tabla5[[#This Row],[nombre]],A481)</f>
        <v>'B-30'</v>
      </c>
      <c r="N481" s="5" t="s">
        <v>28</v>
      </c>
      <c r="O481" s="1" t="str">
        <f>CONCATENATE(Tabla5[[#This Row],[fkUbicacion]])</f>
        <v>20</v>
      </c>
      <c r="P481" s="5" t="s">
        <v>29</v>
      </c>
    </row>
    <row r="482" spans="1:16">
      <c r="A482" s="6" t="s">
        <v>30</v>
      </c>
      <c r="B482" s="12">
        <v>456</v>
      </c>
      <c r="C482" s="1">
        <v>479</v>
      </c>
      <c r="D482" s="12" t="s">
        <v>497</v>
      </c>
      <c r="E482" s="2" t="s">
        <v>975</v>
      </c>
      <c r="F482" s="1">
        <v>20</v>
      </c>
      <c r="H482" s="4" t="s">
        <v>2103</v>
      </c>
      <c r="I482" s="12" t="s">
        <v>2104</v>
      </c>
      <c r="J482" s="5" t="s">
        <v>28</v>
      </c>
      <c r="K482" s="12" t="str">
        <f>CONCATENATE(A482,Tabla5[[#This Row],[tipo]],A482)</f>
        <v>'asiento'</v>
      </c>
      <c r="L482" s="5" t="s">
        <v>28</v>
      </c>
      <c r="M482" s="2" t="str">
        <f>CONCATENATE(A482,Tabla5[[#This Row],[nombre]],A482)</f>
        <v>'C-24'</v>
      </c>
      <c r="N482" s="5" t="s">
        <v>28</v>
      </c>
      <c r="O482" s="1" t="str">
        <f>CONCATENATE(Tabla5[[#This Row],[fkUbicacion]])</f>
        <v>20</v>
      </c>
      <c r="P482" s="5" t="s">
        <v>29</v>
      </c>
    </row>
    <row r="483" spans="1:16">
      <c r="A483" s="6" t="s">
        <v>30</v>
      </c>
      <c r="B483" s="12">
        <v>457</v>
      </c>
      <c r="C483" s="1">
        <v>480</v>
      </c>
      <c r="D483" s="12" t="s">
        <v>497</v>
      </c>
      <c r="E483" s="2" t="s">
        <v>976</v>
      </c>
      <c r="F483" s="1">
        <v>20</v>
      </c>
      <c r="H483" s="4" t="s">
        <v>2103</v>
      </c>
      <c r="I483" s="12" t="s">
        <v>2104</v>
      </c>
      <c r="J483" s="5" t="s">
        <v>28</v>
      </c>
      <c r="K483" s="12" t="str">
        <f>CONCATENATE(A483,Tabla5[[#This Row],[tipo]],A483)</f>
        <v>'asiento'</v>
      </c>
      <c r="L483" s="5" t="s">
        <v>28</v>
      </c>
      <c r="M483" s="2" t="str">
        <f>CONCATENATE(A483,Tabla5[[#This Row],[nombre]],A483)</f>
        <v>'C-25'</v>
      </c>
      <c r="N483" s="5" t="s">
        <v>28</v>
      </c>
      <c r="O483" s="1" t="str">
        <f>CONCATENATE(Tabla5[[#This Row],[fkUbicacion]])</f>
        <v>20</v>
      </c>
      <c r="P483" s="5" t="s">
        <v>29</v>
      </c>
    </row>
    <row r="484" spans="1:16">
      <c r="A484" s="6" t="s">
        <v>30</v>
      </c>
      <c r="B484" s="12">
        <v>458</v>
      </c>
      <c r="C484" s="1">
        <v>481</v>
      </c>
      <c r="D484" s="12" t="s">
        <v>497</v>
      </c>
      <c r="E484" s="2" t="s">
        <v>977</v>
      </c>
      <c r="F484" s="1">
        <v>20</v>
      </c>
      <c r="H484" s="4" t="s">
        <v>2103</v>
      </c>
      <c r="I484" s="12" t="s">
        <v>2104</v>
      </c>
      <c r="J484" s="5" t="s">
        <v>28</v>
      </c>
      <c r="K484" s="12" t="str">
        <f>CONCATENATE(A484,Tabla5[[#This Row],[tipo]],A484)</f>
        <v>'asiento'</v>
      </c>
      <c r="L484" s="5" t="s">
        <v>28</v>
      </c>
      <c r="M484" s="2" t="str">
        <f>CONCATENATE(A484,Tabla5[[#This Row],[nombre]],A484)</f>
        <v>'C-26'</v>
      </c>
      <c r="N484" s="5" t="s">
        <v>28</v>
      </c>
      <c r="O484" s="1" t="str">
        <f>CONCATENATE(Tabla5[[#This Row],[fkUbicacion]])</f>
        <v>20</v>
      </c>
      <c r="P484" s="5" t="s">
        <v>29</v>
      </c>
    </row>
    <row r="485" spans="1:16">
      <c r="A485" s="6" t="s">
        <v>30</v>
      </c>
      <c r="B485" s="12">
        <v>459</v>
      </c>
      <c r="C485" s="1">
        <v>482</v>
      </c>
      <c r="D485" s="12" t="s">
        <v>497</v>
      </c>
      <c r="E485" s="2" t="s">
        <v>978</v>
      </c>
      <c r="F485" s="1">
        <v>20</v>
      </c>
      <c r="H485" s="4" t="s">
        <v>2103</v>
      </c>
      <c r="I485" s="12" t="s">
        <v>2104</v>
      </c>
      <c r="J485" s="5" t="s">
        <v>28</v>
      </c>
      <c r="K485" s="12" t="str">
        <f>CONCATENATE(A485,Tabla5[[#This Row],[tipo]],A485)</f>
        <v>'asiento'</v>
      </c>
      <c r="L485" s="5" t="s">
        <v>28</v>
      </c>
      <c r="M485" s="2" t="str">
        <f>CONCATENATE(A485,Tabla5[[#This Row],[nombre]],A485)</f>
        <v>'C-27'</v>
      </c>
      <c r="N485" s="5" t="s">
        <v>28</v>
      </c>
      <c r="O485" s="1" t="str">
        <f>CONCATENATE(Tabla5[[#This Row],[fkUbicacion]])</f>
        <v>20</v>
      </c>
      <c r="P485" s="5" t="s">
        <v>29</v>
      </c>
    </row>
    <row r="486" spans="1:16">
      <c r="A486" s="6" t="s">
        <v>30</v>
      </c>
      <c r="B486" s="12">
        <v>460</v>
      </c>
      <c r="C486" s="1">
        <v>483</v>
      </c>
      <c r="D486" s="12" t="s">
        <v>497</v>
      </c>
      <c r="E486" s="2" t="s">
        <v>979</v>
      </c>
      <c r="F486" s="1">
        <v>20</v>
      </c>
      <c r="H486" s="4" t="s">
        <v>2103</v>
      </c>
      <c r="I486" s="12" t="s">
        <v>2104</v>
      </c>
      <c r="J486" s="5" t="s">
        <v>28</v>
      </c>
      <c r="K486" s="12" t="str">
        <f>CONCATENATE(A486,Tabla5[[#This Row],[tipo]],A486)</f>
        <v>'asiento'</v>
      </c>
      <c r="L486" s="5" t="s">
        <v>28</v>
      </c>
      <c r="M486" s="2" t="str">
        <f>CONCATENATE(A486,Tabla5[[#This Row],[nombre]],A486)</f>
        <v>'C-28'</v>
      </c>
      <c r="N486" s="5" t="s">
        <v>28</v>
      </c>
      <c r="O486" s="1" t="str">
        <f>CONCATENATE(Tabla5[[#This Row],[fkUbicacion]])</f>
        <v>20</v>
      </c>
      <c r="P486" s="5" t="s">
        <v>29</v>
      </c>
    </row>
    <row r="487" spans="1:16">
      <c r="A487" s="6" t="s">
        <v>30</v>
      </c>
      <c r="B487" s="12">
        <v>461</v>
      </c>
      <c r="C487" s="1">
        <v>484</v>
      </c>
      <c r="D487" s="12" t="s">
        <v>497</v>
      </c>
      <c r="E487" s="2" t="s">
        <v>980</v>
      </c>
      <c r="F487" s="1">
        <v>20</v>
      </c>
      <c r="H487" s="4" t="s">
        <v>2103</v>
      </c>
      <c r="I487" s="12" t="s">
        <v>2104</v>
      </c>
      <c r="J487" s="5" t="s">
        <v>28</v>
      </c>
      <c r="K487" s="12" t="str">
        <f>CONCATENATE(A487,Tabla5[[#This Row],[tipo]],A487)</f>
        <v>'asiento'</v>
      </c>
      <c r="L487" s="5" t="s">
        <v>28</v>
      </c>
      <c r="M487" s="2" t="str">
        <f>CONCATENATE(A487,Tabla5[[#This Row],[nombre]],A487)</f>
        <v>'C-29'</v>
      </c>
      <c r="N487" s="5" t="s">
        <v>28</v>
      </c>
      <c r="O487" s="1" t="str">
        <f>CONCATENATE(Tabla5[[#This Row],[fkUbicacion]])</f>
        <v>20</v>
      </c>
      <c r="P487" s="5" t="s">
        <v>29</v>
      </c>
    </row>
    <row r="488" spans="1:16">
      <c r="A488" s="6" t="s">
        <v>30</v>
      </c>
      <c r="B488" s="12">
        <v>462</v>
      </c>
      <c r="C488" s="1">
        <v>485</v>
      </c>
      <c r="D488" s="12" t="s">
        <v>497</v>
      </c>
      <c r="E488" s="2" t="s">
        <v>981</v>
      </c>
      <c r="F488" s="1">
        <v>20</v>
      </c>
      <c r="H488" s="4" t="s">
        <v>2103</v>
      </c>
      <c r="I488" s="12" t="s">
        <v>2104</v>
      </c>
      <c r="J488" s="5" t="s">
        <v>28</v>
      </c>
      <c r="K488" s="12" t="str">
        <f>CONCATENATE(A488,Tabla5[[#This Row],[tipo]],A488)</f>
        <v>'asiento'</v>
      </c>
      <c r="L488" s="5" t="s">
        <v>28</v>
      </c>
      <c r="M488" s="2" t="str">
        <f>CONCATENATE(A488,Tabla5[[#This Row],[nombre]],A488)</f>
        <v>'D-25'</v>
      </c>
      <c r="N488" s="5" t="s">
        <v>28</v>
      </c>
      <c r="O488" s="1" t="str">
        <f>CONCATENATE(Tabla5[[#This Row],[fkUbicacion]])</f>
        <v>20</v>
      </c>
      <c r="P488" s="5" t="s">
        <v>29</v>
      </c>
    </row>
    <row r="489" spans="1:16">
      <c r="A489" s="6" t="s">
        <v>30</v>
      </c>
      <c r="B489" s="12">
        <v>463</v>
      </c>
      <c r="C489" s="1">
        <v>486</v>
      </c>
      <c r="D489" s="12" t="s">
        <v>497</v>
      </c>
      <c r="E489" s="2" t="s">
        <v>982</v>
      </c>
      <c r="F489" s="1">
        <v>20</v>
      </c>
      <c r="H489" s="4" t="s">
        <v>2103</v>
      </c>
      <c r="I489" s="12" t="s">
        <v>2104</v>
      </c>
      <c r="J489" s="5" t="s">
        <v>28</v>
      </c>
      <c r="K489" s="12" t="str">
        <f>CONCATENATE(A489,Tabla5[[#This Row],[tipo]],A489)</f>
        <v>'asiento'</v>
      </c>
      <c r="L489" s="5" t="s">
        <v>28</v>
      </c>
      <c r="M489" s="2" t="str">
        <f>CONCATENATE(A489,Tabla5[[#This Row],[nombre]],A489)</f>
        <v>'D-26'</v>
      </c>
      <c r="N489" s="5" t="s">
        <v>28</v>
      </c>
      <c r="O489" s="1" t="str">
        <f>CONCATENATE(Tabla5[[#This Row],[fkUbicacion]])</f>
        <v>20</v>
      </c>
      <c r="P489" s="5" t="s">
        <v>29</v>
      </c>
    </row>
    <row r="490" spans="1:16">
      <c r="A490" s="6" t="s">
        <v>30</v>
      </c>
      <c r="B490" s="12">
        <v>464</v>
      </c>
      <c r="C490" s="1">
        <v>487</v>
      </c>
      <c r="D490" s="12" t="s">
        <v>497</v>
      </c>
      <c r="E490" s="2" t="s">
        <v>983</v>
      </c>
      <c r="F490" s="1">
        <v>20</v>
      </c>
      <c r="H490" s="4" t="s">
        <v>2103</v>
      </c>
      <c r="I490" s="12" t="s">
        <v>2104</v>
      </c>
      <c r="J490" s="5" t="s">
        <v>28</v>
      </c>
      <c r="K490" s="12" t="str">
        <f>CONCATENATE(A490,Tabla5[[#This Row],[tipo]],A490)</f>
        <v>'asiento'</v>
      </c>
      <c r="L490" s="5" t="s">
        <v>28</v>
      </c>
      <c r="M490" s="2" t="str">
        <f>CONCATENATE(A490,Tabla5[[#This Row],[nombre]],A490)</f>
        <v>'D-27'</v>
      </c>
      <c r="N490" s="5" t="s">
        <v>28</v>
      </c>
      <c r="O490" s="1" t="str">
        <f>CONCATENATE(Tabla5[[#This Row],[fkUbicacion]])</f>
        <v>20</v>
      </c>
      <c r="P490" s="5" t="s">
        <v>29</v>
      </c>
    </row>
    <row r="491" spans="1:16">
      <c r="A491" s="6" t="s">
        <v>30</v>
      </c>
      <c r="B491" s="12">
        <v>465</v>
      </c>
      <c r="C491" s="1">
        <v>488</v>
      </c>
      <c r="D491" s="12" t="s">
        <v>497</v>
      </c>
      <c r="E491" s="2" t="s">
        <v>984</v>
      </c>
      <c r="F491" s="1">
        <v>20</v>
      </c>
      <c r="H491" s="4" t="s">
        <v>2103</v>
      </c>
      <c r="I491" s="12" t="s">
        <v>2104</v>
      </c>
      <c r="J491" s="5" t="s">
        <v>28</v>
      </c>
      <c r="K491" s="12" t="str">
        <f>CONCATENATE(A491,Tabla5[[#This Row],[tipo]],A491)</f>
        <v>'asiento'</v>
      </c>
      <c r="L491" s="5" t="s">
        <v>28</v>
      </c>
      <c r="M491" s="2" t="str">
        <f>CONCATENATE(A491,Tabla5[[#This Row],[nombre]],A491)</f>
        <v>'D-28'</v>
      </c>
      <c r="N491" s="5" t="s">
        <v>28</v>
      </c>
      <c r="O491" s="1" t="str">
        <f>CONCATENATE(Tabla5[[#This Row],[fkUbicacion]])</f>
        <v>20</v>
      </c>
      <c r="P491" s="5" t="s">
        <v>29</v>
      </c>
    </row>
    <row r="492" spans="1:16">
      <c r="A492" s="6" t="s">
        <v>30</v>
      </c>
      <c r="B492" s="12">
        <v>466</v>
      </c>
      <c r="C492" s="1">
        <v>489</v>
      </c>
      <c r="D492" s="12" t="s">
        <v>497</v>
      </c>
      <c r="E492" s="2" t="s">
        <v>985</v>
      </c>
      <c r="F492" s="1">
        <v>20</v>
      </c>
      <c r="H492" s="4" t="s">
        <v>2103</v>
      </c>
      <c r="I492" s="12" t="s">
        <v>2104</v>
      </c>
      <c r="J492" s="5" t="s">
        <v>28</v>
      </c>
      <c r="K492" s="12" t="str">
        <f>CONCATENATE(A492,Tabla5[[#This Row],[tipo]],A492)</f>
        <v>'asiento'</v>
      </c>
      <c r="L492" s="5" t="s">
        <v>28</v>
      </c>
      <c r="M492" s="2" t="str">
        <f>CONCATENATE(A492,Tabla5[[#This Row],[nombre]],A492)</f>
        <v>'D-29'</v>
      </c>
      <c r="N492" s="5" t="s">
        <v>28</v>
      </c>
      <c r="O492" s="1" t="str">
        <f>CONCATENATE(Tabla5[[#This Row],[fkUbicacion]])</f>
        <v>20</v>
      </c>
      <c r="P492" s="5" t="s">
        <v>29</v>
      </c>
    </row>
    <row r="493" spans="1:16">
      <c r="A493" s="6" t="s">
        <v>30</v>
      </c>
      <c r="B493" s="12">
        <v>467</v>
      </c>
      <c r="C493" s="1">
        <v>490</v>
      </c>
      <c r="D493" s="12" t="s">
        <v>497</v>
      </c>
      <c r="E493" s="2" t="s">
        <v>986</v>
      </c>
      <c r="F493" s="1">
        <v>20</v>
      </c>
      <c r="H493" s="4" t="s">
        <v>2103</v>
      </c>
      <c r="I493" s="12" t="s">
        <v>2104</v>
      </c>
      <c r="J493" s="5" t="s">
        <v>28</v>
      </c>
      <c r="K493" s="12" t="str">
        <f>CONCATENATE(A493,Tabla5[[#This Row],[tipo]],A493)</f>
        <v>'asiento'</v>
      </c>
      <c r="L493" s="5" t="s">
        <v>28</v>
      </c>
      <c r="M493" s="2" t="str">
        <f>CONCATENATE(A493,Tabla5[[#This Row],[nombre]],A493)</f>
        <v>'D-30'</v>
      </c>
      <c r="N493" s="5" t="s">
        <v>28</v>
      </c>
      <c r="O493" s="1" t="str">
        <f>CONCATENATE(Tabla5[[#This Row],[fkUbicacion]])</f>
        <v>20</v>
      </c>
      <c r="P493" s="5" t="s">
        <v>29</v>
      </c>
    </row>
    <row r="494" spans="1:16">
      <c r="A494" s="6" t="s">
        <v>30</v>
      </c>
      <c r="B494" s="12">
        <v>468</v>
      </c>
      <c r="C494" s="1">
        <v>491</v>
      </c>
      <c r="D494" s="12" t="s">
        <v>497</v>
      </c>
      <c r="E494" s="2" t="s">
        <v>987</v>
      </c>
      <c r="F494" s="1">
        <v>20</v>
      </c>
      <c r="H494" s="4" t="s">
        <v>2103</v>
      </c>
      <c r="I494" s="12" t="s">
        <v>2104</v>
      </c>
      <c r="J494" s="5" t="s">
        <v>28</v>
      </c>
      <c r="K494" s="12" t="str">
        <f>CONCATENATE(A494,Tabla5[[#This Row],[tipo]],A494)</f>
        <v>'asiento'</v>
      </c>
      <c r="L494" s="5" t="s">
        <v>28</v>
      </c>
      <c r="M494" s="2" t="str">
        <f>CONCATENATE(A494,Tabla5[[#This Row],[nombre]],A494)</f>
        <v>'E-26'</v>
      </c>
      <c r="N494" s="5" t="s">
        <v>28</v>
      </c>
      <c r="O494" s="1" t="str">
        <f>CONCATENATE(Tabla5[[#This Row],[fkUbicacion]])</f>
        <v>20</v>
      </c>
      <c r="P494" s="5" t="s">
        <v>29</v>
      </c>
    </row>
    <row r="495" spans="1:16">
      <c r="A495" s="6" t="s">
        <v>30</v>
      </c>
      <c r="B495" s="12">
        <v>469</v>
      </c>
      <c r="C495" s="1">
        <v>492</v>
      </c>
      <c r="D495" s="12" t="s">
        <v>497</v>
      </c>
      <c r="E495" s="2" t="s">
        <v>988</v>
      </c>
      <c r="F495" s="1">
        <v>20</v>
      </c>
      <c r="H495" s="4" t="s">
        <v>2103</v>
      </c>
      <c r="I495" s="12" t="s">
        <v>2104</v>
      </c>
      <c r="J495" s="5" t="s">
        <v>28</v>
      </c>
      <c r="K495" s="12" t="str">
        <f>CONCATENATE(A495,Tabla5[[#This Row],[tipo]],A495)</f>
        <v>'asiento'</v>
      </c>
      <c r="L495" s="5" t="s">
        <v>28</v>
      </c>
      <c r="M495" s="2" t="str">
        <f>CONCATENATE(A495,Tabla5[[#This Row],[nombre]],A495)</f>
        <v>'E-27'</v>
      </c>
      <c r="N495" s="5" t="s">
        <v>28</v>
      </c>
      <c r="O495" s="1" t="str">
        <f>CONCATENATE(Tabla5[[#This Row],[fkUbicacion]])</f>
        <v>20</v>
      </c>
      <c r="P495" s="5" t="s">
        <v>29</v>
      </c>
    </row>
    <row r="496" spans="1:16">
      <c r="A496" s="6" t="s">
        <v>30</v>
      </c>
      <c r="B496" s="12">
        <v>470</v>
      </c>
      <c r="C496" s="1">
        <v>493</v>
      </c>
      <c r="D496" s="12" t="s">
        <v>497</v>
      </c>
      <c r="E496" s="2" t="s">
        <v>989</v>
      </c>
      <c r="F496" s="1">
        <v>20</v>
      </c>
      <c r="H496" s="4" t="s">
        <v>2103</v>
      </c>
      <c r="I496" s="12" t="s">
        <v>2104</v>
      </c>
      <c r="J496" s="5" t="s">
        <v>28</v>
      </c>
      <c r="K496" s="12" t="str">
        <f>CONCATENATE(A496,Tabla5[[#This Row],[tipo]],A496)</f>
        <v>'asiento'</v>
      </c>
      <c r="L496" s="5" t="s">
        <v>28</v>
      </c>
      <c r="M496" s="2" t="str">
        <f>CONCATENATE(A496,Tabla5[[#This Row],[nombre]],A496)</f>
        <v>'E-28'</v>
      </c>
      <c r="N496" s="5" t="s">
        <v>28</v>
      </c>
      <c r="O496" s="1" t="str">
        <f>CONCATENATE(Tabla5[[#This Row],[fkUbicacion]])</f>
        <v>20</v>
      </c>
      <c r="P496" s="5" t="s">
        <v>29</v>
      </c>
    </row>
    <row r="497" spans="1:16">
      <c r="A497" s="6" t="s">
        <v>30</v>
      </c>
      <c r="B497" s="12">
        <v>471</v>
      </c>
      <c r="C497" s="1">
        <v>494</v>
      </c>
      <c r="D497" s="12" t="s">
        <v>497</v>
      </c>
      <c r="E497" s="2" t="s">
        <v>990</v>
      </c>
      <c r="F497" s="1">
        <v>20</v>
      </c>
      <c r="H497" s="4" t="s">
        <v>2103</v>
      </c>
      <c r="I497" s="12" t="s">
        <v>2104</v>
      </c>
      <c r="J497" s="5" t="s">
        <v>28</v>
      </c>
      <c r="K497" s="12" t="str">
        <f>CONCATENATE(A497,Tabla5[[#This Row],[tipo]],A497)</f>
        <v>'asiento'</v>
      </c>
      <c r="L497" s="5" t="s">
        <v>28</v>
      </c>
      <c r="M497" s="2" t="str">
        <f>CONCATENATE(A497,Tabla5[[#This Row],[nombre]],A497)</f>
        <v>'E-29'</v>
      </c>
      <c r="N497" s="5" t="s">
        <v>28</v>
      </c>
      <c r="O497" s="1" t="str">
        <f>CONCATENATE(Tabla5[[#This Row],[fkUbicacion]])</f>
        <v>20</v>
      </c>
      <c r="P497" s="5" t="s">
        <v>29</v>
      </c>
    </row>
    <row r="498" spans="1:16">
      <c r="A498" s="6" t="s">
        <v>30</v>
      </c>
      <c r="B498" s="12">
        <v>472</v>
      </c>
      <c r="C498" s="1">
        <v>495</v>
      </c>
      <c r="D498" s="12" t="s">
        <v>497</v>
      </c>
      <c r="E498" s="2" t="s">
        <v>991</v>
      </c>
      <c r="F498" s="1">
        <v>20</v>
      </c>
      <c r="H498" s="4" t="s">
        <v>2103</v>
      </c>
      <c r="I498" s="12" t="s">
        <v>2104</v>
      </c>
      <c r="J498" s="5" t="s">
        <v>28</v>
      </c>
      <c r="K498" s="12" t="str">
        <f>CONCATENATE(A498,Tabla5[[#This Row],[tipo]],A498)</f>
        <v>'asiento'</v>
      </c>
      <c r="L498" s="5" t="s">
        <v>28</v>
      </c>
      <c r="M498" s="2" t="str">
        <f>CONCATENATE(A498,Tabla5[[#This Row],[nombre]],A498)</f>
        <v>'E-30'</v>
      </c>
      <c r="N498" s="5" t="s">
        <v>28</v>
      </c>
      <c r="O498" s="1" t="str">
        <f>CONCATENATE(Tabla5[[#This Row],[fkUbicacion]])</f>
        <v>20</v>
      </c>
      <c r="P498" s="5" t="s">
        <v>29</v>
      </c>
    </row>
    <row r="499" spans="1:16">
      <c r="A499" s="6" t="s">
        <v>30</v>
      </c>
      <c r="B499" s="12">
        <v>473</v>
      </c>
      <c r="C499" s="1">
        <v>496</v>
      </c>
      <c r="D499" s="12" t="s">
        <v>497</v>
      </c>
      <c r="E499" s="2" t="s">
        <v>992</v>
      </c>
      <c r="F499" s="1">
        <v>20</v>
      </c>
      <c r="H499" s="4" t="s">
        <v>2103</v>
      </c>
      <c r="I499" s="12" t="s">
        <v>2104</v>
      </c>
      <c r="J499" s="5" t="s">
        <v>28</v>
      </c>
      <c r="K499" s="12" t="str">
        <f>CONCATENATE(A499,Tabla5[[#This Row],[tipo]],A499)</f>
        <v>'asiento'</v>
      </c>
      <c r="L499" s="5" t="s">
        <v>28</v>
      </c>
      <c r="M499" s="2" t="str">
        <f>CONCATENATE(A499,Tabla5[[#This Row],[nombre]],A499)</f>
        <v>'E-31'</v>
      </c>
      <c r="N499" s="5" t="s">
        <v>28</v>
      </c>
      <c r="O499" s="1" t="str">
        <f>CONCATENATE(Tabla5[[#This Row],[fkUbicacion]])</f>
        <v>20</v>
      </c>
      <c r="P499" s="5" t="s">
        <v>29</v>
      </c>
    </row>
    <row r="500" spans="1:16">
      <c r="A500" s="6" t="s">
        <v>30</v>
      </c>
      <c r="B500" s="12">
        <v>474</v>
      </c>
      <c r="C500" s="1">
        <v>497</v>
      </c>
      <c r="D500" s="12" t="s">
        <v>497</v>
      </c>
      <c r="E500" s="2" t="s">
        <v>993</v>
      </c>
      <c r="F500" s="1">
        <v>20</v>
      </c>
      <c r="H500" s="4" t="s">
        <v>2103</v>
      </c>
      <c r="I500" s="12" t="s">
        <v>2104</v>
      </c>
      <c r="J500" s="5" t="s">
        <v>28</v>
      </c>
      <c r="K500" s="12" t="str">
        <f>CONCATENATE(A500,Tabla5[[#This Row],[tipo]],A500)</f>
        <v>'asiento'</v>
      </c>
      <c r="L500" s="5" t="s">
        <v>28</v>
      </c>
      <c r="M500" s="2" t="str">
        <f>CONCATENATE(A500,Tabla5[[#This Row],[nombre]],A500)</f>
        <v>'H-27'</v>
      </c>
      <c r="N500" s="5" t="s">
        <v>28</v>
      </c>
      <c r="O500" s="1" t="str">
        <f>CONCATENATE(Tabla5[[#This Row],[fkUbicacion]])</f>
        <v>20</v>
      </c>
      <c r="P500" s="5" t="s">
        <v>29</v>
      </c>
    </row>
    <row r="501" spans="1:16">
      <c r="A501" s="6" t="s">
        <v>30</v>
      </c>
      <c r="B501" s="12">
        <v>475</v>
      </c>
      <c r="C501" s="1">
        <v>498</v>
      </c>
      <c r="D501" s="12" t="s">
        <v>497</v>
      </c>
      <c r="E501" s="2" t="s">
        <v>994</v>
      </c>
      <c r="F501" s="1">
        <v>20</v>
      </c>
      <c r="H501" s="4" t="s">
        <v>2103</v>
      </c>
      <c r="I501" s="12" t="s">
        <v>2104</v>
      </c>
      <c r="J501" s="5" t="s">
        <v>28</v>
      </c>
      <c r="K501" s="12" t="str">
        <f>CONCATENATE(A501,Tabla5[[#This Row],[tipo]],A501)</f>
        <v>'asiento'</v>
      </c>
      <c r="L501" s="5" t="s">
        <v>28</v>
      </c>
      <c r="M501" s="2" t="str">
        <f>CONCATENATE(A501,Tabla5[[#This Row],[nombre]],A501)</f>
        <v>'H-28'</v>
      </c>
      <c r="N501" s="5" t="s">
        <v>28</v>
      </c>
      <c r="O501" s="1" t="str">
        <f>CONCATENATE(Tabla5[[#This Row],[fkUbicacion]])</f>
        <v>20</v>
      </c>
      <c r="P501" s="5" t="s">
        <v>29</v>
      </c>
    </row>
    <row r="502" spans="1:16">
      <c r="A502" s="6" t="s">
        <v>30</v>
      </c>
      <c r="B502" s="12">
        <v>476</v>
      </c>
      <c r="C502" s="1">
        <v>499</v>
      </c>
      <c r="D502" s="12" t="s">
        <v>497</v>
      </c>
      <c r="E502" s="2" t="s">
        <v>995</v>
      </c>
      <c r="F502" s="1">
        <v>20</v>
      </c>
      <c r="H502" s="4" t="s">
        <v>2103</v>
      </c>
      <c r="I502" s="12" t="s">
        <v>2104</v>
      </c>
      <c r="J502" s="5" t="s">
        <v>28</v>
      </c>
      <c r="K502" s="12" t="str">
        <f>CONCATENATE(A502,Tabla5[[#This Row],[tipo]],A502)</f>
        <v>'asiento'</v>
      </c>
      <c r="L502" s="5" t="s">
        <v>28</v>
      </c>
      <c r="M502" s="2" t="str">
        <f>CONCATENATE(A502,Tabla5[[#This Row],[nombre]],A502)</f>
        <v>'H-29'</v>
      </c>
      <c r="N502" s="5" t="s">
        <v>28</v>
      </c>
      <c r="O502" s="1" t="str">
        <f>CONCATENATE(Tabla5[[#This Row],[fkUbicacion]])</f>
        <v>20</v>
      </c>
      <c r="P502" s="5" t="s">
        <v>29</v>
      </c>
    </row>
    <row r="503" spans="1:16">
      <c r="A503" s="6" t="s">
        <v>30</v>
      </c>
      <c r="B503" s="12">
        <v>477</v>
      </c>
      <c r="C503" s="1">
        <v>500</v>
      </c>
      <c r="D503" s="12" t="s">
        <v>497</v>
      </c>
      <c r="E503" s="2" t="s">
        <v>996</v>
      </c>
      <c r="F503" s="1">
        <v>20</v>
      </c>
      <c r="H503" s="4" t="s">
        <v>2103</v>
      </c>
      <c r="I503" s="12" t="s">
        <v>2104</v>
      </c>
      <c r="J503" s="5" t="s">
        <v>28</v>
      </c>
      <c r="K503" s="12" t="str">
        <f>CONCATENATE(A503,Tabla5[[#This Row],[tipo]],A503)</f>
        <v>'asiento'</v>
      </c>
      <c r="L503" s="5" t="s">
        <v>28</v>
      </c>
      <c r="M503" s="2" t="str">
        <f>CONCATENATE(A503,Tabla5[[#This Row],[nombre]],A503)</f>
        <v>'H-30'</v>
      </c>
      <c r="N503" s="5" t="s">
        <v>28</v>
      </c>
      <c r="O503" s="1" t="str">
        <f>CONCATENATE(Tabla5[[#This Row],[fkUbicacion]])</f>
        <v>20</v>
      </c>
      <c r="P503" s="5" t="s">
        <v>29</v>
      </c>
    </row>
    <row r="504" spans="1:16">
      <c r="A504" s="6" t="s">
        <v>30</v>
      </c>
      <c r="B504" s="12">
        <v>478</v>
      </c>
      <c r="C504" s="1">
        <v>501</v>
      </c>
      <c r="D504" s="12" t="s">
        <v>497</v>
      </c>
      <c r="E504" s="2" t="s">
        <v>997</v>
      </c>
      <c r="F504" s="1">
        <v>20</v>
      </c>
      <c r="H504" s="4" t="s">
        <v>2103</v>
      </c>
      <c r="I504" s="12" t="s">
        <v>2104</v>
      </c>
      <c r="J504" s="5" t="s">
        <v>28</v>
      </c>
      <c r="K504" s="12" t="str">
        <f>CONCATENATE(A504,Tabla5[[#This Row],[tipo]],A504)</f>
        <v>'asiento'</v>
      </c>
      <c r="L504" s="5" t="s">
        <v>28</v>
      </c>
      <c r="M504" s="2" t="str">
        <f>CONCATENATE(A504,Tabla5[[#This Row],[nombre]],A504)</f>
        <v>'H-31'</v>
      </c>
      <c r="N504" s="5" t="s">
        <v>28</v>
      </c>
      <c r="O504" s="1" t="str">
        <f>CONCATENATE(Tabla5[[#This Row],[fkUbicacion]])</f>
        <v>20</v>
      </c>
      <c r="P504" s="5" t="s">
        <v>29</v>
      </c>
    </row>
    <row r="505" spans="1:16">
      <c r="A505" s="6" t="s">
        <v>30</v>
      </c>
      <c r="B505" s="12">
        <v>479</v>
      </c>
      <c r="C505" s="1">
        <v>502</v>
      </c>
      <c r="D505" s="12" t="s">
        <v>497</v>
      </c>
      <c r="E505" s="2" t="s">
        <v>998</v>
      </c>
      <c r="F505" s="1">
        <v>20</v>
      </c>
      <c r="H505" s="4" t="s">
        <v>2103</v>
      </c>
      <c r="I505" s="12" t="s">
        <v>2104</v>
      </c>
      <c r="J505" s="5" t="s">
        <v>28</v>
      </c>
      <c r="K505" s="12" t="str">
        <f>CONCATENATE(A505,Tabla5[[#This Row],[tipo]],A505)</f>
        <v>'asiento'</v>
      </c>
      <c r="L505" s="5" t="s">
        <v>28</v>
      </c>
      <c r="M505" s="2" t="str">
        <f>CONCATENATE(A505,Tabla5[[#This Row],[nombre]],A505)</f>
        <v>'H-32'</v>
      </c>
      <c r="N505" s="5" t="s">
        <v>28</v>
      </c>
      <c r="O505" s="1" t="str">
        <f>CONCATENATE(Tabla5[[#This Row],[fkUbicacion]])</f>
        <v>20</v>
      </c>
      <c r="P505" s="5" t="s">
        <v>29</v>
      </c>
    </row>
    <row r="506" spans="1:16">
      <c r="A506" s="6" t="s">
        <v>30</v>
      </c>
      <c r="B506" s="12">
        <v>480</v>
      </c>
      <c r="C506" s="1">
        <v>503</v>
      </c>
      <c r="D506" s="12" t="s">
        <v>497</v>
      </c>
      <c r="E506" s="2" t="s">
        <v>999</v>
      </c>
      <c r="F506" s="1">
        <v>20</v>
      </c>
      <c r="H506" s="4" t="s">
        <v>2103</v>
      </c>
      <c r="I506" s="12" t="s">
        <v>2104</v>
      </c>
      <c r="J506" s="5" t="s">
        <v>28</v>
      </c>
      <c r="K506" s="12" t="str">
        <f>CONCATENATE(A506,Tabla5[[#This Row],[tipo]],A506)</f>
        <v>'asiento'</v>
      </c>
      <c r="L506" s="5" t="s">
        <v>28</v>
      </c>
      <c r="M506" s="2" t="str">
        <f>CONCATENATE(A506,Tabla5[[#This Row],[nombre]],A506)</f>
        <v>'J-26'</v>
      </c>
      <c r="N506" s="5" t="s">
        <v>28</v>
      </c>
      <c r="O506" s="1" t="str">
        <f>CONCATENATE(Tabla5[[#This Row],[fkUbicacion]])</f>
        <v>20</v>
      </c>
      <c r="P506" s="5" t="s">
        <v>29</v>
      </c>
    </row>
    <row r="507" spans="1:16">
      <c r="A507" s="6" t="s">
        <v>30</v>
      </c>
      <c r="B507" s="12">
        <v>481</v>
      </c>
      <c r="C507" s="1">
        <v>504</v>
      </c>
      <c r="D507" s="12" t="s">
        <v>497</v>
      </c>
      <c r="E507" s="2" t="s">
        <v>1000</v>
      </c>
      <c r="F507" s="1">
        <v>20</v>
      </c>
      <c r="H507" s="4" t="s">
        <v>2103</v>
      </c>
      <c r="I507" s="12" t="s">
        <v>2104</v>
      </c>
      <c r="J507" s="5" t="s">
        <v>28</v>
      </c>
      <c r="K507" s="12" t="str">
        <f>CONCATENATE(A507,Tabla5[[#This Row],[tipo]],A507)</f>
        <v>'asiento'</v>
      </c>
      <c r="L507" s="5" t="s">
        <v>28</v>
      </c>
      <c r="M507" s="2" t="str">
        <f>CONCATENATE(A507,Tabla5[[#This Row],[nombre]],A507)</f>
        <v>'J-27'</v>
      </c>
      <c r="N507" s="5" t="s">
        <v>28</v>
      </c>
      <c r="O507" s="1" t="str">
        <f>CONCATENATE(Tabla5[[#This Row],[fkUbicacion]])</f>
        <v>20</v>
      </c>
      <c r="P507" s="5" t="s">
        <v>29</v>
      </c>
    </row>
    <row r="508" spans="1:16">
      <c r="A508" s="6" t="s">
        <v>30</v>
      </c>
      <c r="B508" s="12">
        <v>482</v>
      </c>
      <c r="C508" s="1">
        <v>505</v>
      </c>
      <c r="D508" s="12" t="s">
        <v>497</v>
      </c>
      <c r="E508" s="2" t="s">
        <v>1001</v>
      </c>
      <c r="F508" s="1">
        <v>20</v>
      </c>
      <c r="H508" s="4" t="s">
        <v>2103</v>
      </c>
      <c r="I508" s="12" t="s">
        <v>2104</v>
      </c>
      <c r="J508" s="5" t="s">
        <v>28</v>
      </c>
      <c r="K508" s="12" t="str">
        <f>CONCATENATE(A508,Tabla5[[#This Row],[tipo]],A508)</f>
        <v>'asiento'</v>
      </c>
      <c r="L508" s="5" t="s">
        <v>28</v>
      </c>
      <c r="M508" s="2" t="str">
        <f>CONCATENATE(A508,Tabla5[[#This Row],[nombre]],A508)</f>
        <v>'J-28'</v>
      </c>
      <c r="N508" s="5" t="s">
        <v>28</v>
      </c>
      <c r="O508" s="1" t="str">
        <f>CONCATENATE(Tabla5[[#This Row],[fkUbicacion]])</f>
        <v>20</v>
      </c>
      <c r="P508" s="5" t="s">
        <v>29</v>
      </c>
    </row>
    <row r="509" spans="1:16">
      <c r="A509" s="6" t="s">
        <v>30</v>
      </c>
      <c r="B509" s="12">
        <v>483</v>
      </c>
      <c r="C509" s="1">
        <v>506</v>
      </c>
      <c r="D509" s="12" t="s">
        <v>497</v>
      </c>
      <c r="E509" s="2" t="s">
        <v>1002</v>
      </c>
      <c r="F509" s="1">
        <v>20</v>
      </c>
      <c r="H509" s="4" t="s">
        <v>2103</v>
      </c>
      <c r="I509" s="12" t="s">
        <v>2104</v>
      </c>
      <c r="J509" s="5" t="s">
        <v>28</v>
      </c>
      <c r="K509" s="12" t="str">
        <f>CONCATENATE(A509,Tabla5[[#This Row],[tipo]],A509)</f>
        <v>'asiento'</v>
      </c>
      <c r="L509" s="5" t="s">
        <v>28</v>
      </c>
      <c r="M509" s="2" t="str">
        <f>CONCATENATE(A509,Tabla5[[#This Row],[nombre]],A509)</f>
        <v>'J-29'</v>
      </c>
      <c r="N509" s="5" t="s">
        <v>28</v>
      </c>
      <c r="O509" s="1" t="str">
        <f>CONCATENATE(Tabla5[[#This Row],[fkUbicacion]])</f>
        <v>20</v>
      </c>
      <c r="P509" s="5" t="s">
        <v>29</v>
      </c>
    </row>
    <row r="510" spans="1:16">
      <c r="A510" s="6" t="s">
        <v>30</v>
      </c>
      <c r="B510" s="12">
        <v>484</v>
      </c>
      <c r="C510" s="1">
        <v>507</v>
      </c>
      <c r="D510" s="12" t="s">
        <v>497</v>
      </c>
      <c r="E510" s="2" t="s">
        <v>1003</v>
      </c>
      <c r="F510" s="1">
        <v>20</v>
      </c>
      <c r="H510" s="4" t="s">
        <v>2103</v>
      </c>
      <c r="I510" s="12" t="s">
        <v>2104</v>
      </c>
      <c r="J510" s="5" t="s">
        <v>28</v>
      </c>
      <c r="K510" s="12" t="str">
        <f>CONCATENATE(A510,Tabla5[[#This Row],[tipo]],A510)</f>
        <v>'asiento'</v>
      </c>
      <c r="L510" s="5" t="s">
        <v>28</v>
      </c>
      <c r="M510" s="2" t="str">
        <f>CONCATENATE(A510,Tabla5[[#This Row],[nombre]],A510)</f>
        <v>'J-30'</v>
      </c>
      <c r="N510" s="5" t="s">
        <v>28</v>
      </c>
      <c r="O510" s="1" t="str">
        <f>CONCATENATE(Tabla5[[#This Row],[fkUbicacion]])</f>
        <v>20</v>
      </c>
      <c r="P510" s="5" t="s">
        <v>29</v>
      </c>
    </row>
    <row r="511" spans="1:16">
      <c r="A511" s="6" t="s">
        <v>30</v>
      </c>
      <c r="B511" s="12">
        <v>485</v>
      </c>
      <c r="C511" s="1">
        <v>508</v>
      </c>
      <c r="D511" s="12" t="s">
        <v>497</v>
      </c>
      <c r="E511" s="2" t="s">
        <v>1004</v>
      </c>
      <c r="F511" s="1">
        <v>20</v>
      </c>
      <c r="H511" s="4" t="s">
        <v>2103</v>
      </c>
      <c r="I511" s="12" t="s">
        <v>2104</v>
      </c>
      <c r="J511" s="5" t="s">
        <v>28</v>
      </c>
      <c r="K511" s="12" t="str">
        <f>CONCATENATE(A511,Tabla5[[#This Row],[tipo]],A511)</f>
        <v>'asiento'</v>
      </c>
      <c r="L511" s="5" t="s">
        <v>28</v>
      </c>
      <c r="M511" s="2" t="str">
        <f>CONCATENATE(A511,Tabla5[[#This Row],[nombre]],A511)</f>
        <v>'J-31'</v>
      </c>
      <c r="N511" s="5" t="s">
        <v>28</v>
      </c>
      <c r="O511" s="1" t="str">
        <f>CONCATENATE(Tabla5[[#This Row],[fkUbicacion]])</f>
        <v>20</v>
      </c>
      <c r="P511" s="5" t="s">
        <v>29</v>
      </c>
    </row>
    <row r="512" spans="1:16">
      <c r="A512" s="6" t="s">
        <v>30</v>
      </c>
      <c r="B512" s="12">
        <v>486</v>
      </c>
      <c r="C512" s="1">
        <v>509</v>
      </c>
      <c r="D512" s="12" t="s">
        <v>497</v>
      </c>
      <c r="E512" s="2" t="s">
        <v>1005</v>
      </c>
      <c r="F512" s="1">
        <v>20</v>
      </c>
      <c r="H512" s="4" t="s">
        <v>2103</v>
      </c>
      <c r="I512" s="12" t="s">
        <v>2104</v>
      </c>
      <c r="J512" s="5" t="s">
        <v>28</v>
      </c>
      <c r="K512" s="12" t="str">
        <f>CONCATENATE(A512,Tabla5[[#This Row],[tipo]],A512)</f>
        <v>'asiento'</v>
      </c>
      <c r="L512" s="5" t="s">
        <v>28</v>
      </c>
      <c r="M512" s="2" t="str">
        <f>CONCATENATE(A512,Tabla5[[#This Row],[nombre]],A512)</f>
        <v>'K-27'</v>
      </c>
      <c r="N512" s="5" t="s">
        <v>28</v>
      </c>
      <c r="O512" s="1" t="str">
        <f>CONCATENATE(Tabla5[[#This Row],[fkUbicacion]])</f>
        <v>20</v>
      </c>
      <c r="P512" s="5" t="s">
        <v>29</v>
      </c>
    </row>
    <row r="513" spans="1:16">
      <c r="A513" s="6" t="s">
        <v>30</v>
      </c>
      <c r="B513" s="12">
        <v>487</v>
      </c>
      <c r="C513" s="1">
        <v>510</v>
      </c>
      <c r="D513" s="12" t="s">
        <v>497</v>
      </c>
      <c r="E513" s="2" t="s">
        <v>1006</v>
      </c>
      <c r="F513" s="1">
        <v>20</v>
      </c>
      <c r="H513" s="4" t="s">
        <v>2103</v>
      </c>
      <c r="I513" s="12" t="s">
        <v>2104</v>
      </c>
      <c r="J513" s="5" t="s">
        <v>28</v>
      </c>
      <c r="K513" s="12" t="str">
        <f>CONCATENATE(A513,Tabla5[[#This Row],[tipo]],A513)</f>
        <v>'asiento'</v>
      </c>
      <c r="L513" s="5" t="s">
        <v>28</v>
      </c>
      <c r="M513" s="2" t="str">
        <f>CONCATENATE(A513,Tabla5[[#This Row],[nombre]],A513)</f>
        <v>'K-28'</v>
      </c>
      <c r="N513" s="5" t="s">
        <v>28</v>
      </c>
      <c r="O513" s="1" t="str">
        <f>CONCATENATE(Tabla5[[#This Row],[fkUbicacion]])</f>
        <v>20</v>
      </c>
      <c r="P513" s="5" t="s">
        <v>29</v>
      </c>
    </row>
    <row r="514" spans="1:16">
      <c r="A514" s="6" t="s">
        <v>30</v>
      </c>
      <c r="B514" s="12">
        <v>488</v>
      </c>
      <c r="C514" s="1">
        <v>511</v>
      </c>
      <c r="D514" s="12" t="s">
        <v>497</v>
      </c>
      <c r="E514" s="2" t="s">
        <v>1007</v>
      </c>
      <c r="F514" s="1">
        <v>20</v>
      </c>
      <c r="H514" s="4" t="s">
        <v>2103</v>
      </c>
      <c r="I514" s="12" t="s">
        <v>2104</v>
      </c>
      <c r="J514" s="5" t="s">
        <v>28</v>
      </c>
      <c r="K514" s="12" t="str">
        <f>CONCATENATE(A514,Tabla5[[#This Row],[tipo]],A514)</f>
        <v>'asiento'</v>
      </c>
      <c r="L514" s="5" t="s">
        <v>28</v>
      </c>
      <c r="M514" s="2" t="str">
        <f>CONCATENATE(A514,Tabla5[[#This Row],[nombre]],A514)</f>
        <v>'K-29'</v>
      </c>
      <c r="N514" s="5" t="s">
        <v>28</v>
      </c>
      <c r="O514" s="1" t="str">
        <f>CONCATENATE(Tabla5[[#This Row],[fkUbicacion]])</f>
        <v>20</v>
      </c>
      <c r="P514" s="5" t="s">
        <v>29</v>
      </c>
    </row>
    <row r="515" spans="1:16">
      <c r="A515" s="6" t="s">
        <v>30</v>
      </c>
      <c r="B515" s="12">
        <v>489</v>
      </c>
      <c r="C515" s="1">
        <v>512</v>
      </c>
      <c r="D515" s="12" t="s">
        <v>497</v>
      </c>
      <c r="E515" s="2" t="s">
        <v>1008</v>
      </c>
      <c r="F515" s="1">
        <v>20</v>
      </c>
      <c r="H515" s="4" t="s">
        <v>2103</v>
      </c>
      <c r="I515" s="12" t="s">
        <v>2104</v>
      </c>
      <c r="J515" s="5" t="s">
        <v>28</v>
      </c>
      <c r="K515" s="12" t="str">
        <f>CONCATENATE(A515,Tabla5[[#This Row],[tipo]],A515)</f>
        <v>'asiento'</v>
      </c>
      <c r="L515" s="5" t="s">
        <v>28</v>
      </c>
      <c r="M515" s="2" t="str">
        <f>CONCATENATE(A515,Tabla5[[#This Row],[nombre]],A515)</f>
        <v>'K-30'</v>
      </c>
      <c r="N515" s="5" t="s">
        <v>28</v>
      </c>
      <c r="O515" s="1" t="str">
        <f>CONCATENATE(Tabla5[[#This Row],[fkUbicacion]])</f>
        <v>20</v>
      </c>
      <c r="P515" s="5" t="s">
        <v>29</v>
      </c>
    </row>
    <row r="516" spans="1:16">
      <c r="A516" s="6" t="s">
        <v>30</v>
      </c>
      <c r="B516" s="12">
        <v>490</v>
      </c>
      <c r="C516" s="1">
        <v>513</v>
      </c>
      <c r="D516" s="12" t="s">
        <v>497</v>
      </c>
      <c r="E516" s="2" t="s">
        <v>1009</v>
      </c>
      <c r="F516" s="1">
        <v>20</v>
      </c>
      <c r="H516" s="4" t="s">
        <v>2103</v>
      </c>
      <c r="I516" s="12" t="s">
        <v>2104</v>
      </c>
      <c r="J516" s="5" t="s">
        <v>28</v>
      </c>
      <c r="K516" s="12" t="str">
        <f>CONCATENATE(A516,Tabla5[[#This Row],[tipo]],A516)</f>
        <v>'asiento'</v>
      </c>
      <c r="L516" s="5" t="s">
        <v>28</v>
      </c>
      <c r="M516" s="2" t="str">
        <f>CONCATENATE(A516,Tabla5[[#This Row],[nombre]],A516)</f>
        <v>'K-31'</v>
      </c>
      <c r="N516" s="5" t="s">
        <v>28</v>
      </c>
      <c r="O516" s="1" t="str">
        <f>CONCATENATE(Tabla5[[#This Row],[fkUbicacion]])</f>
        <v>20</v>
      </c>
      <c r="P516" s="5" t="s">
        <v>29</v>
      </c>
    </row>
    <row r="517" spans="1:16">
      <c r="A517" s="6" t="s">
        <v>30</v>
      </c>
      <c r="B517" s="12">
        <v>491</v>
      </c>
      <c r="C517" s="1">
        <v>514</v>
      </c>
      <c r="D517" s="12" t="s">
        <v>497</v>
      </c>
      <c r="E517" s="2" t="s">
        <v>1010</v>
      </c>
      <c r="F517" s="1">
        <v>20</v>
      </c>
      <c r="H517" s="4" t="s">
        <v>2103</v>
      </c>
      <c r="I517" s="12" t="s">
        <v>2104</v>
      </c>
      <c r="J517" s="5" t="s">
        <v>28</v>
      </c>
      <c r="K517" s="12" t="str">
        <f>CONCATENATE(A517,Tabla5[[#This Row],[tipo]],A517)</f>
        <v>'asiento'</v>
      </c>
      <c r="L517" s="5" t="s">
        <v>28</v>
      </c>
      <c r="M517" s="2" t="str">
        <f>CONCATENATE(A517,Tabla5[[#This Row],[nombre]],A517)</f>
        <v>'K-32'</v>
      </c>
      <c r="N517" s="5" t="s">
        <v>28</v>
      </c>
      <c r="O517" s="1" t="str">
        <f>CONCATENATE(Tabla5[[#This Row],[fkUbicacion]])</f>
        <v>20</v>
      </c>
      <c r="P517" s="5" t="s">
        <v>29</v>
      </c>
    </row>
    <row r="518" spans="1:16">
      <c r="A518" s="6" t="s">
        <v>30</v>
      </c>
      <c r="B518" s="12">
        <v>492</v>
      </c>
      <c r="C518" s="1">
        <v>515</v>
      </c>
      <c r="D518" s="12" t="s">
        <v>497</v>
      </c>
      <c r="E518" s="2" t="s">
        <v>1011</v>
      </c>
      <c r="F518" s="1">
        <v>20</v>
      </c>
      <c r="H518" s="4" t="s">
        <v>2103</v>
      </c>
      <c r="I518" s="12" t="s">
        <v>2104</v>
      </c>
      <c r="J518" s="5" t="s">
        <v>28</v>
      </c>
      <c r="K518" s="12" t="str">
        <f>CONCATENATE(A518,Tabla5[[#This Row],[tipo]],A518)</f>
        <v>'asiento'</v>
      </c>
      <c r="L518" s="5" t="s">
        <v>28</v>
      </c>
      <c r="M518" s="2" t="str">
        <f>CONCATENATE(A518,Tabla5[[#This Row],[nombre]],A518)</f>
        <v>'L-26'</v>
      </c>
      <c r="N518" s="5" t="s">
        <v>28</v>
      </c>
      <c r="O518" s="1" t="str">
        <f>CONCATENATE(Tabla5[[#This Row],[fkUbicacion]])</f>
        <v>20</v>
      </c>
      <c r="P518" s="5" t="s">
        <v>29</v>
      </c>
    </row>
    <row r="519" spans="1:16">
      <c r="A519" s="6" t="s">
        <v>30</v>
      </c>
      <c r="B519" s="12">
        <v>493</v>
      </c>
      <c r="C519" s="1">
        <v>516</v>
      </c>
      <c r="D519" s="12" t="s">
        <v>497</v>
      </c>
      <c r="E519" s="2" t="s">
        <v>1012</v>
      </c>
      <c r="F519" s="1">
        <v>20</v>
      </c>
      <c r="H519" s="4" t="s">
        <v>2103</v>
      </c>
      <c r="I519" s="12" t="s">
        <v>2104</v>
      </c>
      <c r="J519" s="5" t="s">
        <v>28</v>
      </c>
      <c r="K519" s="12" t="str">
        <f>CONCATENATE(A519,Tabla5[[#This Row],[tipo]],A519)</f>
        <v>'asiento'</v>
      </c>
      <c r="L519" s="5" t="s">
        <v>28</v>
      </c>
      <c r="M519" s="2" t="str">
        <f>CONCATENATE(A519,Tabla5[[#This Row],[nombre]],A519)</f>
        <v>'L-27'</v>
      </c>
      <c r="N519" s="5" t="s">
        <v>28</v>
      </c>
      <c r="O519" s="1" t="str">
        <f>CONCATENATE(Tabla5[[#This Row],[fkUbicacion]])</f>
        <v>20</v>
      </c>
      <c r="P519" s="5" t="s">
        <v>29</v>
      </c>
    </row>
    <row r="520" spans="1:16">
      <c r="A520" s="6" t="s">
        <v>30</v>
      </c>
      <c r="B520" s="12">
        <v>494</v>
      </c>
      <c r="C520" s="1">
        <v>517</v>
      </c>
      <c r="D520" s="12" t="s">
        <v>497</v>
      </c>
      <c r="E520" s="2" t="s">
        <v>1013</v>
      </c>
      <c r="F520" s="1">
        <v>20</v>
      </c>
      <c r="H520" s="4" t="s">
        <v>2103</v>
      </c>
      <c r="I520" s="12" t="s">
        <v>2104</v>
      </c>
      <c r="J520" s="5" t="s">
        <v>28</v>
      </c>
      <c r="K520" s="12" t="str">
        <f>CONCATENATE(A520,Tabla5[[#This Row],[tipo]],A520)</f>
        <v>'asiento'</v>
      </c>
      <c r="L520" s="5" t="s">
        <v>28</v>
      </c>
      <c r="M520" s="2" t="str">
        <f>CONCATENATE(A520,Tabla5[[#This Row],[nombre]],A520)</f>
        <v>'L-28'</v>
      </c>
      <c r="N520" s="5" t="s">
        <v>28</v>
      </c>
      <c r="O520" s="1" t="str">
        <f>CONCATENATE(Tabla5[[#This Row],[fkUbicacion]])</f>
        <v>20</v>
      </c>
      <c r="P520" s="5" t="s">
        <v>29</v>
      </c>
    </row>
    <row r="521" spans="1:16">
      <c r="A521" s="6" t="s">
        <v>30</v>
      </c>
      <c r="B521" s="12">
        <v>495</v>
      </c>
      <c r="C521" s="1">
        <v>518</v>
      </c>
      <c r="D521" s="12" t="s">
        <v>497</v>
      </c>
      <c r="E521" s="2" t="s">
        <v>1014</v>
      </c>
      <c r="F521" s="1">
        <v>20</v>
      </c>
      <c r="H521" s="4" t="s">
        <v>2103</v>
      </c>
      <c r="I521" s="12" t="s">
        <v>2104</v>
      </c>
      <c r="J521" s="5" t="s">
        <v>28</v>
      </c>
      <c r="K521" s="12" t="str">
        <f>CONCATENATE(A521,Tabla5[[#This Row],[tipo]],A521)</f>
        <v>'asiento'</v>
      </c>
      <c r="L521" s="5" t="s">
        <v>28</v>
      </c>
      <c r="M521" s="2" t="str">
        <f>CONCATENATE(A521,Tabla5[[#This Row],[nombre]],A521)</f>
        <v>'L-29'</v>
      </c>
      <c r="N521" s="5" t="s">
        <v>28</v>
      </c>
      <c r="O521" s="1" t="str">
        <f>CONCATENATE(Tabla5[[#This Row],[fkUbicacion]])</f>
        <v>20</v>
      </c>
      <c r="P521" s="5" t="s">
        <v>29</v>
      </c>
    </row>
    <row r="522" spans="1:16">
      <c r="A522" s="6" t="s">
        <v>30</v>
      </c>
      <c r="B522" s="12">
        <v>496</v>
      </c>
      <c r="C522" s="1">
        <v>519</v>
      </c>
      <c r="D522" s="12" t="s">
        <v>497</v>
      </c>
      <c r="E522" s="2" t="s">
        <v>1015</v>
      </c>
      <c r="F522" s="1">
        <v>20</v>
      </c>
      <c r="H522" s="4" t="s">
        <v>2103</v>
      </c>
      <c r="I522" s="12" t="s">
        <v>2104</v>
      </c>
      <c r="J522" s="5" t="s">
        <v>28</v>
      </c>
      <c r="K522" s="12" t="str">
        <f>CONCATENATE(A522,Tabla5[[#This Row],[tipo]],A522)</f>
        <v>'asiento'</v>
      </c>
      <c r="L522" s="5" t="s">
        <v>28</v>
      </c>
      <c r="M522" s="2" t="str">
        <f>CONCATENATE(A522,Tabla5[[#This Row],[nombre]],A522)</f>
        <v>'L-30'</v>
      </c>
      <c r="N522" s="5" t="s">
        <v>28</v>
      </c>
      <c r="O522" s="1" t="str">
        <f>CONCATENATE(Tabla5[[#This Row],[fkUbicacion]])</f>
        <v>20</v>
      </c>
      <c r="P522" s="5" t="s">
        <v>29</v>
      </c>
    </row>
    <row r="523" spans="1:16">
      <c r="A523" s="6" t="s">
        <v>30</v>
      </c>
      <c r="B523" s="12">
        <v>497</v>
      </c>
      <c r="C523" s="1">
        <v>520</v>
      </c>
      <c r="D523" s="12" t="s">
        <v>497</v>
      </c>
      <c r="E523" s="2" t="s">
        <v>1016</v>
      </c>
      <c r="F523" s="1">
        <v>20</v>
      </c>
      <c r="H523" s="4" t="s">
        <v>2103</v>
      </c>
      <c r="I523" s="12" t="s">
        <v>2104</v>
      </c>
      <c r="J523" s="5" t="s">
        <v>28</v>
      </c>
      <c r="K523" s="12" t="str">
        <f>CONCATENATE(A523,Tabla5[[#This Row],[tipo]],A523)</f>
        <v>'asiento'</v>
      </c>
      <c r="L523" s="5" t="s">
        <v>28</v>
      </c>
      <c r="M523" s="2" t="str">
        <f>CONCATENATE(A523,Tabla5[[#This Row],[nombre]],A523)</f>
        <v>'L-31'</v>
      </c>
      <c r="N523" s="5" t="s">
        <v>28</v>
      </c>
      <c r="O523" s="1" t="str">
        <f>CONCATENATE(Tabla5[[#This Row],[fkUbicacion]])</f>
        <v>20</v>
      </c>
      <c r="P523" s="5" t="s">
        <v>29</v>
      </c>
    </row>
    <row r="524" spans="1:16">
      <c r="A524" s="6" t="s">
        <v>30</v>
      </c>
      <c r="B524" s="12">
        <v>498</v>
      </c>
      <c r="C524" s="1">
        <v>521</v>
      </c>
      <c r="D524" s="12" t="s">
        <v>497</v>
      </c>
      <c r="E524" s="2" t="s">
        <v>1017</v>
      </c>
      <c r="F524" s="1">
        <v>20</v>
      </c>
      <c r="H524" s="4" t="s">
        <v>2103</v>
      </c>
      <c r="I524" s="12" t="s">
        <v>2104</v>
      </c>
      <c r="J524" s="5" t="s">
        <v>28</v>
      </c>
      <c r="K524" s="12" t="str">
        <f>CONCATENATE(A524,Tabla5[[#This Row],[tipo]],A524)</f>
        <v>'asiento'</v>
      </c>
      <c r="L524" s="5" t="s">
        <v>28</v>
      </c>
      <c r="M524" s="2" t="str">
        <f>CONCATENATE(A524,Tabla5[[#This Row],[nombre]],A524)</f>
        <v>'M-27'</v>
      </c>
      <c r="N524" s="5" t="s">
        <v>28</v>
      </c>
      <c r="O524" s="1" t="str">
        <f>CONCATENATE(Tabla5[[#This Row],[fkUbicacion]])</f>
        <v>20</v>
      </c>
      <c r="P524" s="5" t="s">
        <v>29</v>
      </c>
    </row>
    <row r="525" spans="1:16">
      <c r="A525" s="6" t="s">
        <v>30</v>
      </c>
      <c r="B525" s="12">
        <v>499</v>
      </c>
      <c r="C525" s="1">
        <v>522</v>
      </c>
      <c r="D525" s="12" t="s">
        <v>497</v>
      </c>
      <c r="E525" s="2" t="s">
        <v>1018</v>
      </c>
      <c r="F525" s="1">
        <v>20</v>
      </c>
      <c r="H525" s="4" t="s">
        <v>2103</v>
      </c>
      <c r="I525" s="12" t="s">
        <v>2104</v>
      </c>
      <c r="J525" s="5" t="s">
        <v>28</v>
      </c>
      <c r="K525" s="12" t="str">
        <f>CONCATENATE(A525,Tabla5[[#This Row],[tipo]],A525)</f>
        <v>'asiento'</v>
      </c>
      <c r="L525" s="5" t="s">
        <v>28</v>
      </c>
      <c r="M525" s="2" t="str">
        <f>CONCATENATE(A525,Tabla5[[#This Row],[nombre]],A525)</f>
        <v>'M-28'</v>
      </c>
      <c r="N525" s="5" t="s">
        <v>28</v>
      </c>
      <c r="O525" s="1" t="str">
        <f>CONCATENATE(Tabla5[[#This Row],[fkUbicacion]])</f>
        <v>20</v>
      </c>
      <c r="P525" s="5" t="s">
        <v>29</v>
      </c>
    </row>
    <row r="526" spans="1:16">
      <c r="A526" s="6" t="s">
        <v>30</v>
      </c>
      <c r="B526" s="12">
        <v>500</v>
      </c>
      <c r="C526" s="1">
        <v>523</v>
      </c>
      <c r="D526" s="12" t="s">
        <v>497</v>
      </c>
      <c r="E526" s="2" t="s">
        <v>1019</v>
      </c>
      <c r="F526" s="1">
        <v>20</v>
      </c>
      <c r="H526" s="4" t="s">
        <v>2103</v>
      </c>
      <c r="I526" s="12" t="s">
        <v>2104</v>
      </c>
      <c r="J526" s="5" t="s">
        <v>28</v>
      </c>
      <c r="K526" s="12" t="str">
        <f>CONCATENATE(A526,Tabla5[[#This Row],[tipo]],A526)</f>
        <v>'asiento'</v>
      </c>
      <c r="L526" s="5" t="s">
        <v>28</v>
      </c>
      <c r="M526" s="2" t="str">
        <f>CONCATENATE(A526,Tabla5[[#This Row],[nombre]],A526)</f>
        <v>'M-29'</v>
      </c>
      <c r="N526" s="5" t="s">
        <v>28</v>
      </c>
      <c r="O526" s="1" t="str">
        <f>CONCATENATE(Tabla5[[#This Row],[fkUbicacion]])</f>
        <v>20</v>
      </c>
      <c r="P526" s="5" t="s">
        <v>29</v>
      </c>
    </row>
    <row r="527" spans="1:16">
      <c r="A527" s="6" t="s">
        <v>30</v>
      </c>
      <c r="B527" s="12">
        <v>501</v>
      </c>
      <c r="C527" s="1">
        <v>524</v>
      </c>
      <c r="D527" s="12" t="s">
        <v>497</v>
      </c>
      <c r="E527" s="2" t="s">
        <v>1020</v>
      </c>
      <c r="F527" s="1">
        <v>20</v>
      </c>
      <c r="H527" s="4" t="s">
        <v>2103</v>
      </c>
      <c r="I527" s="12" t="s">
        <v>2104</v>
      </c>
      <c r="J527" s="5" t="s">
        <v>28</v>
      </c>
      <c r="K527" s="12" t="str">
        <f>CONCATENATE(A527,Tabla5[[#This Row],[tipo]],A527)</f>
        <v>'asiento'</v>
      </c>
      <c r="L527" s="5" t="s">
        <v>28</v>
      </c>
      <c r="M527" s="2" t="str">
        <f>CONCATENATE(A527,Tabla5[[#This Row],[nombre]],A527)</f>
        <v>'M-30'</v>
      </c>
      <c r="N527" s="5" t="s">
        <v>28</v>
      </c>
      <c r="O527" s="1" t="str">
        <f>CONCATENATE(Tabla5[[#This Row],[fkUbicacion]])</f>
        <v>20</v>
      </c>
      <c r="P527" s="5" t="s">
        <v>29</v>
      </c>
    </row>
    <row r="528" spans="1:16">
      <c r="A528" s="6" t="s">
        <v>30</v>
      </c>
      <c r="B528" s="12">
        <v>502</v>
      </c>
      <c r="C528" s="1">
        <v>525</v>
      </c>
      <c r="D528" s="12" t="s">
        <v>497</v>
      </c>
      <c r="E528" s="2" t="s">
        <v>1021</v>
      </c>
      <c r="F528" s="1">
        <v>20</v>
      </c>
      <c r="H528" s="4" t="s">
        <v>2103</v>
      </c>
      <c r="I528" s="12" t="s">
        <v>2104</v>
      </c>
      <c r="J528" s="5" t="s">
        <v>28</v>
      </c>
      <c r="K528" s="12" t="str">
        <f>CONCATENATE(A528,Tabla5[[#This Row],[tipo]],A528)</f>
        <v>'asiento'</v>
      </c>
      <c r="L528" s="5" t="s">
        <v>28</v>
      </c>
      <c r="M528" s="2" t="str">
        <f>CONCATENATE(A528,Tabla5[[#This Row],[nombre]],A528)</f>
        <v>'M-31'</v>
      </c>
      <c r="N528" s="5" t="s">
        <v>28</v>
      </c>
      <c r="O528" s="1" t="str">
        <f>CONCATENATE(Tabla5[[#This Row],[fkUbicacion]])</f>
        <v>20</v>
      </c>
      <c r="P528" s="5" t="s">
        <v>29</v>
      </c>
    </row>
    <row r="529" spans="1:16">
      <c r="A529" s="6" t="s">
        <v>30</v>
      </c>
      <c r="B529" s="12">
        <v>503</v>
      </c>
      <c r="C529" s="1">
        <v>526</v>
      </c>
      <c r="D529" s="12" t="s">
        <v>497</v>
      </c>
      <c r="E529" s="2" t="s">
        <v>1022</v>
      </c>
      <c r="F529" s="1">
        <v>20</v>
      </c>
      <c r="H529" s="4" t="s">
        <v>2103</v>
      </c>
      <c r="I529" s="12" t="s">
        <v>2104</v>
      </c>
      <c r="J529" s="5" t="s">
        <v>28</v>
      </c>
      <c r="K529" s="12" t="str">
        <f>CONCATENATE(A529,Tabla5[[#This Row],[tipo]],A529)</f>
        <v>'asiento'</v>
      </c>
      <c r="L529" s="5" t="s">
        <v>28</v>
      </c>
      <c r="M529" s="2" t="str">
        <f>CONCATENATE(A529,Tabla5[[#This Row],[nombre]],A529)</f>
        <v>'M-32'</v>
      </c>
      <c r="N529" s="5" t="s">
        <v>28</v>
      </c>
      <c r="O529" s="1" t="str">
        <f>CONCATENATE(Tabla5[[#This Row],[fkUbicacion]])</f>
        <v>20</v>
      </c>
      <c r="P529" s="5" t="s">
        <v>29</v>
      </c>
    </row>
    <row r="530" spans="1:16">
      <c r="A530" s="6" t="s">
        <v>30</v>
      </c>
      <c r="B530" s="12">
        <v>504</v>
      </c>
      <c r="C530" s="1">
        <v>527</v>
      </c>
      <c r="D530" s="12" t="s">
        <v>497</v>
      </c>
      <c r="E530" s="2" t="s">
        <v>1023</v>
      </c>
      <c r="F530" s="1">
        <v>20</v>
      </c>
      <c r="H530" s="4" t="s">
        <v>2103</v>
      </c>
      <c r="I530" s="12" t="s">
        <v>2104</v>
      </c>
      <c r="J530" s="5" t="s">
        <v>28</v>
      </c>
      <c r="K530" s="12" t="str">
        <f>CONCATENATE(A530,Tabla5[[#This Row],[tipo]],A530)</f>
        <v>'asiento'</v>
      </c>
      <c r="L530" s="5" t="s">
        <v>28</v>
      </c>
      <c r="M530" s="2" t="str">
        <f>CONCATENATE(A530,Tabla5[[#This Row],[nombre]],A530)</f>
        <v>'N-26'</v>
      </c>
      <c r="N530" s="5" t="s">
        <v>28</v>
      </c>
      <c r="O530" s="1" t="str">
        <f>CONCATENATE(Tabla5[[#This Row],[fkUbicacion]])</f>
        <v>20</v>
      </c>
      <c r="P530" s="5" t="s">
        <v>29</v>
      </c>
    </row>
    <row r="531" spans="1:16">
      <c r="A531" s="6" t="s">
        <v>30</v>
      </c>
      <c r="B531" s="12">
        <v>505</v>
      </c>
      <c r="C531" s="1">
        <v>528</v>
      </c>
      <c r="D531" s="12" t="s">
        <v>497</v>
      </c>
      <c r="E531" s="2" t="s">
        <v>1024</v>
      </c>
      <c r="F531" s="1">
        <v>20</v>
      </c>
      <c r="H531" s="4" t="s">
        <v>2103</v>
      </c>
      <c r="I531" s="12" t="s">
        <v>2104</v>
      </c>
      <c r="J531" s="5" t="s">
        <v>28</v>
      </c>
      <c r="K531" s="12" t="str">
        <f>CONCATENATE(A531,Tabla5[[#This Row],[tipo]],A531)</f>
        <v>'asiento'</v>
      </c>
      <c r="L531" s="5" t="s">
        <v>28</v>
      </c>
      <c r="M531" s="2" t="str">
        <f>CONCATENATE(A531,Tabla5[[#This Row],[nombre]],A531)</f>
        <v>'N-27'</v>
      </c>
      <c r="N531" s="5" t="s">
        <v>28</v>
      </c>
      <c r="O531" s="1" t="str">
        <f>CONCATENATE(Tabla5[[#This Row],[fkUbicacion]])</f>
        <v>20</v>
      </c>
      <c r="P531" s="5" t="s">
        <v>29</v>
      </c>
    </row>
    <row r="532" spans="1:16">
      <c r="A532" s="6" t="s">
        <v>30</v>
      </c>
      <c r="B532" s="12">
        <v>506</v>
      </c>
      <c r="C532" s="1">
        <v>529</v>
      </c>
      <c r="D532" s="12" t="s">
        <v>497</v>
      </c>
      <c r="E532" s="2" t="s">
        <v>1025</v>
      </c>
      <c r="F532" s="1">
        <v>20</v>
      </c>
      <c r="H532" s="4" t="s">
        <v>2103</v>
      </c>
      <c r="I532" s="12" t="s">
        <v>2104</v>
      </c>
      <c r="J532" s="5" t="s">
        <v>28</v>
      </c>
      <c r="K532" s="12" t="str">
        <f>CONCATENATE(A532,Tabla5[[#This Row],[tipo]],A532)</f>
        <v>'asiento'</v>
      </c>
      <c r="L532" s="5" t="s">
        <v>28</v>
      </c>
      <c r="M532" s="2" t="str">
        <f>CONCATENATE(A532,Tabla5[[#This Row],[nombre]],A532)</f>
        <v>'N-28'</v>
      </c>
      <c r="N532" s="5" t="s">
        <v>28</v>
      </c>
      <c r="O532" s="1" t="str">
        <f>CONCATENATE(Tabla5[[#This Row],[fkUbicacion]])</f>
        <v>20</v>
      </c>
      <c r="P532" s="5" t="s">
        <v>29</v>
      </c>
    </row>
    <row r="533" spans="1:16">
      <c r="A533" s="6" t="s">
        <v>30</v>
      </c>
      <c r="B533" s="12">
        <v>507</v>
      </c>
      <c r="C533" s="1">
        <v>530</v>
      </c>
      <c r="D533" s="12" t="s">
        <v>497</v>
      </c>
      <c r="E533" s="2" t="s">
        <v>1026</v>
      </c>
      <c r="F533" s="1">
        <v>20</v>
      </c>
      <c r="H533" s="4" t="s">
        <v>2103</v>
      </c>
      <c r="I533" s="12" t="s">
        <v>2104</v>
      </c>
      <c r="J533" s="5" t="s">
        <v>28</v>
      </c>
      <c r="K533" s="12" t="str">
        <f>CONCATENATE(A533,Tabla5[[#This Row],[tipo]],A533)</f>
        <v>'asiento'</v>
      </c>
      <c r="L533" s="5" t="s">
        <v>28</v>
      </c>
      <c r="M533" s="2" t="str">
        <f>CONCATENATE(A533,Tabla5[[#This Row],[nombre]],A533)</f>
        <v>'N-29'</v>
      </c>
      <c r="N533" s="5" t="s">
        <v>28</v>
      </c>
      <c r="O533" s="1" t="str">
        <f>CONCATENATE(Tabla5[[#This Row],[fkUbicacion]])</f>
        <v>20</v>
      </c>
      <c r="P533" s="5" t="s">
        <v>29</v>
      </c>
    </row>
    <row r="534" spans="1:16">
      <c r="A534" s="6" t="s">
        <v>30</v>
      </c>
      <c r="B534" s="12">
        <v>508</v>
      </c>
      <c r="C534" s="1">
        <v>531</v>
      </c>
      <c r="D534" s="12" t="s">
        <v>497</v>
      </c>
      <c r="E534" s="2" t="s">
        <v>1027</v>
      </c>
      <c r="F534" s="1">
        <v>20</v>
      </c>
      <c r="H534" s="4" t="s">
        <v>2103</v>
      </c>
      <c r="I534" s="12" t="s">
        <v>2104</v>
      </c>
      <c r="J534" s="5" t="s">
        <v>28</v>
      </c>
      <c r="K534" s="12" t="str">
        <f>CONCATENATE(A534,Tabla5[[#This Row],[tipo]],A534)</f>
        <v>'asiento'</v>
      </c>
      <c r="L534" s="5" t="s">
        <v>28</v>
      </c>
      <c r="M534" s="2" t="str">
        <f>CONCATENATE(A534,Tabla5[[#This Row],[nombre]],A534)</f>
        <v>'N-30'</v>
      </c>
      <c r="N534" s="5" t="s">
        <v>28</v>
      </c>
      <c r="O534" s="1" t="str">
        <f>CONCATENATE(Tabla5[[#This Row],[fkUbicacion]])</f>
        <v>20</v>
      </c>
      <c r="P534" s="5" t="s">
        <v>29</v>
      </c>
    </row>
    <row r="535" spans="1:16">
      <c r="A535" s="6" t="s">
        <v>30</v>
      </c>
      <c r="B535" s="12">
        <v>509</v>
      </c>
      <c r="C535" s="1">
        <v>532</v>
      </c>
      <c r="D535" s="12" t="s">
        <v>497</v>
      </c>
      <c r="E535" s="2" t="s">
        <v>1028</v>
      </c>
      <c r="F535" s="1">
        <v>20</v>
      </c>
      <c r="H535" s="4" t="s">
        <v>2103</v>
      </c>
      <c r="I535" s="12" t="s">
        <v>2104</v>
      </c>
      <c r="J535" s="5" t="s">
        <v>28</v>
      </c>
      <c r="K535" s="12" t="str">
        <f>CONCATENATE(A535,Tabla5[[#This Row],[tipo]],A535)</f>
        <v>'asiento'</v>
      </c>
      <c r="L535" s="5" t="s">
        <v>28</v>
      </c>
      <c r="M535" s="2" t="str">
        <f>CONCATENATE(A535,Tabla5[[#This Row],[nombre]],A535)</f>
        <v>'N-31'</v>
      </c>
      <c r="N535" s="5" t="s">
        <v>28</v>
      </c>
      <c r="O535" s="1" t="str">
        <f>CONCATENATE(Tabla5[[#This Row],[fkUbicacion]])</f>
        <v>20</v>
      </c>
      <c r="P535" s="5" t="s">
        <v>29</v>
      </c>
    </row>
    <row r="536" spans="1:16">
      <c r="A536" s="6" t="s">
        <v>30</v>
      </c>
      <c r="B536" s="12">
        <v>510</v>
      </c>
      <c r="C536" s="1">
        <v>533</v>
      </c>
      <c r="D536" s="12" t="s">
        <v>497</v>
      </c>
      <c r="E536" s="2" t="s">
        <v>1029</v>
      </c>
      <c r="F536" s="1">
        <v>20</v>
      </c>
      <c r="H536" s="4" t="s">
        <v>2103</v>
      </c>
      <c r="I536" s="12" t="s">
        <v>2104</v>
      </c>
      <c r="J536" s="5" t="s">
        <v>28</v>
      </c>
      <c r="K536" s="12" t="str">
        <f>CONCATENATE(A536,Tabla5[[#This Row],[tipo]],A536)</f>
        <v>'asiento'</v>
      </c>
      <c r="L536" s="5" t="s">
        <v>28</v>
      </c>
      <c r="M536" s="2" t="str">
        <f>CONCATENATE(A536,Tabla5[[#This Row],[nombre]],A536)</f>
        <v>'P-27'</v>
      </c>
      <c r="N536" s="5" t="s">
        <v>28</v>
      </c>
      <c r="O536" s="1" t="str">
        <f>CONCATENATE(Tabla5[[#This Row],[fkUbicacion]])</f>
        <v>20</v>
      </c>
      <c r="P536" s="5" t="s">
        <v>29</v>
      </c>
    </row>
    <row r="537" spans="1:16">
      <c r="A537" s="6" t="s">
        <v>30</v>
      </c>
      <c r="B537" s="12">
        <v>511</v>
      </c>
      <c r="C537" s="1">
        <v>534</v>
      </c>
      <c r="D537" s="12" t="s">
        <v>497</v>
      </c>
      <c r="E537" s="2" t="s">
        <v>1030</v>
      </c>
      <c r="F537" s="1">
        <v>20</v>
      </c>
      <c r="H537" s="4" t="s">
        <v>2103</v>
      </c>
      <c r="I537" s="12" t="s">
        <v>2104</v>
      </c>
      <c r="J537" s="5" t="s">
        <v>28</v>
      </c>
      <c r="K537" s="12" t="str">
        <f>CONCATENATE(A537,Tabla5[[#This Row],[tipo]],A537)</f>
        <v>'asiento'</v>
      </c>
      <c r="L537" s="5" t="s">
        <v>28</v>
      </c>
      <c r="M537" s="2" t="str">
        <f>CONCATENATE(A537,Tabla5[[#This Row],[nombre]],A537)</f>
        <v>'P-28'</v>
      </c>
      <c r="N537" s="5" t="s">
        <v>28</v>
      </c>
      <c r="O537" s="1" t="str">
        <f>CONCATENATE(Tabla5[[#This Row],[fkUbicacion]])</f>
        <v>20</v>
      </c>
      <c r="P537" s="5" t="s">
        <v>29</v>
      </c>
    </row>
    <row r="538" spans="1:16">
      <c r="A538" s="6" t="s">
        <v>30</v>
      </c>
      <c r="B538" s="12">
        <v>512</v>
      </c>
      <c r="C538" s="1">
        <v>535</v>
      </c>
      <c r="D538" s="12" t="s">
        <v>497</v>
      </c>
      <c r="E538" s="2" t="s">
        <v>1031</v>
      </c>
      <c r="F538" s="1">
        <v>20</v>
      </c>
      <c r="H538" s="4" t="s">
        <v>2103</v>
      </c>
      <c r="I538" s="12" t="s">
        <v>2104</v>
      </c>
      <c r="J538" s="5" t="s">
        <v>28</v>
      </c>
      <c r="K538" s="12" t="str">
        <f>CONCATENATE(A538,Tabla5[[#This Row],[tipo]],A538)</f>
        <v>'asiento'</v>
      </c>
      <c r="L538" s="5" t="s">
        <v>28</v>
      </c>
      <c r="M538" s="2" t="str">
        <f>CONCATENATE(A538,Tabla5[[#This Row],[nombre]],A538)</f>
        <v>'P-29'</v>
      </c>
      <c r="N538" s="5" t="s">
        <v>28</v>
      </c>
      <c r="O538" s="1" t="str">
        <f>CONCATENATE(Tabla5[[#This Row],[fkUbicacion]])</f>
        <v>20</v>
      </c>
      <c r="P538" s="5" t="s">
        <v>29</v>
      </c>
    </row>
    <row r="539" spans="1:16">
      <c r="A539" s="6" t="s">
        <v>30</v>
      </c>
      <c r="B539" s="12">
        <v>513</v>
      </c>
      <c r="C539" s="1">
        <v>536</v>
      </c>
      <c r="D539" s="12" t="s">
        <v>497</v>
      </c>
      <c r="E539" s="2" t="s">
        <v>1032</v>
      </c>
      <c r="F539" s="1">
        <v>20</v>
      </c>
      <c r="H539" s="4" t="s">
        <v>2103</v>
      </c>
      <c r="I539" s="12" t="s">
        <v>2104</v>
      </c>
      <c r="J539" s="5" t="s">
        <v>28</v>
      </c>
      <c r="K539" s="12" t="str">
        <f>CONCATENATE(A539,Tabla5[[#This Row],[tipo]],A539)</f>
        <v>'asiento'</v>
      </c>
      <c r="L539" s="5" t="s">
        <v>28</v>
      </c>
      <c r="M539" s="2" t="str">
        <f>CONCATENATE(A539,Tabla5[[#This Row],[nombre]],A539)</f>
        <v>'P-30'</v>
      </c>
      <c r="N539" s="5" t="s">
        <v>28</v>
      </c>
      <c r="O539" s="1" t="str">
        <f>CONCATENATE(Tabla5[[#This Row],[fkUbicacion]])</f>
        <v>20</v>
      </c>
      <c r="P539" s="5" t="s">
        <v>29</v>
      </c>
    </row>
    <row r="540" spans="1:16">
      <c r="A540" s="6" t="s">
        <v>30</v>
      </c>
      <c r="B540" s="12">
        <v>514</v>
      </c>
      <c r="C540" s="1">
        <v>537</v>
      </c>
      <c r="D540" s="12" t="s">
        <v>497</v>
      </c>
      <c r="E540" s="2" t="s">
        <v>1033</v>
      </c>
      <c r="F540" s="1">
        <v>20</v>
      </c>
      <c r="H540" s="4" t="s">
        <v>2103</v>
      </c>
      <c r="I540" s="12" t="s">
        <v>2104</v>
      </c>
      <c r="J540" s="5" t="s">
        <v>28</v>
      </c>
      <c r="K540" s="12" t="str">
        <f>CONCATENATE(A540,Tabla5[[#This Row],[tipo]],A540)</f>
        <v>'asiento'</v>
      </c>
      <c r="L540" s="5" t="s">
        <v>28</v>
      </c>
      <c r="M540" s="2" t="str">
        <f>CONCATENATE(A540,Tabla5[[#This Row],[nombre]],A540)</f>
        <v>'P-31'</v>
      </c>
      <c r="N540" s="5" t="s">
        <v>28</v>
      </c>
      <c r="O540" s="1" t="str">
        <f>CONCATENATE(Tabla5[[#This Row],[fkUbicacion]])</f>
        <v>20</v>
      </c>
      <c r="P540" s="5" t="s">
        <v>29</v>
      </c>
    </row>
    <row r="541" spans="1:16">
      <c r="A541" s="6" t="s">
        <v>30</v>
      </c>
      <c r="B541" s="12">
        <v>515</v>
      </c>
      <c r="C541" s="1">
        <v>538</v>
      </c>
      <c r="D541" s="12" t="s">
        <v>497</v>
      </c>
      <c r="E541" s="2" t="s">
        <v>1034</v>
      </c>
      <c r="F541" s="1">
        <v>20</v>
      </c>
      <c r="H541" s="4" t="s">
        <v>2103</v>
      </c>
      <c r="I541" s="12" t="s">
        <v>2104</v>
      </c>
      <c r="J541" s="5" t="s">
        <v>28</v>
      </c>
      <c r="K541" s="12" t="str">
        <f>CONCATENATE(A541,Tabla5[[#This Row],[tipo]],A541)</f>
        <v>'asiento'</v>
      </c>
      <c r="L541" s="5" t="s">
        <v>28</v>
      </c>
      <c r="M541" s="2" t="str">
        <f>CONCATENATE(A541,Tabla5[[#This Row],[nombre]],A541)</f>
        <v>'R-26'</v>
      </c>
      <c r="N541" s="5" t="s">
        <v>28</v>
      </c>
      <c r="O541" s="1" t="str">
        <f>CONCATENATE(Tabla5[[#This Row],[fkUbicacion]])</f>
        <v>20</v>
      </c>
      <c r="P541" s="5" t="s">
        <v>29</v>
      </c>
    </row>
    <row r="542" spans="1:16">
      <c r="A542" s="6" t="s">
        <v>30</v>
      </c>
      <c r="B542" s="12">
        <v>516</v>
      </c>
      <c r="C542" s="1">
        <v>539</v>
      </c>
      <c r="D542" s="12" t="s">
        <v>497</v>
      </c>
      <c r="E542" s="2" t="s">
        <v>1035</v>
      </c>
      <c r="F542" s="1">
        <v>20</v>
      </c>
      <c r="H542" s="4" t="s">
        <v>2103</v>
      </c>
      <c r="I542" s="12" t="s">
        <v>2104</v>
      </c>
      <c r="J542" s="5" t="s">
        <v>28</v>
      </c>
      <c r="K542" s="12" t="str">
        <f>CONCATENATE(A542,Tabla5[[#This Row],[tipo]],A542)</f>
        <v>'asiento'</v>
      </c>
      <c r="L542" s="5" t="s">
        <v>28</v>
      </c>
      <c r="M542" s="2" t="str">
        <f>CONCATENATE(A542,Tabla5[[#This Row],[nombre]],A542)</f>
        <v>'R-27'</v>
      </c>
      <c r="N542" s="5" t="s">
        <v>28</v>
      </c>
      <c r="O542" s="1" t="str">
        <f>CONCATENATE(Tabla5[[#This Row],[fkUbicacion]])</f>
        <v>20</v>
      </c>
      <c r="P542" s="5" t="s">
        <v>29</v>
      </c>
    </row>
    <row r="543" spans="1:16">
      <c r="A543" s="6" t="s">
        <v>30</v>
      </c>
      <c r="B543" s="12">
        <v>517</v>
      </c>
      <c r="C543" s="1">
        <v>540</v>
      </c>
      <c r="D543" s="12" t="s">
        <v>497</v>
      </c>
      <c r="E543" s="2" t="s">
        <v>1036</v>
      </c>
      <c r="F543" s="1">
        <v>20</v>
      </c>
      <c r="H543" s="4" t="s">
        <v>2103</v>
      </c>
      <c r="I543" s="12" t="s">
        <v>2104</v>
      </c>
      <c r="J543" s="5" t="s">
        <v>28</v>
      </c>
      <c r="K543" s="12" t="str">
        <f>CONCATENATE(A543,Tabla5[[#This Row],[tipo]],A543)</f>
        <v>'asiento'</v>
      </c>
      <c r="L543" s="5" t="s">
        <v>28</v>
      </c>
      <c r="M543" s="2" t="str">
        <f>CONCATENATE(A543,Tabla5[[#This Row],[nombre]],A543)</f>
        <v>'R-28'</v>
      </c>
      <c r="N543" s="5" t="s">
        <v>28</v>
      </c>
      <c r="O543" s="1" t="str">
        <f>CONCATENATE(Tabla5[[#This Row],[fkUbicacion]])</f>
        <v>20</v>
      </c>
      <c r="P543" s="5" t="s">
        <v>29</v>
      </c>
    </row>
    <row r="544" spans="1:16">
      <c r="A544" s="6" t="s">
        <v>30</v>
      </c>
      <c r="B544" s="12">
        <v>518</v>
      </c>
      <c r="C544" s="1">
        <v>541</v>
      </c>
      <c r="D544" s="12" t="s">
        <v>497</v>
      </c>
      <c r="E544" s="2" t="s">
        <v>1037</v>
      </c>
      <c r="F544" s="1">
        <v>20</v>
      </c>
      <c r="H544" s="4" t="s">
        <v>2103</v>
      </c>
      <c r="I544" s="12" t="s">
        <v>2104</v>
      </c>
      <c r="J544" s="5" t="s">
        <v>28</v>
      </c>
      <c r="K544" s="12" t="str">
        <f>CONCATENATE(A544,Tabla5[[#This Row],[tipo]],A544)</f>
        <v>'asiento'</v>
      </c>
      <c r="L544" s="5" t="s">
        <v>28</v>
      </c>
      <c r="M544" s="2" t="str">
        <f>CONCATENATE(A544,Tabla5[[#This Row],[nombre]],A544)</f>
        <v>'R-29'</v>
      </c>
      <c r="N544" s="5" t="s">
        <v>28</v>
      </c>
      <c r="O544" s="1" t="str">
        <f>CONCATENATE(Tabla5[[#This Row],[fkUbicacion]])</f>
        <v>20</v>
      </c>
      <c r="P544" s="5" t="s">
        <v>29</v>
      </c>
    </row>
    <row r="545" spans="1:16">
      <c r="A545" s="6" t="s">
        <v>30</v>
      </c>
      <c r="B545" s="12">
        <v>519</v>
      </c>
      <c r="C545" s="1">
        <v>542</v>
      </c>
      <c r="D545" s="12" t="s">
        <v>497</v>
      </c>
      <c r="E545" s="2" t="s">
        <v>1038</v>
      </c>
      <c r="F545" s="1">
        <v>20</v>
      </c>
      <c r="H545" s="4" t="s">
        <v>2103</v>
      </c>
      <c r="I545" s="12" t="s">
        <v>2104</v>
      </c>
      <c r="J545" s="5" t="s">
        <v>28</v>
      </c>
      <c r="K545" s="12" t="str">
        <f>CONCATENATE(A545,Tabla5[[#This Row],[tipo]],A545)</f>
        <v>'asiento'</v>
      </c>
      <c r="L545" s="5" t="s">
        <v>28</v>
      </c>
      <c r="M545" s="2" t="str">
        <f>CONCATENATE(A545,Tabla5[[#This Row],[nombre]],A545)</f>
        <v>'R-30'</v>
      </c>
      <c r="N545" s="5" t="s">
        <v>28</v>
      </c>
      <c r="O545" s="1" t="str">
        <f>CONCATENATE(Tabla5[[#This Row],[fkUbicacion]])</f>
        <v>20</v>
      </c>
      <c r="P545" s="5" t="s">
        <v>29</v>
      </c>
    </row>
    <row r="546" spans="1:16">
      <c r="A546" s="6" t="s">
        <v>30</v>
      </c>
      <c r="B546" s="12">
        <v>520</v>
      </c>
      <c r="C546" s="1">
        <v>543</v>
      </c>
      <c r="D546" s="12" t="s">
        <v>497</v>
      </c>
      <c r="E546" s="2" t="s">
        <v>1039</v>
      </c>
      <c r="F546" s="1">
        <v>20</v>
      </c>
      <c r="H546" s="4" t="s">
        <v>2103</v>
      </c>
      <c r="I546" s="12" t="s">
        <v>2104</v>
      </c>
      <c r="J546" s="5" t="s">
        <v>28</v>
      </c>
      <c r="K546" s="12" t="str">
        <f>CONCATENATE(A546,Tabla5[[#This Row],[tipo]],A546)</f>
        <v>'asiento'</v>
      </c>
      <c r="L546" s="5" t="s">
        <v>28</v>
      </c>
      <c r="M546" s="2" t="str">
        <f>CONCATENATE(A546,Tabla5[[#This Row],[nombre]],A546)</f>
        <v>'S-25'</v>
      </c>
      <c r="N546" s="5" t="s">
        <v>28</v>
      </c>
      <c r="O546" s="1" t="str">
        <f>CONCATENATE(Tabla5[[#This Row],[fkUbicacion]])</f>
        <v>20</v>
      </c>
      <c r="P546" s="5" t="s">
        <v>29</v>
      </c>
    </row>
    <row r="547" spans="1:16">
      <c r="A547" s="6" t="s">
        <v>30</v>
      </c>
      <c r="B547" s="12">
        <v>521</v>
      </c>
      <c r="C547" s="1">
        <v>544</v>
      </c>
      <c r="D547" s="12" t="s">
        <v>497</v>
      </c>
      <c r="E547" s="2" t="s">
        <v>1040</v>
      </c>
      <c r="F547" s="1">
        <v>20</v>
      </c>
      <c r="H547" s="4" t="s">
        <v>2103</v>
      </c>
      <c r="I547" s="12" t="s">
        <v>2104</v>
      </c>
      <c r="J547" s="5" t="s">
        <v>28</v>
      </c>
      <c r="K547" s="12" t="str">
        <f>CONCATENATE(A547,Tabla5[[#This Row],[tipo]],A547)</f>
        <v>'asiento'</v>
      </c>
      <c r="L547" s="5" t="s">
        <v>28</v>
      </c>
      <c r="M547" s="2" t="str">
        <f>CONCATENATE(A547,Tabla5[[#This Row],[nombre]],A547)</f>
        <v>'S-26'</v>
      </c>
      <c r="N547" s="5" t="s">
        <v>28</v>
      </c>
      <c r="O547" s="1" t="str">
        <f>CONCATENATE(Tabla5[[#This Row],[fkUbicacion]])</f>
        <v>20</v>
      </c>
      <c r="P547" s="5" t="s">
        <v>29</v>
      </c>
    </row>
    <row r="548" spans="1:16">
      <c r="A548" s="6" t="s">
        <v>30</v>
      </c>
      <c r="B548" s="12">
        <v>522</v>
      </c>
      <c r="C548" s="1">
        <v>545</v>
      </c>
      <c r="D548" s="12" t="s">
        <v>497</v>
      </c>
      <c r="E548" s="2" t="s">
        <v>1041</v>
      </c>
      <c r="F548" s="1">
        <v>20</v>
      </c>
      <c r="H548" s="4" t="s">
        <v>2103</v>
      </c>
      <c r="I548" s="12" t="s">
        <v>2104</v>
      </c>
      <c r="J548" s="5" t="s">
        <v>28</v>
      </c>
      <c r="K548" s="12" t="str">
        <f>CONCATENATE(A548,Tabla5[[#This Row],[tipo]],A548)</f>
        <v>'asiento'</v>
      </c>
      <c r="L548" s="5" t="s">
        <v>28</v>
      </c>
      <c r="M548" s="2" t="str">
        <f>CONCATENATE(A548,Tabla5[[#This Row],[nombre]],A548)</f>
        <v>'S-27'</v>
      </c>
      <c r="N548" s="5" t="s">
        <v>28</v>
      </c>
      <c r="O548" s="1" t="str">
        <f>CONCATENATE(Tabla5[[#This Row],[fkUbicacion]])</f>
        <v>20</v>
      </c>
      <c r="P548" s="5" t="s">
        <v>29</v>
      </c>
    </row>
    <row r="549" spans="1:16">
      <c r="A549" s="6" t="s">
        <v>30</v>
      </c>
      <c r="B549" s="12">
        <v>523</v>
      </c>
      <c r="C549" s="1">
        <v>546</v>
      </c>
      <c r="D549" s="12" t="s">
        <v>497</v>
      </c>
      <c r="E549" s="2" t="s">
        <v>1042</v>
      </c>
      <c r="F549" s="1">
        <v>20</v>
      </c>
      <c r="H549" s="4" t="s">
        <v>2103</v>
      </c>
      <c r="I549" s="12" t="s">
        <v>2104</v>
      </c>
      <c r="J549" s="5" t="s">
        <v>28</v>
      </c>
      <c r="K549" s="12" t="str">
        <f>CONCATENATE(A549,Tabla5[[#This Row],[tipo]],A549)</f>
        <v>'asiento'</v>
      </c>
      <c r="L549" s="5" t="s">
        <v>28</v>
      </c>
      <c r="M549" s="2" t="str">
        <f>CONCATENATE(A549,Tabla5[[#This Row],[nombre]],A549)</f>
        <v>'S-28'</v>
      </c>
      <c r="N549" s="5" t="s">
        <v>28</v>
      </c>
      <c r="O549" s="1" t="str">
        <f>CONCATENATE(Tabla5[[#This Row],[fkUbicacion]])</f>
        <v>20</v>
      </c>
      <c r="P549" s="5" t="s">
        <v>29</v>
      </c>
    </row>
    <row r="550" spans="1:16">
      <c r="A550" s="6" t="s">
        <v>30</v>
      </c>
      <c r="B550" s="12">
        <v>524</v>
      </c>
      <c r="C550" s="1">
        <v>547</v>
      </c>
      <c r="D550" s="12" t="s">
        <v>497</v>
      </c>
      <c r="E550" s="2" t="s">
        <v>1043</v>
      </c>
      <c r="F550" s="1">
        <v>20</v>
      </c>
      <c r="H550" s="4" t="s">
        <v>2103</v>
      </c>
      <c r="I550" s="12" t="s">
        <v>2104</v>
      </c>
      <c r="J550" s="5" t="s">
        <v>28</v>
      </c>
      <c r="K550" s="12" t="str">
        <f>CONCATENATE(A550,Tabla5[[#This Row],[tipo]],A550)</f>
        <v>'asiento'</v>
      </c>
      <c r="L550" s="5" t="s">
        <v>28</v>
      </c>
      <c r="M550" s="2" t="str">
        <f>CONCATENATE(A550,Tabla5[[#This Row],[nombre]],A550)</f>
        <v>'T-26'</v>
      </c>
      <c r="N550" s="5" t="s">
        <v>28</v>
      </c>
      <c r="O550" s="1" t="str">
        <f>CONCATENATE(Tabla5[[#This Row],[fkUbicacion]])</f>
        <v>20</v>
      </c>
      <c r="P550" s="5" t="s">
        <v>29</v>
      </c>
    </row>
    <row r="551" spans="1:16">
      <c r="A551" s="6" t="s">
        <v>30</v>
      </c>
      <c r="B551" s="12">
        <v>525</v>
      </c>
      <c r="C551" s="1">
        <v>548</v>
      </c>
      <c r="D551" s="12" t="s">
        <v>497</v>
      </c>
      <c r="E551" s="2" t="s">
        <v>1044</v>
      </c>
      <c r="F551" s="1">
        <v>20</v>
      </c>
      <c r="H551" s="4" t="s">
        <v>2103</v>
      </c>
      <c r="I551" s="12" t="s">
        <v>2104</v>
      </c>
      <c r="J551" s="5" t="s">
        <v>28</v>
      </c>
      <c r="K551" s="12" t="str">
        <f>CONCATENATE(A551,Tabla5[[#This Row],[tipo]],A551)</f>
        <v>'asiento'</v>
      </c>
      <c r="L551" s="5" t="s">
        <v>28</v>
      </c>
      <c r="M551" s="2" t="str">
        <f>CONCATENATE(A551,Tabla5[[#This Row],[nombre]],A551)</f>
        <v>'T-27'</v>
      </c>
      <c r="N551" s="5" t="s">
        <v>28</v>
      </c>
      <c r="O551" s="1" t="str">
        <f>CONCATENATE(Tabla5[[#This Row],[fkUbicacion]])</f>
        <v>20</v>
      </c>
      <c r="P551" s="5" t="s">
        <v>29</v>
      </c>
    </row>
    <row r="552" spans="1:16">
      <c r="A552" s="6" t="s">
        <v>30</v>
      </c>
      <c r="B552" s="12">
        <v>526</v>
      </c>
      <c r="C552" s="1">
        <v>549</v>
      </c>
      <c r="D552" s="12" t="s">
        <v>497</v>
      </c>
      <c r="E552" s="2" t="s">
        <v>1045</v>
      </c>
      <c r="F552" s="1">
        <v>20</v>
      </c>
      <c r="H552" s="4" t="s">
        <v>2103</v>
      </c>
      <c r="I552" s="12" t="s">
        <v>2104</v>
      </c>
      <c r="J552" s="5" t="s">
        <v>28</v>
      </c>
      <c r="K552" s="12" t="str">
        <f>CONCATENATE(A552,Tabla5[[#This Row],[tipo]],A552)</f>
        <v>'asiento'</v>
      </c>
      <c r="L552" s="5" t="s">
        <v>28</v>
      </c>
      <c r="M552" s="2" t="str">
        <f>CONCATENATE(A552,Tabla5[[#This Row],[nombre]],A552)</f>
        <v>'T-28'</v>
      </c>
      <c r="N552" s="5" t="s">
        <v>28</v>
      </c>
      <c r="O552" s="1" t="str">
        <f>CONCATENATE(Tabla5[[#This Row],[fkUbicacion]])</f>
        <v>20</v>
      </c>
      <c r="P552" s="5" t="s">
        <v>29</v>
      </c>
    </row>
    <row r="553" spans="1:16">
      <c r="A553" s="6" t="s">
        <v>30</v>
      </c>
      <c r="B553" s="12">
        <v>527</v>
      </c>
      <c r="C553" s="1">
        <v>550</v>
      </c>
      <c r="D553" s="12" t="s">
        <v>497</v>
      </c>
      <c r="E553" s="2" t="s">
        <v>1046</v>
      </c>
      <c r="F553" s="1">
        <v>20</v>
      </c>
      <c r="H553" s="4" t="s">
        <v>2103</v>
      </c>
      <c r="I553" s="12" t="s">
        <v>2104</v>
      </c>
      <c r="J553" s="5" t="s">
        <v>28</v>
      </c>
      <c r="K553" s="12" t="str">
        <f>CONCATENATE(A553,Tabla5[[#This Row],[tipo]],A553)</f>
        <v>'asiento'</v>
      </c>
      <c r="L553" s="5" t="s">
        <v>28</v>
      </c>
      <c r="M553" s="2" t="str">
        <f>CONCATENATE(A553,Tabla5[[#This Row],[nombre]],A553)</f>
        <v>'U-25'</v>
      </c>
      <c r="N553" s="5" t="s">
        <v>28</v>
      </c>
      <c r="O553" s="1" t="str">
        <f>CONCATENATE(Tabla5[[#This Row],[fkUbicacion]])</f>
        <v>20</v>
      </c>
      <c r="P553" s="5" t="s">
        <v>29</v>
      </c>
    </row>
    <row r="554" spans="1:16">
      <c r="A554" s="6" t="s">
        <v>30</v>
      </c>
      <c r="B554" s="12">
        <v>528</v>
      </c>
      <c r="C554" s="1">
        <v>551</v>
      </c>
      <c r="D554" s="12" t="s">
        <v>497</v>
      </c>
      <c r="E554" s="2" t="s">
        <v>1047</v>
      </c>
      <c r="F554" s="1">
        <v>20</v>
      </c>
      <c r="H554" s="4" t="s">
        <v>2103</v>
      </c>
      <c r="I554" s="12" t="s">
        <v>2104</v>
      </c>
      <c r="J554" s="5" t="s">
        <v>28</v>
      </c>
      <c r="K554" s="12" t="str">
        <f>CONCATENATE(A554,Tabla5[[#This Row],[tipo]],A554)</f>
        <v>'asiento'</v>
      </c>
      <c r="L554" s="5" t="s">
        <v>28</v>
      </c>
      <c r="M554" s="2" t="str">
        <f>CONCATENATE(A554,Tabla5[[#This Row],[nombre]],A554)</f>
        <v>'U-26'</v>
      </c>
      <c r="N554" s="5" t="s">
        <v>28</v>
      </c>
      <c r="O554" s="1" t="str">
        <f>CONCATENATE(Tabla5[[#This Row],[fkUbicacion]])</f>
        <v>20</v>
      </c>
      <c r="P554" s="5" t="s">
        <v>29</v>
      </c>
    </row>
    <row r="555" spans="1:16">
      <c r="A555" s="6" t="s">
        <v>30</v>
      </c>
      <c r="B555" s="12">
        <v>529</v>
      </c>
      <c r="C555" s="1">
        <v>552</v>
      </c>
      <c r="D555" s="12" t="s">
        <v>497</v>
      </c>
      <c r="E555" s="2" t="s">
        <v>1048</v>
      </c>
      <c r="F555" s="1">
        <v>18</v>
      </c>
      <c r="H555" s="4" t="s">
        <v>2103</v>
      </c>
      <c r="I555" s="12" t="s">
        <v>2104</v>
      </c>
      <c r="J555" s="5" t="s">
        <v>28</v>
      </c>
      <c r="K555" s="12" t="str">
        <f>CONCATENATE(A555,Tabla5[[#This Row],[tipo]],A555)</f>
        <v>'asiento'</v>
      </c>
      <c r="L555" s="5" t="s">
        <v>28</v>
      </c>
      <c r="M555" s="2" t="str">
        <f>CONCATENATE(A555,Tabla5[[#This Row],[nombre]],A555)</f>
        <v>'A-43'</v>
      </c>
      <c r="N555" s="5" t="s">
        <v>28</v>
      </c>
      <c r="O555" s="1" t="str">
        <f>CONCATENATE(Tabla5[[#This Row],[fkUbicacion]])</f>
        <v>18</v>
      </c>
      <c r="P555" s="5" t="s">
        <v>29</v>
      </c>
    </row>
    <row r="556" spans="1:16">
      <c r="A556" s="6" t="s">
        <v>30</v>
      </c>
      <c r="B556" s="12">
        <v>530</v>
      </c>
      <c r="C556" s="1">
        <v>553</v>
      </c>
      <c r="D556" s="12" t="s">
        <v>497</v>
      </c>
      <c r="E556" s="2" t="s">
        <v>1049</v>
      </c>
      <c r="F556" s="1">
        <v>18</v>
      </c>
      <c r="H556" s="4" t="s">
        <v>2103</v>
      </c>
      <c r="I556" s="12" t="s">
        <v>2104</v>
      </c>
      <c r="J556" s="5" t="s">
        <v>28</v>
      </c>
      <c r="K556" s="12" t="str">
        <f>CONCATENATE(A556,Tabla5[[#This Row],[tipo]],A556)</f>
        <v>'asiento'</v>
      </c>
      <c r="L556" s="5" t="s">
        <v>28</v>
      </c>
      <c r="M556" s="2" t="str">
        <f>CONCATENATE(A556,Tabla5[[#This Row],[nombre]],A556)</f>
        <v>'A-44'</v>
      </c>
      <c r="N556" s="5" t="s">
        <v>28</v>
      </c>
      <c r="O556" s="1" t="str">
        <f>CONCATENATE(Tabla5[[#This Row],[fkUbicacion]])</f>
        <v>18</v>
      </c>
      <c r="P556" s="5" t="s">
        <v>29</v>
      </c>
    </row>
    <row r="557" spans="1:16">
      <c r="A557" s="6" t="s">
        <v>30</v>
      </c>
      <c r="B557" s="12">
        <v>531</v>
      </c>
      <c r="C557" s="1">
        <v>554</v>
      </c>
      <c r="D557" s="12" t="s">
        <v>497</v>
      </c>
      <c r="E557" s="2" t="s">
        <v>1050</v>
      </c>
      <c r="F557" s="1">
        <v>18</v>
      </c>
      <c r="H557" s="4" t="s">
        <v>2103</v>
      </c>
      <c r="I557" s="12" t="s">
        <v>2104</v>
      </c>
      <c r="J557" s="5" t="s">
        <v>28</v>
      </c>
      <c r="K557" s="12" t="str">
        <f>CONCATENATE(A557,Tabla5[[#This Row],[tipo]],A557)</f>
        <v>'asiento'</v>
      </c>
      <c r="L557" s="5" t="s">
        <v>28</v>
      </c>
      <c r="M557" s="2" t="str">
        <f>CONCATENATE(A557,Tabla5[[#This Row],[nombre]],A557)</f>
        <v>'A-45'</v>
      </c>
      <c r="N557" s="5" t="s">
        <v>28</v>
      </c>
      <c r="O557" s="1" t="str">
        <f>CONCATENATE(Tabla5[[#This Row],[fkUbicacion]])</f>
        <v>18</v>
      </c>
      <c r="P557" s="5" t="s">
        <v>29</v>
      </c>
    </row>
    <row r="558" spans="1:16">
      <c r="A558" s="6" t="s">
        <v>30</v>
      </c>
      <c r="B558" s="12">
        <v>532</v>
      </c>
      <c r="C558" s="1">
        <v>555</v>
      </c>
      <c r="D558" s="12" t="s">
        <v>497</v>
      </c>
      <c r="E558" s="2" t="s">
        <v>1051</v>
      </c>
      <c r="F558" s="1">
        <v>18</v>
      </c>
      <c r="H558" s="4" t="s">
        <v>2103</v>
      </c>
      <c r="I558" s="12" t="s">
        <v>2104</v>
      </c>
      <c r="J558" s="5" t="s">
        <v>28</v>
      </c>
      <c r="K558" s="12" t="str">
        <f>CONCATENATE(A558,Tabla5[[#This Row],[tipo]],A558)</f>
        <v>'asiento'</v>
      </c>
      <c r="L558" s="5" t="s">
        <v>28</v>
      </c>
      <c r="M558" s="2" t="str">
        <f>CONCATENATE(A558,Tabla5[[#This Row],[nombre]],A558)</f>
        <v>'A-46'</v>
      </c>
      <c r="N558" s="5" t="s">
        <v>28</v>
      </c>
      <c r="O558" s="1" t="str">
        <f>CONCATENATE(Tabla5[[#This Row],[fkUbicacion]])</f>
        <v>18</v>
      </c>
      <c r="P558" s="5" t="s">
        <v>29</v>
      </c>
    </row>
    <row r="559" spans="1:16">
      <c r="A559" s="6" t="s">
        <v>30</v>
      </c>
      <c r="B559" s="12">
        <v>533</v>
      </c>
      <c r="C559" s="1">
        <v>556</v>
      </c>
      <c r="D559" s="12" t="s">
        <v>497</v>
      </c>
      <c r="E559" s="2" t="s">
        <v>1052</v>
      </c>
      <c r="F559" s="1">
        <v>18</v>
      </c>
      <c r="H559" s="4" t="s">
        <v>2103</v>
      </c>
      <c r="I559" s="12" t="s">
        <v>2104</v>
      </c>
      <c r="J559" s="5" t="s">
        <v>28</v>
      </c>
      <c r="K559" s="12" t="str">
        <f>CONCATENATE(A559,Tabla5[[#This Row],[tipo]],A559)</f>
        <v>'asiento'</v>
      </c>
      <c r="L559" s="5" t="s">
        <v>28</v>
      </c>
      <c r="M559" s="2" t="str">
        <f>CONCATENATE(A559,Tabla5[[#This Row],[nombre]],A559)</f>
        <v>'A-47'</v>
      </c>
      <c r="N559" s="5" t="s">
        <v>28</v>
      </c>
      <c r="O559" s="1" t="str">
        <f>CONCATENATE(Tabla5[[#This Row],[fkUbicacion]])</f>
        <v>18</v>
      </c>
      <c r="P559" s="5" t="s">
        <v>29</v>
      </c>
    </row>
    <row r="560" spans="1:16">
      <c r="A560" s="6" t="s">
        <v>30</v>
      </c>
      <c r="B560" s="12">
        <v>534</v>
      </c>
      <c r="C560" s="1">
        <v>557</v>
      </c>
      <c r="D560" s="12" t="s">
        <v>497</v>
      </c>
      <c r="E560" s="2" t="s">
        <v>1053</v>
      </c>
      <c r="F560" s="1">
        <v>18</v>
      </c>
      <c r="H560" s="4" t="s">
        <v>2103</v>
      </c>
      <c r="I560" s="12" t="s">
        <v>2104</v>
      </c>
      <c r="J560" s="5" t="s">
        <v>28</v>
      </c>
      <c r="K560" s="12" t="str">
        <f>CONCATENATE(A560,Tabla5[[#This Row],[tipo]],A560)</f>
        <v>'asiento'</v>
      </c>
      <c r="L560" s="5" t="s">
        <v>28</v>
      </c>
      <c r="M560" s="2" t="str">
        <f>CONCATENATE(A560,Tabla5[[#This Row],[nombre]],A560)</f>
        <v>'A-48'</v>
      </c>
      <c r="N560" s="5" t="s">
        <v>28</v>
      </c>
      <c r="O560" s="1" t="str">
        <f>CONCATENATE(Tabla5[[#This Row],[fkUbicacion]])</f>
        <v>18</v>
      </c>
      <c r="P560" s="5" t="s">
        <v>29</v>
      </c>
    </row>
    <row r="561" spans="1:16">
      <c r="A561" s="6" t="s">
        <v>30</v>
      </c>
      <c r="B561" s="12">
        <v>535</v>
      </c>
      <c r="C561" s="1">
        <v>558</v>
      </c>
      <c r="D561" s="12" t="s">
        <v>497</v>
      </c>
      <c r="E561" s="2" t="s">
        <v>1054</v>
      </c>
      <c r="F561" s="1">
        <v>18</v>
      </c>
      <c r="H561" s="4" t="s">
        <v>2103</v>
      </c>
      <c r="I561" s="12" t="s">
        <v>2104</v>
      </c>
      <c r="J561" s="5" t="s">
        <v>28</v>
      </c>
      <c r="K561" s="12" t="str">
        <f>CONCATENATE(A561,Tabla5[[#This Row],[tipo]],A561)</f>
        <v>'asiento'</v>
      </c>
      <c r="L561" s="5" t="s">
        <v>28</v>
      </c>
      <c r="M561" s="2" t="str">
        <f>CONCATENATE(A561,Tabla5[[#This Row],[nombre]],A561)</f>
        <v>'A-49'</v>
      </c>
      <c r="N561" s="5" t="s">
        <v>28</v>
      </c>
      <c r="O561" s="1" t="str">
        <f>CONCATENATE(Tabla5[[#This Row],[fkUbicacion]])</f>
        <v>18</v>
      </c>
      <c r="P561" s="5" t="s">
        <v>29</v>
      </c>
    </row>
    <row r="562" spans="1:16">
      <c r="A562" s="6" t="s">
        <v>30</v>
      </c>
      <c r="B562" s="12">
        <v>536</v>
      </c>
      <c r="C562" s="1">
        <v>559</v>
      </c>
      <c r="D562" s="12" t="s">
        <v>497</v>
      </c>
      <c r="E562" s="2" t="s">
        <v>1055</v>
      </c>
      <c r="F562" s="1">
        <v>18</v>
      </c>
      <c r="H562" s="4" t="s">
        <v>2103</v>
      </c>
      <c r="I562" s="12" t="s">
        <v>2104</v>
      </c>
      <c r="J562" s="5" t="s">
        <v>28</v>
      </c>
      <c r="K562" s="12" t="str">
        <f>CONCATENATE(A562,Tabla5[[#This Row],[tipo]],A562)</f>
        <v>'asiento'</v>
      </c>
      <c r="L562" s="5" t="s">
        <v>28</v>
      </c>
      <c r="M562" s="2" t="str">
        <f>CONCATENATE(A562,Tabla5[[#This Row],[nombre]],A562)</f>
        <v>'A-50'</v>
      </c>
      <c r="N562" s="5" t="s">
        <v>28</v>
      </c>
      <c r="O562" s="1" t="str">
        <f>CONCATENATE(Tabla5[[#This Row],[fkUbicacion]])</f>
        <v>18</v>
      </c>
      <c r="P562" s="5" t="s">
        <v>29</v>
      </c>
    </row>
    <row r="563" spans="1:16">
      <c r="A563" s="6" t="s">
        <v>30</v>
      </c>
      <c r="B563" s="12">
        <v>537</v>
      </c>
      <c r="C563" s="1">
        <v>560</v>
      </c>
      <c r="D563" s="12" t="s">
        <v>497</v>
      </c>
      <c r="E563" s="2" t="s">
        <v>1056</v>
      </c>
      <c r="F563" s="1">
        <v>18</v>
      </c>
      <c r="H563" s="4" t="s">
        <v>2103</v>
      </c>
      <c r="I563" s="12" t="s">
        <v>2104</v>
      </c>
      <c r="J563" s="5" t="s">
        <v>28</v>
      </c>
      <c r="K563" s="12" t="str">
        <f>CONCATENATE(A563,Tabla5[[#This Row],[tipo]],A563)</f>
        <v>'asiento'</v>
      </c>
      <c r="L563" s="5" t="s">
        <v>28</v>
      </c>
      <c r="M563" s="2" t="str">
        <f>CONCATENATE(A563,Tabla5[[#This Row],[nombre]],A563)</f>
        <v>'A-51'</v>
      </c>
      <c r="N563" s="5" t="s">
        <v>28</v>
      </c>
      <c r="O563" s="1" t="str">
        <f>CONCATENATE(Tabla5[[#This Row],[fkUbicacion]])</f>
        <v>18</v>
      </c>
      <c r="P563" s="5" t="s">
        <v>29</v>
      </c>
    </row>
    <row r="564" spans="1:16">
      <c r="A564" s="6" t="s">
        <v>30</v>
      </c>
      <c r="B564" s="12">
        <v>538</v>
      </c>
      <c r="C564" s="1">
        <v>561</v>
      </c>
      <c r="D564" s="12" t="s">
        <v>497</v>
      </c>
      <c r="E564" s="2" t="s">
        <v>1057</v>
      </c>
      <c r="F564" s="1">
        <v>18</v>
      </c>
      <c r="H564" s="4" t="s">
        <v>2103</v>
      </c>
      <c r="I564" s="12" t="s">
        <v>2104</v>
      </c>
      <c r="J564" s="5" t="s">
        <v>28</v>
      </c>
      <c r="K564" s="12" t="str">
        <f>CONCATENATE(A564,Tabla5[[#This Row],[tipo]],A564)</f>
        <v>'asiento'</v>
      </c>
      <c r="L564" s="5" t="s">
        <v>28</v>
      </c>
      <c r="M564" s="2" t="str">
        <f>CONCATENATE(A564,Tabla5[[#This Row],[nombre]],A564)</f>
        <v>'A-52'</v>
      </c>
      <c r="N564" s="5" t="s">
        <v>28</v>
      </c>
      <c r="O564" s="1" t="str">
        <f>CONCATENATE(Tabla5[[#This Row],[fkUbicacion]])</f>
        <v>18</v>
      </c>
      <c r="P564" s="5" t="s">
        <v>29</v>
      </c>
    </row>
    <row r="565" spans="1:16">
      <c r="A565" s="6" t="s">
        <v>30</v>
      </c>
      <c r="B565" s="12">
        <v>539</v>
      </c>
      <c r="C565" s="1">
        <v>562</v>
      </c>
      <c r="D565" s="12" t="s">
        <v>497</v>
      </c>
      <c r="E565" s="2" t="s">
        <v>1058</v>
      </c>
      <c r="F565" s="1">
        <v>18</v>
      </c>
      <c r="H565" s="4" t="s">
        <v>2103</v>
      </c>
      <c r="I565" s="12" t="s">
        <v>2104</v>
      </c>
      <c r="J565" s="5" t="s">
        <v>28</v>
      </c>
      <c r="K565" s="12" t="str">
        <f>CONCATENATE(A565,Tabla5[[#This Row],[tipo]],A565)</f>
        <v>'asiento'</v>
      </c>
      <c r="L565" s="5" t="s">
        <v>28</v>
      </c>
      <c r="M565" s="2" t="str">
        <f>CONCATENATE(A565,Tabla5[[#This Row],[nombre]],A565)</f>
        <v>'A-53'</v>
      </c>
      <c r="N565" s="5" t="s">
        <v>28</v>
      </c>
      <c r="O565" s="1" t="str">
        <f>CONCATENATE(Tabla5[[#This Row],[fkUbicacion]])</f>
        <v>18</v>
      </c>
      <c r="P565" s="5" t="s">
        <v>29</v>
      </c>
    </row>
    <row r="566" spans="1:16">
      <c r="A566" s="6" t="s">
        <v>30</v>
      </c>
      <c r="B566" s="12">
        <v>540</v>
      </c>
      <c r="C566" s="1">
        <v>563</v>
      </c>
      <c r="D566" s="12" t="s">
        <v>497</v>
      </c>
      <c r="E566" s="2" t="s">
        <v>1059</v>
      </c>
      <c r="F566" s="1">
        <v>18</v>
      </c>
      <c r="H566" s="4" t="s">
        <v>2103</v>
      </c>
      <c r="I566" s="12" t="s">
        <v>2104</v>
      </c>
      <c r="J566" s="5" t="s">
        <v>28</v>
      </c>
      <c r="K566" s="12" t="str">
        <f>CONCATENATE(A566,Tabla5[[#This Row],[tipo]],A566)</f>
        <v>'asiento'</v>
      </c>
      <c r="L566" s="5" t="s">
        <v>28</v>
      </c>
      <c r="M566" s="2" t="str">
        <f>CONCATENATE(A566,Tabla5[[#This Row],[nombre]],A566)</f>
        <v>'A-54'</v>
      </c>
      <c r="N566" s="5" t="s">
        <v>28</v>
      </c>
      <c r="O566" s="1" t="str">
        <f>CONCATENATE(Tabla5[[#This Row],[fkUbicacion]])</f>
        <v>18</v>
      </c>
      <c r="P566" s="5" t="s">
        <v>29</v>
      </c>
    </row>
    <row r="567" spans="1:16">
      <c r="A567" s="6" t="s">
        <v>30</v>
      </c>
      <c r="B567" s="12">
        <v>541</v>
      </c>
      <c r="C567" s="1">
        <v>564</v>
      </c>
      <c r="D567" s="12" t="s">
        <v>497</v>
      </c>
      <c r="E567" s="2" t="s">
        <v>1060</v>
      </c>
      <c r="F567" s="1">
        <v>18</v>
      </c>
      <c r="H567" s="4" t="s">
        <v>2103</v>
      </c>
      <c r="I567" s="12" t="s">
        <v>2104</v>
      </c>
      <c r="J567" s="5" t="s">
        <v>28</v>
      </c>
      <c r="K567" s="12" t="str">
        <f>CONCATENATE(A567,Tabla5[[#This Row],[tipo]],A567)</f>
        <v>'asiento'</v>
      </c>
      <c r="L567" s="5" t="s">
        <v>28</v>
      </c>
      <c r="M567" s="2" t="str">
        <f>CONCATENATE(A567,Tabla5[[#This Row],[nombre]],A567)</f>
        <v>'A-55'</v>
      </c>
      <c r="N567" s="5" t="s">
        <v>28</v>
      </c>
      <c r="O567" s="1" t="str">
        <f>CONCATENATE(Tabla5[[#This Row],[fkUbicacion]])</f>
        <v>18</v>
      </c>
      <c r="P567" s="5" t="s">
        <v>29</v>
      </c>
    </row>
    <row r="568" spans="1:16">
      <c r="A568" s="6" t="s">
        <v>30</v>
      </c>
      <c r="B568" s="12">
        <v>542</v>
      </c>
      <c r="C568" s="1">
        <v>565</v>
      </c>
      <c r="D568" s="12" t="s">
        <v>497</v>
      </c>
      <c r="E568" s="2" t="s">
        <v>1061</v>
      </c>
      <c r="F568" s="1">
        <v>18</v>
      </c>
      <c r="H568" s="4" t="s">
        <v>2103</v>
      </c>
      <c r="I568" s="12" t="s">
        <v>2104</v>
      </c>
      <c r="J568" s="5" t="s">
        <v>28</v>
      </c>
      <c r="K568" s="12" t="str">
        <f>CONCATENATE(A568,Tabla5[[#This Row],[tipo]],A568)</f>
        <v>'asiento'</v>
      </c>
      <c r="L568" s="5" t="s">
        <v>28</v>
      </c>
      <c r="M568" s="2" t="str">
        <f>CONCATENATE(A568,Tabla5[[#This Row],[nombre]],A568)</f>
        <v>'A-56'</v>
      </c>
      <c r="N568" s="5" t="s">
        <v>28</v>
      </c>
      <c r="O568" s="1" t="str">
        <f>CONCATENATE(Tabla5[[#This Row],[fkUbicacion]])</f>
        <v>18</v>
      </c>
      <c r="P568" s="5" t="s">
        <v>29</v>
      </c>
    </row>
    <row r="569" spans="1:16">
      <c r="A569" s="6" t="s">
        <v>30</v>
      </c>
      <c r="B569" s="12">
        <v>543</v>
      </c>
      <c r="C569" s="1">
        <v>566</v>
      </c>
      <c r="D569" s="12" t="s">
        <v>497</v>
      </c>
      <c r="E569" s="2" t="s">
        <v>1062</v>
      </c>
      <c r="F569" s="1">
        <v>18</v>
      </c>
      <c r="H569" s="4" t="s">
        <v>2103</v>
      </c>
      <c r="I569" s="12" t="s">
        <v>2104</v>
      </c>
      <c r="J569" s="5" t="s">
        <v>28</v>
      </c>
      <c r="K569" s="12" t="str">
        <f>CONCATENATE(A569,Tabla5[[#This Row],[tipo]],A569)</f>
        <v>'asiento'</v>
      </c>
      <c r="L569" s="5" t="s">
        <v>28</v>
      </c>
      <c r="M569" s="2" t="str">
        <f>CONCATENATE(A569,Tabla5[[#This Row],[nombre]],A569)</f>
        <v>'A-57'</v>
      </c>
      <c r="N569" s="5" t="s">
        <v>28</v>
      </c>
      <c r="O569" s="1" t="str">
        <f>CONCATENATE(Tabla5[[#This Row],[fkUbicacion]])</f>
        <v>18</v>
      </c>
      <c r="P569" s="5" t="s">
        <v>29</v>
      </c>
    </row>
    <row r="570" spans="1:16">
      <c r="A570" s="6" t="s">
        <v>30</v>
      </c>
      <c r="B570" s="12">
        <v>544</v>
      </c>
      <c r="C570" s="1">
        <v>567</v>
      </c>
      <c r="D570" s="12" t="s">
        <v>497</v>
      </c>
      <c r="E570" s="2" t="s">
        <v>1063</v>
      </c>
      <c r="F570" s="1">
        <v>18</v>
      </c>
      <c r="H570" s="4" t="s">
        <v>2103</v>
      </c>
      <c r="I570" s="12" t="s">
        <v>2104</v>
      </c>
      <c r="J570" s="5" t="s">
        <v>28</v>
      </c>
      <c r="K570" s="12" t="str">
        <f>CONCATENATE(A570,Tabla5[[#This Row],[tipo]],A570)</f>
        <v>'asiento'</v>
      </c>
      <c r="L570" s="5" t="s">
        <v>28</v>
      </c>
      <c r="M570" s="2" t="str">
        <f>CONCATENATE(A570,Tabla5[[#This Row],[nombre]],A570)</f>
        <v>'A-58'</v>
      </c>
      <c r="N570" s="5" t="s">
        <v>28</v>
      </c>
      <c r="O570" s="1" t="str">
        <f>CONCATENATE(Tabla5[[#This Row],[fkUbicacion]])</f>
        <v>18</v>
      </c>
      <c r="P570" s="5" t="s">
        <v>29</v>
      </c>
    </row>
    <row r="571" spans="1:16">
      <c r="A571" s="6" t="s">
        <v>30</v>
      </c>
      <c r="B571" s="12">
        <v>545</v>
      </c>
      <c r="C571" s="1">
        <v>568</v>
      </c>
      <c r="D571" s="12" t="s">
        <v>497</v>
      </c>
      <c r="E571" s="2" t="s">
        <v>1064</v>
      </c>
      <c r="F571" s="1">
        <v>18</v>
      </c>
      <c r="H571" s="4" t="s">
        <v>2103</v>
      </c>
      <c r="I571" s="12" t="s">
        <v>2104</v>
      </c>
      <c r="J571" s="5" t="s">
        <v>28</v>
      </c>
      <c r="K571" s="12" t="str">
        <f>CONCATENATE(A571,Tabla5[[#This Row],[tipo]],A571)</f>
        <v>'asiento'</v>
      </c>
      <c r="L571" s="5" t="s">
        <v>28</v>
      </c>
      <c r="M571" s="2" t="str">
        <f>CONCATENATE(A571,Tabla5[[#This Row],[nombre]],A571)</f>
        <v>'A-59'</v>
      </c>
      <c r="N571" s="5" t="s">
        <v>28</v>
      </c>
      <c r="O571" s="1" t="str">
        <f>CONCATENATE(Tabla5[[#This Row],[fkUbicacion]])</f>
        <v>18</v>
      </c>
      <c r="P571" s="5" t="s">
        <v>29</v>
      </c>
    </row>
    <row r="572" spans="1:16">
      <c r="A572" s="6" t="s">
        <v>30</v>
      </c>
      <c r="B572" s="12">
        <v>546</v>
      </c>
      <c r="C572" s="1">
        <v>569</v>
      </c>
      <c r="D572" s="12" t="s">
        <v>497</v>
      </c>
      <c r="E572" s="2" t="s">
        <v>1065</v>
      </c>
      <c r="F572" s="1">
        <v>18</v>
      </c>
      <c r="H572" s="4" t="s">
        <v>2103</v>
      </c>
      <c r="I572" s="12" t="s">
        <v>2104</v>
      </c>
      <c r="J572" s="5" t="s">
        <v>28</v>
      </c>
      <c r="K572" s="12" t="str">
        <f>CONCATENATE(A572,Tabla5[[#This Row],[tipo]],A572)</f>
        <v>'asiento'</v>
      </c>
      <c r="L572" s="5" t="s">
        <v>28</v>
      </c>
      <c r="M572" s="2" t="str">
        <f>CONCATENATE(A572,Tabla5[[#This Row],[nombre]],A572)</f>
        <v>'A-60'</v>
      </c>
      <c r="N572" s="5" t="s">
        <v>28</v>
      </c>
      <c r="O572" s="1" t="str">
        <f>CONCATENATE(Tabla5[[#This Row],[fkUbicacion]])</f>
        <v>18</v>
      </c>
      <c r="P572" s="5" t="s">
        <v>29</v>
      </c>
    </row>
    <row r="573" spans="1:16">
      <c r="A573" s="6" t="s">
        <v>30</v>
      </c>
      <c r="B573" s="12">
        <v>547</v>
      </c>
      <c r="C573" s="1">
        <v>570</v>
      </c>
      <c r="D573" s="12" t="s">
        <v>497</v>
      </c>
      <c r="E573" s="2" t="s">
        <v>1066</v>
      </c>
      <c r="F573" s="1">
        <v>18</v>
      </c>
      <c r="H573" s="4" t="s">
        <v>2103</v>
      </c>
      <c r="I573" s="12" t="s">
        <v>2104</v>
      </c>
      <c r="J573" s="5" t="s">
        <v>28</v>
      </c>
      <c r="K573" s="12" t="str">
        <f>CONCATENATE(A573,Tabla5[[#This Row],[tipo]],A573)</f>
        <v>'asiento'</v>
      </c>
      <c r="L573" s="5" t="s">
        <v>28</v>
      </c>
      <c r="M573" s="2" t="str">
        <f>CONCATENATE(A573,Tabla5[[#This Row],[nombre]],A573)</f>
        <v>'A-61'</v>
      </c>
      <c r="N573" s="5" t="s">
        <v>28</v>
      </c>
      <c r="O573" s="1" t="str">
        <f>CONCATENATE(Tabla5[[#This Row],[fkUbicacion]])</f>
        <v>18</v>
      </c>
      <c r="P573" s="5" t="s">
        <v>29</v>
      </c>
    </row>
    <row r="574" spans="1:16">
      <c r="A574" s="6" t="s">
        <v>30</v>
      </c>
      <c r="B574" s="12">
        <v>548</v>
      </c>
      <c r="C574" s="1">
        <v>571</v>
      </c>
      <c r="D574" s="12" t="s">
        <v>497</v>
      </c>
      <c r="E574" s="2" t="s">
        <v>1067</v>
      </c>
      <c r="F574" s="1">
        <v>18</v>
      </c>
      <c r="H574" s="4" t="s">
        <v>2103</v>
      </c>
      <c r="I574" s="12" t="s">
        <v>2104</v>
      </c>
      <c r="J574" s="5" t="s">
        <v>28</v>
      </c>
      <c r="K574" s="12" t="str">
        <f>CONCATENATE(A574,Tabla5[[#This Row],[tipo]],A574)</f>
        <v>'asiento'</v>
      </c>
      <c r="L574" s="5" t="s">
        <v>28</v>
      </c>
      <c r="M574" s="2" t="str">
        <f>CONCATENATE(A574,Tabla5[[#This Row],[nombre]],A574)</f>
        <v>'A-62'</v>
      </c>
      <c r="N574" s="5" t="s">
        <v>28</v>
      </c>
      <c r="O574" s="1" t="str">
        <f>CONCATENATE(Tabla5[[#This Row],[fkUbicacion]])</f>
        <v>18</v>
      </c>
      <c r="P574" s="5" t="s">
        <v>29</v>
      </c>
    </row>
    <row r="575" spans="1:16">
      <c r="A575" s="6" t="s">
        <v>30</v>
      </c>
      <c r="B575" s="12">
        <v>549</v>
      </c>
      <c r="C575" s="1">
        <v>572</v>
      </c>
      <c r="D575" s="12" t="s">
        <v>497</v>
      </c>
      <c r="E575" s="2" t="s">
        <v>1068</v>
      </c>
      <c r="F575" s="1">
        <v>18</v>
      </c>
      <c r="H575" s="4" t="s">
        <v>2103</v>
      </c>
      <c r="I575" s="12" t="s">
        <v>2104</v>
      </c>
      <c r="J575" s="5" t="s">
        <v>28</v>
      </c>
      <c r="K575" s="12" t="str">
        <f>CONCATENATE(A575,Tabla5[[#This Row],[tipo]],A575)</f>
        <v>'asiento'</v>
      </c>
      <c r="L575" s="5" t="s">
        <v>28</v>
      </c>
      <c r="M575" s="2" t="str">
        <f>CONCATENATE(A575,Tabla5[[#This Row],[nombre]],A575)</f>
        <v>'A-63'</v>
      </c>
      <c r="N575" s="5" t="s">
        <v>28</v>
      </c>
      <c r="O575" s="1" t="str">
        <f>CONCATENATE(Tabla5[[#This Row],[fkUbicacion]])</f>
        <v>18</v>
      </c>
      <c r="P575" s="5" t="s">
        <v>29</v>
      </c>
    </row>
    <row r="576" spans="1:16">
      <c r="A576" s="6" t="s">
        <v>30</v>
      </c>
      <c r="B576" s="12">
        <v>550</v>
      </c>
      <c r="C576" s="1">
        <v>573</v>
      </c>
      <c r="D576" s="12" t="s">
        <v>497</v>
      </c>
      <c r="E576" s="2" t="s">
        <v>1069</v>
      </c>
      <c r="F576" s="1">
        <v>18</v>
      </c>
      <c r="H576" s="4" t="s">
        <v>2103</v>
      </c>
      <c r="I576" s="12" t="s">
        <v>2104</v>
      </c>
      <c r="J576" s="5" t="s">
        <v>28</v>
      </c>
      <c r="K576" s="12" t="str">
        <f>CONCATENATE(A576,Tabla5[[#This Row],[tipo]],A576)</f>
        <v>'asiento'</v>
      </c>
      <c r="L576" s="5" t="s">
        <v>28</v>
      </c>
      <c r="M576" s="2" t="str">
        <f>CONCATENATE(A576,Tabla5[[#This Row],[nombre]],A576)</f>
        <v>'A-64'</v>
      </c>
      <c r="N576" s="5" t="s">
        <v>28</v>
      </c>
      <c r="O576" s="1" t="str">
        <f>CONCATENATE(Tabla5[[#This Row],[fkUbicacion]])</f>
        <v>18</v>
      </c>
      <c r="P576" s="5" t="s">
        <v>29</v>
      </c>
    </row>
    <row r="577" spans="1:16">
      <c r="A577" s="6" t="s">
        <v>30</v>
      </c>
      <c r="B577" s="12">
        <v>551</v>
      </c>
      <c r="C577" s="1">
        <v>574</v>
      </c>
      <c r="D577" s="12" t="s">
        <v>497</v>
      </c>
      <c r="E577" s="2" t="s">
        <v>1070</v>
      </c>
      <c r="F577" s="1">
        <v>18</v>
      </c>
      <c r="H577" s="4" t="s">
        <v>2103</v>
      </c>
      <c r="I577" s="12" t="s">
        <v>2104</v>
      </c>
      <c r="J577" s="5" t="s">
        <v>28</v>
      </c>
      <c r="K577" s="12" t="str">
        <f>CONCATENATE(A577,Tabla5[[#This Row],[tipo]],A577)</f>
        <v>'asiento'</v>
      </c>
      <c r="L577" s="5" t="s">
        <v>28</v>
      </c>
      <c r="M577" s="2" t="str">
        <f>CONCATENATE(A577,Tabla5[[#This Row],[nombre]],A577)</f>
        <v>'A-65'</v>
      </c>
      <c r="N577" s="5" t="s">
        <v>28</v>
      </c>
      <c r="O577" s="1" t="str">
        <f>CONCATENATE(Tabla5[[#This Row],[fkUbicacion]])</f>
        <v>18</v>
      </c>
      <c r="P577" s="5" t="s">
        <v>29</v>
      </c>
    </row>
    <row r="578" spans="1:16">
      <c r="A578" s="6" t="s">
        <v>30</v>
      </c>
      <c r="B578" s="12">
        <v>552</v>
      </c>
      <c r="C578" s="1">
        <v>575</v>
      </c>
      <c r="D578" s="12" t="s">
        <v>497</v>
      </c>
      <c r="E578" s="2" t="s">
        <v>1071</v>
      </c>
      <c r="F578" s="1">
        <v>18</v>
      </c>
      <c r="H578" s="4" t="s">
        <v>2103</v>
      </c>
      <c r="I578" s="12" t="s">
        <v>2104</v>
      </c>
      <c r="J578" s="5" t="s">
        <v>28</v>
      </c>
      <c r="K578" s="12" t="str">
        <f>CONCATENATE(A578,Tabla5[[#This Row],[tipo]],A578)</f>
        <v>'asiento'</v>
      </c>
      <c r="L578" s="5" t="s">
        <v>28</v>
      </c>
      <c r="M578" s="2" t="str">
        <f>CONCATENATE(A578,Tabla5[[#This Row],[nombre]],A578)</f>
        <v>'A-66'</v>
      </c>
      <c r="N578" s="5" t="s">
        <v>28</v>
      </c>
      <c r="O578" s="1" t="str">
        <f>CONCATENATE(Tabla5[[#This Row],[fkUbicacion]])</f>
        <v>18</v>
      </c>
      <c r="P578" s="5" t="s">
        <v>29</v>
      </c>
    </row>
    <row r="579" spans="1:16">
      <c r="A579" s="6" t="s">
        <v>30</v>
      </c>
      <c r="B579" s="12">
        <v>553</v>
      </c>
      <c r="C579" s="1">
        <v>576</v>
      </c>
      <c r="D579" s="12" t="s">
        <v>497</v>
      </c>
      <c r="E579" s="2" t="s">
        <v>1072</v>
      </c>
      <c r="F579" s="1">
        <v>18</v>
      </c>
      <c r="H579" s="4" t="s">
        <v>2103</v>
      </c>
      <c r="I579" s="12" t="s">
        <v>2104</v>
      </c>
      <c r="J579" s="5" t="s">
        <v>28</v>
      </c>
      <c r="K579" s="12" t="str">
        <f>CONCATENATE(A579,Tabla5[[#This Row],[tipo]],A579)</f>
        <v>'asiento'</v>
      </c>
      <c r="L579" s="5" t="s">
        <v>28</v>
      </c>
      <c r="M579" s="2" t="str">
        <f>CONCATENATE(A579,Tabla5[[#This Row],[nombre]],A579)</f>
        <v>'A-67'</v>
      </c>
      <c r="N579" s="5" t="s">
        <v>28</v>
      </c>
      <c r="O579" s="1" t="str">
        <f>CONCATENATE(Tabla5[[#This Row],[fkUbicacion]])</f>
        <v>18</v>
      </c>
      <c r="P579" s="5" t="s">
        <v>29</v>
      </c>
    </row>
    <row r="580" spans="1:16">
      <c r="A580" s="6" t="s">
        <v>30</v>
      </c>
      <c r="B580" s="12">
        <v>554</v>
      </c>
      <c r="C580" s="1">
        <v>577</v>
      </c>
      <c r="D580" s="12" t="s">
        <v>497</v>
      </c>
      <c r="E580" s="2" t="s">
        <v>1073</v>
      </c>
      <c r="F580" s="1">
        <v>18</v>
      </c>
      <c r="H580" s="4" t="s">
        <v>2103</v>
      </c>
      <c r="I580" s="12" t="s">
        <v>2104</v>
      </c>
      <c r="J580" s="5" t="s">
        <v>28</v>
      </c>
      <c r="K580" s="12" t="str">
        <f>CONCATENATE(A580,Tabla5[[#This Row],[tipo]],A580)</f>
        <v>'asiento'</v>
      </c>
      <c r="L580" s="5" t="s">
        <v>28</v>
      </c>
      <c r="M580" s="2" t="str">
        <f>CONCATENATE(A580,Tabla5[[#This Row],[nombre]],A580)</f>
        <v>'A-68'</v>
      </c>
      <c r="N580" s="5" t="s">
        <v>28</v>
      </c>
      <c r="O580" s="1" t="str">
        <f>CONCATENATE(Tabla5[[#This Row],[fkUbicacion]])</f>
        <v>18</v>
      </c>
      <c r="P580" s="5" t="s">
        <v>29</v>
      </c>
    </row>
    <row r="581" spans="1:16">
      <c r="A581" s="6" t="s">
        <v>30</v>
      </c>
      <c r="B581" s="12">
        <v>555</v>
      </c>
      <c r="C581" s="1">
        <v>578</v>
      </c>
      <c r="D581" s="12" t="s">
        <v>497</v>
      </c>
      <c r="E581" s="2" t="s">
        <v>1074</v>
      </c>
      <c r="F581" s="1">
        <v>18</v>
      </c>
      <c r="H581" s="4" t="s">
        <v>2103</v>
      </c>
      <c r="I581" s="12" t="s">
        <v>2104</v>
      </c>
      <c r="J581" s="5" t="s">
        <v>28</v>
      </c>
      <c r="K581" s="12" t="str">
        <f>CONCATENATE(A581,Tabla5[[#This Row],[tipo]],A581)</f>
        <v>'asiento'</v>
      </c>
      <c r="L581" s="5" t="s">
        <v>28</v>
      </c>
      <c r="M581" s="2" t="str">
        <f>CONCATENATE(A581,Tabla5[[#This Row],[nombre]],A581)</f>
        <v>'A-69'</v>
      </c>
      <c r="N581" s="5" t="s">
        <v>28</v>
      </c>
      <c r="O581" s="1" t="str">
        <f>CONCATENATE(Tabla5[[#This Row],[fkUbicacion]])</f>
        <v>18</v>
      </c>
      <c r="P581" s="5" t="s">
        <v>29</v>
      </c>
    </row>
    <row r="582" spans="1:16">
      <c r="A582" s="6" t="s">
        <v>30</v>
      </c>
      <c r="B582" s="12">
        <v>556</v>
      </c>
      <c r="C582" s="1">
        <v>579</v>
      </c>
      <c r="D582" s="12" t="s">
        <v>497</v>
      </c>
      <c r="E582" s="2" t="s">
        <v>1075</v>
      </c>
      <c r="F582" s="1">
        <v>18</v>
      </c>
      <c r="H582" s="4" t="s">
        <v>2103</v>
      </c>
      <c r="I582" s="12" t="s">
        <v>2104</v>
      </c>
      <c r="J582" s="5" t="s">
        <v>28</v>
      </c>
      <c r="K582" s="12" t="str">
        <f>CONCATENATE(A582,Tabla5[[#This Row],[tipo]],A582)</f>
        <v>'asiento'</v>
      </c>
      <c r="L582" s="5" t="s">
        <v>28</v>
      </c>
      <c r="M582" s="2" t="str">
        <f>CONCATENATE(A582,Tabla5[[#This Row],[nombre]],A582)</f>
        <v>'A-70'</v>
      </c>
      <c r="N582" s="5" t="s">
        <v>28</v>
      </c>
      <c r="O582" s="1" t="str">
        <f>CONCATENATE(Tabla5[[#This Row],[fkUbicacion]])</f>
        <v>18</v>
      </c>
      <c r="P582" s="5" t="s">
        <v>29</v>
      </c>
    </row>
    <row r="583" spans="1:16">
      <c r="A583" s="6" t="s">
        <v>30</v>
      </c>
      <c r="B583" s="12">
        <v>557</v>
      </c>
      <c r="C583" s="1">
        <v>580</v>
      </c>
      <c r="D583" s="12" t="s">
        <v>497</v>
      </c>
      <c r="E583" s="2" t="s">
        <v>1076</v>
      </c>
      <c r="F583" s="1">
        <v>18</v>
      </c>
      <c r="H583" s="4" t="s">
        <v>2103</v>
      </c>
      <c r="I583" s="12" t="s">
        <v>2104</v>
      </c>
      <c r="J583" s="5" t="s">
        <v>28</v>
      </c>
      <c r="K583" s="12" t="str">
        <f>CONCATENATE(A583,Tabla5[[#This Row],[tipo]],A583)</f>
        <v>'asiento'</v>
      </c>
      <c r="L583" s="5" t="s">
        <v>28</v>
      </c>
      <c r="M583" s="2" t="str">
        <f>CONCATENATE(A583,Tabla5[[#This Row],[nombre]],A583)</f>
        <v>'B-43'</v>
      </c>
      <c r="N583" s="5" t="s">
        <v>28</v>
      </c>
      <c r="O583" s="1" t="str">
        <f>CONCATENATE(Tabla5[[#This Row],[fkUbicacion]])</f>
        <v>18</v>
      </c>
      <c r="P583" s="5" t="s">
        <v>29</v>
      </c>
    </row>
    <row r="584" spans="1:16">
      <c r="A584" s="6" t="s">
        <v>30</v>
      </c>
      <c r="B584" s="12">
        <v>558</v>
      </c>
      <c r="C584" s="1">
        <v>581</v>
      </c>
      <c r="D584" s="12" t="s">
        <v>497</v>
      </c>
      <c r="E584" s="2" t="s">
        <v>1077</v>
      </c>
      <c r="F584" s="1">
        <v>18</v>
      </c>
      <c r="H584" s="4" t="s">
        <v>2103</v>
      </c>
      <c r="I584" s="12" t="s">
        <v>2104</v>
      </c>
      <c r="J584" s="5" t="s">
        <v>28</v>
      </c>
      <c r="K584" s="12" t="str">
        <f>CONCATENATE(A584,Tabla5[[#This Row],[tipo]],A584)</f>
        <v>'asiento'</v>
      </c>
      <c r="L584" s="5" t="s">
        <v>28</v>
      </c>
      <c r="M584" s="2" t="str">
        <f>CONCATENATE(A584,Tabla5[[#This Row],[nombre]],A584)</f>
        <v>'B-44'</v>
      </c>
      <c r="N584" s="5" t="s">
        <v>28</v>
      </c>
      <c r="O584" s="1" t="str">
        <f>CONCATENATE(Tabla5[[#This Row],[fkUbicacion]])</f>
        <v>18</v>
      </c>
      <c r="P584" s="5" t="s">
        <v>29</v>
      </c>
    </row>
    <row r="585" spans="1:16">
      <c r="A585" s="6" t="s">
        <v>30</v>
      </c>
      <c r="B585" s="12">
        <v>559</v>
      </c>
      <c r="C585" s="1">
        <v>582</v>
      </c>
      <c r="D585" s="12" t="s">
        <v>497</v>
      </c>
      <c r="E585" s="2" t="s">
        <v>1078</v>
      </c>
      <c r="F585" s="1">
        <v>18</v>
      </c>
      <c r="H585" s="4" t="s">
        <v>2103</v>
      </c>
      <c r="I585" s="12" t="s">
        <v>2104</v>
      </c>
      <c r="J585" s="5" t="s">
        <v>28</v>
      </c>
      <c r="K585" s="12" t="str">
        <f>CONCATENATE(A585,Tabla5[[#This Row],[tipo]],A585)</f>
        <v>'asiento'</v>
      </c>
      <c r="L585" s="5" t="s">
        <v>28</v>
      </c>
      <c r="M585" s="2" t="str">
        <f>CONCATENATE(A585,Tabla5[[#This Row],[nombre]],A585)</f>
        <v>'B-45'</v>
      </c>
      <c r="N585" s="5" t="s">
        <v>28</v>
      </c>
      <c r="O585" s="1" t="str">
        <f>CONCATENATE(Tabla5[[#This Row],[fkUbicacion]])</f>
        <v>18</v>
      </c>
      <c r="P585" s="5" t="s">
        <v>29</v>
      </c>
    </row>
    <row r="586" spans="1:16">
      <c r="A586" s="6" t="s">
        <v>30</v>
      </c>
      <c r="B586" s="12">
        <v>560</v>
      </c>
      <c r="C586" s="1">
        <v>583</v>
      </c>
      <c r="D586" s="12" t="s">
        <v>497</v>
      </c>
      <c r="E586" s="2" t="s">
        <v>1079</v>
      </c>
      <c r="F586" s="1">
        <v>18</v>
      </c>
      <c r="H586" s="4" t="s">
        <v>2103</v>
      </c>
      <c r="I586" s="12" t="s">
        <v>2104</v>
      </c>
      <c r="J586" s="5" t="s">
        <v>28</v>
      </c>
      <c r="K586" s="12" t="str">
        <f>CONCATENATE(A586,Tabla5[[#This Row],[tipo]],A586)</f>
        <v>'asiento'</v>
      </c>
      <c r="L586" s="5" t="s">
        <v>28</v>
      </c>
      <c r="M586" s="2" t="str">
        <f>CONCATENATE(A586,Tabla5[[#This Row],[nombre]],A586)</f>
        <v>'B-46'</v>
      </c>
      <c r="N586" s="5" t="s">
        <v>28</v>
      </c>
      <c r="O586" s="1" t="str">
        <f>CONCATENATE(Tabla5[[#This Row],[fkUbicacion]])</f>
        <v>18</v>
      </c>
      <c r="P586" s="5" t="s">
        <v>29</v>
      </c>
    </row>
    <row r="587" spans="1:16">
      <c r="A587" s="6" t="s">
        <v>30</v>
      </c>
      <c r="B587" s="12">
        <v>561</v>
      </c>
      <c r="C587" s="1">
        <v>584</v>
      </c>
      <c r="D587" s="12" t="s">
        <v>497</v>
      </c>
      <c r="E587" s="2" t="s">
        <v>1080</v>
      </c>
      <c r="F587" s="1">
        <v>18</v>
      </c>
      <c r="H587" s="4" t="s">
        <v>2103</v>
      </c>
      <c r="I587" s="12" t="s">
        <v>2104</v>
      </c>
      <c r="J587" s="5" t="s">
        <v>28</v>
      </c>
      <c r="K587" s="12" t="str">
        <f>CONCATENATE(A587,Tabla5[[#This Row],[tipo]],A587)</f>
        <v>'asiento'</v>
      </c>
      <c r="L587" s="5" t="s">
        <v>28</v>
      </c>
      <c r="M587" s="2" t="str">
        <f>CONCATENATE(A587,Tabla5[[#This Row],[nombre]],A587)</f>
        <v>'B-47'</v>
      </c>
      <c r="N587" s="5" t="s">
        <v>28</v>
      </c>
      <c r="O587" s="1" t="str">
        <f>CONCATENATE(Tabla5[[#This Row],[fkUbicacion]])</f>
        <v>18</v>
      </c>
      <c r="P587" s="5" t="s">
        <v>29</v>
      </c>
    </row>
    <row r="588" spans="1:16">
      <c r="A588" s="6" t="s">
        <v>30</v>
      </c>
      <c r="B588" s="12">
        <v>562</v>
      </c>
      <c r="C588" s="1">
        <v>585</v>
      </c>
      <c r="D588" s="12" t="s">
        <v>497</v>
      </c>
      <c r="E588" s="2" t="s">
        <v>1081</v>
      </c>
      <c r="F588" s="1">
        <v>18</v>
      </c>
      <c r="H588" s="4" t="s">
        <v>2103</v>
      </c>
      <c r="I588" s="12" t="s">
        <v>2104</v>
      </c>
      <c r="J588" s="5" t="s">
        <v>28</v>
      </c>
      <c r="K588" s="12" t="str">
        <f>CONCATENATE(A588,Tabla5[[#This Row],[tipo]],A588)</f>
        <v>'asiento'</v>
      </c>
      <c r="L588" s="5" t="s">
        <v>28</v>
      </c>
      <c r="M588" s="2" t="str">
        <f>CONCATENATE(A588,Tabla5[[#This Row],[nombre]],A588)</f>
        <v>'B-48'</v>
      </c>
      <c r="N588" s="5" t="s">
        <v>28</v>
      </c>
      <c r="O588" s="1" t="str">
        <f>CONCATENATE(Tabla5[[#This Row],[fkUbicacion]])</f>
        <v>18</v>
      </c>
      <c r="P588" s="5" t="s">
        <v>29</v>
      </c>
    </row>
    <row r="589" spans="1:16">
      <c r="A589" s="6" t="s">
        <v>30</v>
      </c>
      <c r="B589" s="12">
        <v>563</v>
      </c>
      <c r="C589" s="1">
        <v>586</v>
      </c>
      <c r="D589" s="12" t="s">
        <v>497</v>
      </c>
      <c r="E589" s="2" t="s">
        <v>1082</v>
      </c>
      <c r="F589" s="1">
        <v>18</v>
      </c>
      <c r="H589" s="4" t="s">
        <v>2103</v>
      </c>
      <c r="I589" s="12" t="s">
        <v>2104</v>
      </c>
      <c r="J589" s="5" t="s">
        <v>28</v>
      </c>
      <c r="K589" s="12" t="str">
        <f>CONCATENATE(A589,Tabla5[[#This Row],[tipo]],A589)</f>
        <v>'asiento'</v>
      </c>
      <c r="L589" s="5" t="s">
        <v>28</v>
      </c>
      <c r="M589" s="2" t="str">
        <f>CONCATENATE(A589,Tabla5[[#This Row],[nombre]],A589)</f>
        <v>'B-49'</v>
      </c>
      <c r="N589" s="5" t="s">
        <v>28</v>
      </c>
      <c r="O589" s="1" t="str">
        <f>CONCATENATE(Tabla5[[#This Row],[fkUbicacion]])</f>
        <v>18</v>
      </c>
      <c r="P589" s="5" t="s">
        <v>29</v>
      </c>
    </row>
    <row r="590" spans="1:16">
      <c r="A590" s="6" t="s">
        <v>30</v>
      </c>
      <c r="B590" s="12">
        <v>564</v>
      </c>
      <c r="C590" s="1">
        <v>587</v>
      </c>
      <c r="D590" s="12" t="s">
        <v>497</v>
      </c>
      <c r="E590" s="2" t="s">
        <v>1083</v>
      </c>
      <c r="F590" s="1">
        <v>18</v>
      </c>
      <c r="H590" s="4" t="s">
        <v>2103</v>
      </c>
      <c r="I590" s="12" t="s">
        <v>2104</v>
      </c>
      <c r="J590" s="5" t="s">
        <v>28</v>
      </c>
      <c r="K590" s="12" t="str">
        <f>CONCATENATE(A590,Tabla5[[#This Row],[tipo]],A590)</f>
        <v>'asiento'</v>
      </c>
      <c r="L590" s="5" t="s">
        <v>28</v>
      </c>
      <c r="M590" s="2" t="str">
        <f>CONCATENATE(A590,Tabla5[[#This Row],[nombre]],A590)</f>
        <v>'B-50'</v>
      </c>
      <c r="N590" s="5" t="s">
        <v>28</v>
      </c>
      <c r="O590" s="1" t="str">
        <f>CONCATENATE(Tabla5[[#This Row],[fkUbicacion]])</f>
        <v>18</v>
      </c>
      <c r="P590" s="5" t="s">
        <v>29</v>
      </c>
    </row>
    <row r="591" spans="1:16">
      <c r="A591" s="6" t="s">
        <v>30</v>
      </c>
      <c r="B591" s="12">
        <v>565</v>
      </c>
      <c r="C591" s="1">
        <v>588</v>
      </c>
      <c r="D591" s="12" t="s">
        <v>497</v>
      </c>
      <c r="E591" s="2" t="s">
        <v>1084</v>
      </c>
      <c r="F591" s="1">
        <v>18</v>
      </c>
      <c r="H591" s="4" t="s">
        <v>2103</v>
      </c>
      <c r="I591" s="12" t="s">
        <v>2104</v>
      </c>
      <c r="J591" s="5" t="s">
        <v>28</v>
      </c>
      <c r="K591" s="12" t="str">
        <f>CONCATENATE(A591,Tabla5[[#This Row],[tipo]],A591)</f>
        <v>'asiento'</v>
      </c>
      <c r="L591" s="5" t="s">
        <v>28</v>
      </c>
      <c r="M591" s="2" t="str">
        <f>CONCATENATE(A591,Tabla5[[#This Row],[nombre]],A591)</f>
        <v>'B-51'</v>
      </c>
      <c r="N591" s="5" t="s">
        <v>28</v>
      </c>
      <c r="O591" s="1" t="str">
        <f>CONCATENATE(Tabla5[[#This Row],[fkUbicacion]])</f>
        <v>18</v>
      </c>
      <c r="P591" s="5" t="s">
        <v>29</v>
      </c>
    </row>
    <row r="592" spans="1:16">
      <c r="A592" s="6" t="s">
        <v>30</v>
      </c>
      <c r="B592" s="12">
        <v>566</v>
      </c>
      <c r="C592" s="1">
        <v>589</v>
      </c>
      <c r="D592" s="12" t="s">
        <v>497</v>
      </c>
      <c r="E592" s="2" t="s">
        <v>1085</v>
      </c>
      <c r="F592" s="1">
        <v>18</v>
      </c>
      <c r="H592" s="4" t="s">
        <v>2103</v>
      </c>
      <c r="I592" s="12" t="s">
        <v>2104</v>
      </c>
      <c r="J592" s="5" t="s">
        <v>28</v>
      </c>
      <c r="K592" s="12" t="str">
        <f>CONCATENATE(A592,Tabla5[[#This Row],[tipo]],A592)</f>
        <v>'asiento'</v>
      </c>
      <c r="L592" s="5" t="s">
        <v>28</v>
      </c>
      <c r="M592" s="2" t="str">
        <f>CONCATENATE(A592,Tabla5[[#This Row],[nombre]],A592)</f>
        <v>'B-52'</v>
      </c>
      <c r="N592" s="5" t="s">
        <v>28</v>
      </c>
      <c r="O592" s="1" t="str">
        <f>CONCATENATE(Tabla5[[#This Row],[fkUbicacion]])</f>
        <v>18</v>
      </c>
      <c r="P592" s="5" t="s">
        <v>29</v>
      </c>
    </row>
    <row r="593" spans="1:16">
      <c r="A593" s="6" t="s">
        <v>30</v>
      </c>
      <c r="B593" s="12">
        <v>567</v>
      </c>
      <c r="C593" s="1">
        <v>590</v>
      </c>
      <c r="D593" s="12" t="s">
        <v>497</v>
      </c>
      <c r="E593" s="2" t="s">
        <v>1086</v>
      </c>
      <c r="F593" s="1">
        <v>18</v>
      </c>
      <c r="H593" s="4" t="s">
        <v>2103</v>
      </c>
      <c r="I593" s="12" t="s">
        <v>2104</v>
      </c>
      <c r="J593" s="5" t="s">
        <v>28</v>
      </c>
      <c r="K593" s="12" t="str">
        <f>CONCATENATE(A593,Tabla5[[#This Row],[tipo]],A593)</f>
        <v>'asiento'</v>
      </c>
      <c r="L593" s="5" t="s">
        <v>28</v>
      </c>
      <c r="M593" s="2" t="str">
        <f>CONCATENATE(A593,Tabla5[[#This Row],[nombre]],A593)</f>
        <v>'B-61'</v>
      </c>
      <c r="N593" s="5" t="s">
        <v>28</v>
      </c>
      <c r="O593" s="1" t="str">
        <f>CONCATENATE(Tabla5[[#This Row],[fkUbicacion]])</f>
        <v>18</v>
      </c>
      <c r="P593" s="5" t="s">
        <v>29</v>
      </c>
    </row>
    <row r="594" spans="1:16">
      <c r="A594" s="6" t="s">
        <v>30</v>
      </c>
      <c r="B594" s="12">
        <v>568</v>
      </c>
      <c r="C594" s="1">
        <v>591</v>
      </c>
      <c r="D594" s="12" t="s">
        <v>497</v>
      </c>
      <c r="E594" s="2" t="s">
        <v>1087</v>
      </c>
      <c r="F594" s="1">
        <v>18</v>
      </c>
      <c r="H594" s="4" t="s">
        <v>2103</v>
      </c>
      <c r="I594" s="12" t="s">
        <v>2104</v>
      </c>
      <c r="J594" s="5" t="s">
        <v>28</v>
      </c>
      <c r="K594" s="12" t="str">
        <f>CONCATENATE(A594,Tabla5[[#This Row],[tipo]],A594)</f>
        <v>'asiento'</v>
      </c>
      <c r="L594" s="5" t="s">
        <v>28</v>
      </c>
      <c r="M594" s="2" t="str">
        <f>CONCATENATE(A594,Tabla5[[#This Row],[nombre]],A594)</f>
        <v>'B-62'</v>
      </c>
      <c r="N594" s="5" t="s">
        <v>28</v>
      </c>
      <c r="O594" s="1" t="str">
        <f>CONCATENATE(Tabla5[[#This Row],[fkUbicacion]])</f>
        <v>18</v>
      </c>
      <c r="P594" s="5" t="s">
        <v>29</v>
      </c>
    </row>
    <row r="595" spans="1:16">
      <c r="A595" s="6" t="s">
        <v>30</v>
      </c>
      <c r="B595" s="12">
        <v>569</v>
      </c>
      <c r="C595" s="1">
        <v>592</v>
      </c>
      <c r="D595" s="12" t="s">
        <v>497</v>
      </c>
      <c r="E595" s="2" t="s">
        <v>1088</v>
      </c>
      <c r="F595" s="1">
        <v>18</v>
      </c>
      <c r="H595" s="4" t="s">
        <v>2103</v>
      </c>
      <c r="I595" s="12" t="s">
        <v>2104</v>
      </c>
      <c r="J595" s="5" t="s">
        <v>28</v>
      </c>
      <c r="K595" s="12" t="str">
        <f>CONCATENATE(A595,Tabla5[[#This Row],[tipo]],A595)</f>
        <v>'asiento'</v>
      </c>
      <c r="L595" s="5" t="s">
        <v>28</v>
      </c>
      <c r="M595" s="2" t="str">
        <f>CONCATENATE(A595,Tabla5[[#This Row],[nombre]],A595)</f>
        <v>'B-63'</v>
      </c>
      <c r="N595" s="5" t="s">
        <v>28</v>
      </c>
      <c r="O595" s="1" t="str">
        <f>CONCATENATE(Tabla5[[#This Row],[fkUbicacion]])</f>
        <v>18</v>
      </c>
      <c r="P595" s="5" t="s">
        <v>29</v>
      </c>
    </row>
    <row r="596" spans="1:16">
      <c r="A596" s="6" t="s">
        <v>30</v>
      </c>
      <c r="B596" s="12">
        <v>570</v>
      </c>
      <c r="C596" s="1">
        <v>593</v>
      </c>
      <c r="D596" s="12" t="s">
        <v>497</v>
      </c>
      <c r="E596" s="2" t="s">
        <v>1089</v>
      </c>
      <c r="F596" s="1">
        <v>18</v>
      </c>
      <c r="H596" s="4" t="s">
        <v>2103</v>
      </c>
      <c r="I596" s="12" t="s">
        <v>2104</v>
      </c>
      <c r="J596" s="5" t="s">
        <v>28</v>
      </c>
      <c r="K596" s="12" t="str">
        <f>CONCATENATE(A596,Tabla5[[#This Row],[tipo]],A596)</f>
        <v>'asiento'</v>
      </c>
      <c r="L596" s="5" t="s">
        <v>28</v>
      </c>
      <c r="M596" s="2" t="str">
        <f>CONCATENATE(A596,Tabla5[[#This Row],[nombre]],A596)</f>
        <v>'B-64'</v>
      </c>
      <c r="N596" s="5" t="s">
        <v>28</v>
      </c>
      <c r="O596" s="1" t="str">
        <f>CONCATENATE(Tabla5[[#This Row],[fkUbicacion]])</f>
        <v>18</v>
      </c>
      <c r="P596" s="5" t="s">
        <v>29</v>
      </c>
    </row>
    <row r="597" spans="1:16">
      <c r="A597" s="6" t="s">
        <v>30</v>
      </c>
      <c r="B597" s="12">
        <v>571</v>
      </c>
      <c r="C597" s="1">
        <v>594</v>
      </c>
      <c r="D597" s="12" t="s">
        <v>497</v>
      </c>
      <c r="E597" s="2" t="s">
        <v>1090</v>
      </c>
      <c r="F597" s="1">
        <v>18</v>
      </c>
      <c r="H597" s="4" t="s">
        <v>2103</v>
      </c>
      <c r="I597" s="12" t="s">
        <v>2104</v>
      </c>
      <c r="J597" s="5" t="s">
        <v>28</v>
      </c>
      <c r="K597" s="12" t="str">
        <f>CONCATENATE(A597,Tabla5[[#This Row],[tipo]],A597)</f>
        <v>'asiento'</v>
      </c>
      <c r="L597" s="5" t="s">
        <v>28</v>
      </c>
      <c r="M597" s="2" t="str">
        <f>CONCATENATE(A597,Tabla5[[#This Row],[nombre]],A597)</f>
        <v>'B-65'</v>
      </c>
      <c r="N597" s="5" t="s">
        <v>28</v>
      </c>
      <c r="O597" s="1" t="str">
        <f>CONCATENATE(Tabla5[[#This Row],[fkUbicacion]])</f>
        <v>18</v>
      </c>
      <c r="P597" s="5" t="s">
        <v>29</v>
      </c>
    </row>
    <row r="598" spans="1:16">
      <c r="A598" s="6" t="s">
        <v>30</v>
      </c>
      <c r="B598" s="12">
        <v>572</v>
      </c>
      <c r="C598" s="1">
        <v>595</v>
      </c>
      <c r="D598" s="12" t="s">
        <v>497</v>
      </c>
      <c r="E598" s="2" t="s">
        <v>1091</v>
      </c>
      <c r="F598" s="1">
        <v>18</v>
      </c>
      <c r="H598" s="4" t="s">
        <v>2103</v>
      </c>
      <c r="I598" s="12" t="s">
        <v>2104</v>
      </c>
      <c r="J598" s="5" t="s">
        <v>28</v>
      </c>
      <c r="K598" s="12" t="str">
        <f>CONCATENATE(A598,Tabla5[[#This Row],[tipo]],A598)</f>
        <v>'asiento'</v>
      </c>
      <c r="L598" s="5" t="s">
        <v>28</v>
      </c>
      <c r="M598" s="2" t="str">
        <f>CONCATENATE(A598,Tabla5[[#This Row],[nombre]],A598)</f>
        <v>'B-66'</v>
      </c>
      <c r="N598" s="5" t="s">
        <v>28</v>
      </c>
      <c r="O598" s="1" t="str">
        <f>CONCATENATE(Tabla5[[#This Row],[fkUbicacion]])</f>
        <v>18</v>
      </c>
      <c r="P598" s="5" t="s">
        <v>29</v>
      </c>
    </row>
    <row r="599" spans="1:16">
      <c r="A599" s="6" t="s">
        <v>30</v>
      </c>
      <c r="B599" s="12">
        <v>573</v>
      </c>
      <c r="C599" s="1">
        <v>596</v>
      </c>
      <c r="D599" s="12" t="s">
        <v>497</v>
      </c>
      <c r="E599" s="2" t="s">
        <v>1092</v>
      </c>
      <c r="F599" s="1">
        <v>18</v>
      </c>
      <c r="H599" s="4" t="s">
        <v>2103</v>
      </c>
      <c r="I599" s="12" t="s">
        <v>2104</v>
      </c>
      <c r="J599" s="5" t="s">
        <v>28</v>
      </c>
      <c r="K599" s="12" t="str">
        <f>CONCATENATE(A599,Tabla5[[#This Row],[tipo]],A599)</f>
        <v>'asiento'</v>
      </c>
      <c r="L599" s="5" t="s">
        <v>28</v>
      </c>
      <c r="M599" s="2" t="str">
        <f>CONCATENATE(A599,Tabla5[[#This Row],[nombre]],A599)</f>
        <v>'B-67'</v>
      </c>
      <c r="N599" s="5" t="s">
        <v>28</v>
      </c>
      <c r="O599" s="1" t="str">
        <f>CONCATENATE(Tabla5[[#This Row],[fkUbicacion]])</f>
        <v>18</v>
      </c>
      <c r="P599" s="5" t="s">
        <v>29</v>
      </c>
    </row>
    <row r="600" spans="1:16">
      <c r="A600" s="6" t="s">
        <v>30</v>
      </c>
      <c r="B600" s="12">
        <v>574</v>
      </c>
      <c r="C600" s="1">
        <v>597</v>
      </c>
      <c r="D600" s="12" t="s">
        <v>497</v>
      </c>
      <c r="E600" s="2" t="s">
        <v>1093</v>
      </c>
      <c r="F600" s="1">
        <v>18</v>
      </c>
      <c r="H600" s="4" t="s">
        <v>2103</v>
      </c>
      <c r="I600" s="12" t="s">
        <v>2104</v>
      </c>
      <c r="J600" s="5" t="s">
        <v>28</v>
      </c>
      <c r="K600" s="12" t="str">
        <f>CONCATENATE(A600,Tabla5[[#This Row],[tipo]],A600)</f>
        <v>'asiento'</v>
      </c>
      <c r="L600" s="5" t="s">
        <v>28</v>
      </c>
      <c r="M600" s="2" t="str">
        <f>CONCATENATE(A600,Tabla5[[#This Row],[nombre]],A600)</f>
        <v>'B-68'</v>
      </c>
      <c r="N600" s="5" t="s">
        <v>28</v>
      </c>
      <c r="O600" s="1" t="str">
        <f>CONCATENATE(Tabla5[[#This Row],[fkUbicacion]])</f>
        <v>18</v>
      </c>
      <c r="P600" s="5" t="s">
        <v>29</v>
      </c>
    </row>
    <row r="601" spans="1:16">
      <c r="A601" s="6" t="s">
        <v>30</v>
      </c>
      <c r="B601" s="12">
        <v>575</v>
      </c>
      <c r="C601" s="1">
        <v>598</v>
      </c>
      <c r="D601" s="12" t="s">
        <v>497</v>
      </c>
      <c r="E601" s="2" t="s">
        <v>1094</v>
      </c>
      <c r="F601" s="1">
        <v>18</v>
      </c>
      <c r="H601" s="4" t="s">
        <v>2103</v>
      </c>
      <c r="I601" s="12" t="s">
        <v>2104</v>
      </c>
      <c r="J601" s="5" t="s">
        <v>28</v>
      </c>
      <c r="K601" s="12" t="str">
        <f>CONCATENATE(A601,Tabla5[[#This Row],[tipo]],A601)</f>
        <v>'asiento'</v>
      </c>
      <c r="L601" s="5" t="s">
        <v>28</v>
      </c>
      <c r="M601" s="2" t="str">
        <f>CONCATENATE(A601,Tabla5[[#This Row],[nombre]],A601)</f>
        <v>'B-69'</v>
      </c>
      <c r="N601" s="5" t="s">
        <v>28</v>
      </c>
      <c r="O601" s="1" t="str">
        <f>CONCATENATE(Tabla5[[#This Row],[fkUbicacion]])</f>
        <v>18</v>
      </c>
      <c r="P601" s="5" t="s">
        <v>29</v>
      </c>
    </row>
    <row r="602" spans="1:16">
      <c r="A602" s="6" t="s">
        <v>30</v>
      </c>
      <c r="B602" s="12">
        <v>576</v>
      </c>
      <c r="C602" s="1">
        <v>599</v>
      </c>
      <c r="D602" s="12" t="s">
        <v>497</v>
      </c>
      <c r="E602" s="2" t="s">
        <v>1095</v>
      </c>
      <c r="F602" s="1">
        <v>18</v>
      </c>
      <c r="H602" s="4" t="s">
        <v>2103</v>
      </c>
      <c r="I602" s="12" t="s">
        <v>2104</v>
      </c>
      <c r="J602" s="5" t="s">
        <v>28</v>
      </c>
      <c r="K602" s="12" t="str">
        <f>CONCATENATE(A602,Tabla5[[#This Row],[tipo]],A602)</f>
        <v>'asiento'</v>
      </c>
      <c r="L602" s="5" t="s">
        <v>28</v>
      </c>
      <c r="M602" s="2" t="str">
        <f>CONCATENATE(A602,Tabla5[[#This Row],[nombre]],A602)</f>
        <v>'B-70'</v>
      </c>
      <c r="N602" s="5" t="s">
        <v>28</v>
      </c>
      <c r="O602" s="1" t="str">
        <f>CONCATENATE(Tabla5[[#This Row],[fkUbicacion]])</f>
        <v>18</v>
      </c>
      <c r="P602" s="5" t="s">
        <v>29</v>
      </c>
    </row>
    <row r="603" spans="1:16">
      <c r="A603" s="6" t="s">
        <v>30</v>
      </c>
      <c r="B603" s="12">
        <v>577</v>
      </c>
      <c r="C603" s="1">
        <v>600</v>
      </c>
      <c r="D603" s="12" t="s">
        <v>497</v>
      </c>
      <c r="E603" s="2" t="s">
        <v>1096</v>
      </c>
      <c r="F603" s="1">
        <v>18</v>
      </c>
      <c r="H603" s="4" t="s">
        <v>2103</v>
      </c>
      <c r="I603" s="12" t="s">
        <v>2104</v>
      </c>
      <c r="J603" s="5" t="s">
        <v>28</v>
      </c>
      <c r="K603" s="12" t="str">
        <f>CONCATENATE(A603,Tabla5[[#This Row],[tipo]],A603)</f>
        <v>'asiento'</v>
      </c>
      <c r="L603" s="5" t="s">
        <v>28</v>
      </c>
      <c r="M603" s="2" t="str">
        <f>CONCATENATE(A603,Tabla5[[#This Row],[nombre]],A603)</f>
        <v>'C-43'</v>
      </c>
      <c r="N603" s="5" t="s">
        <v>28</v>
      </c>
      <c r="O603" s="1" t="str">
        <f>CONCATENATE(Tabla5[[#This Row],[fkUbicacion]])</f>
        <v>18</v>
      </c>
      <c r="P603" s="5" t="s">
        <v>29</v>
      </c>
    </row>
    <row r="604" spans="1:16">
      <c r="A604" s="6" t="s">
        <v>30</v>
      </c>
      <c r="B604" s="12">
        <v>578</v>
      </c>
      <c r="C604" s="1">
        <v>601</v>
      </c>
      <c r="D604" s="12" t="s">
        <v>497</v>
      </c>
      <c r="E604" s="2" t="s">
        <v>1097</v>
      </c>
      <c r="F604" s="1">
        <v>18</v>
      </c>
      <c r="H604" s="4" t="s">
        <v>2103</v>
      </c>
      <c r="I604" s="12" t="s">
        <v>2104</v>
      </c>
      <c r="J604" s="5" t="s">
        <v>28</v>
      </c>
      <c r="K604" s="12" t="str">
        <f>CONCATENATE(A604,Tabla5[[#This Row],[tipo]],A604)</f>
        <v>'asiento'</v>
      </c>
      <c r="L604" s="5" t="s">
        <v>28</v>
      </c>
      <c r="M604" s="2" t="str">
        <f>CONCATENATE(A604,Tabla5[[#This Row],[nombre]],A604)</f>
        <v>'C-44'</v>
      </c>
      <c r="N604" s="5" t="s">
        <v>28</v>
      </c>
      <c r="O604" s="1" t="str">
        <f>CONCATENATE(Tabla5[[#This Row],[fkUbicacion]])</f>
        <v>18</v>
      </c>
      <c r="P604" s="5" t="s">
        <v>29</v>
      </c>
    </row>
    <row r="605" spans="1:16">
      <c r="A605" s="6" t="s">
        <v>30</v>
      </c>
      <c r="B605" s="12">
        <v>579</v>
      </c>
      <c r="C605" s="1">
        <v>602</v>
      </c>
      <c r="D605" s="12" t="s">
        <v>497</v>
      </c>
      <c r="E605" s="2" t="s">
        <v>1098</v>
      </c>
      <c r="F605" s="1">
        <v>18</v>
      </c>
      <c r="H605" s="4" t="s">
        <v>2103</v>
      </c>
      <c r="I605" s="12" t="s">
        <v>2104</v>
      </c>
      <c r="J605" s="5" t="s">
        <v>28</v>
      </c>
      <c r="K605" s="12" t="str">
        <f>CONCATENATE(A605,Tabla5[[#This Row],[tipo]],A605)</f>
        <v>'asiento'</v>
      </c>
      <c r="L605" s="5" t="s">
        <v>28</v>
      </c>
      <c r="M605" s="2" t="str">
        <f>CONCATENATE(A605,Tabla5[[#This Row],[nombre]],A605)</f>
        <v>'C-45'</v>
      </c>
      <c r="N605" s="5" t="s">
        <v>28</v>
      </c>
      <c r="O605" s="1" t="str">
        <f>CONCATENATE(Tabla5[[#This Row],[fkUbicacion]])</f>
        <v>18</v>
      </c>
      <c r="P605" s="5" t="s">
        <v>29</v>
      </c>
    </row>
    <row r="606" spans="1:16">
      <c r="A606" s="6" t="s">
        <v>30</v>
      </c>
      <c r="B606" s="12">
        <v>580</v>
      </c>
      <c r="C606" s="1">
        <v>603</v>
      </c>
      <c r="D606" s="12" t="s">
        <v>497</v>
      </c>
      <c r="E606" s="2" t="s">
        <v>1099</v>
      </c>
      <c r="F606" s="1">
        <v>18</v>
      </c>
      <c r="H606" s="4" t="s">
        <v>2103</v>
      </c>
      <c r="I606" s="12" t="s">
        <v>2104</v>
      </c>
      <c r="J606" s="5" t="s">
        <v>28</v>
      </c>
      <c r="K606" s="12" t="str">
        <f>CONCATENATE(A606,Tabla5[[#This Row],[tipo]],A606)</f>
        <v>'asiento'</v>
      </c>
      <c r="L606" s="5" t="s">
        <v>28</v>
      </c>
      <c r="M606" s="2" t="str">
        <f>CONCATENATE(A606,Tabla5[[#This Row],[nombre]],A606)</f>
        <v>'C-46'</v>
      </c>
      <c r="N606" s="5" t="s">
        <v>28</v>
      </c>
      <c r="O606" s="1" t="str">
        <f>CONCATENATE(Tabla5[[#This Row],[fkUbicacion]])</f>
        <v>18</v>
      </c>
      <c r="P606" s="5" t="s">
        <v>29</v>
      </c>
    </row>
    <row r="607" spans="1:16">
      <c r="A607" s="6" t="s">
        <v>30</v>
      </c>
      <c r="B607" s="12">
        <v>581</v>
      </c>
      <c r="C607" s="1">
        <v>604</v>
      </c>
      <c r="D607" s="12" t="s">
        <v>497</v>
      </c>
      <c r="E607" s="2" t="s">
        <v>1100</v>
      </c>
      <c r="F607" s="1">
        <v>18</v>
      </c>
      <c r="H607" s="4" t="s">
        <v>2103</v>
      </c>
      <c r="I607" s="12" t="s">
        <v>2104</v>
      </c>
      <c r="J607" s="5" t="s">
        <v>28</v>
      </c>
      <c r="K607" s="12" t="str">
        <f>CONCATENATE(A607,Tabla5[[#This Row],[tipo]],A607)</f>
        <v>'asiento'</v>
      </c>
      <c r="L607" s="5" t="s">
        <v>28</v>
      </c>
      <c r="M607" s="2" t="str">
        <f>CONCATENATE(A607,Tabla5[[#This Row],[nombre]],A607)</f>
        <v>'C-47'</v>
      </c>
      <c r="N607" s="5" t="s">
        <v>28</v>
      </c>
      <c r="O607" s="1" t="str">
        <f>CONCATENATE(Tabla5[[#This Row],[fkUbicacion]])</f>
        <v>18</v>
      </c>
      <c r="P607" s="5" t="s">
        <v>29</v>
      </c>
    </row>
    <row r="608" spans="1:16">
      <c r="A608" s="6" t="s">
        <v>30</v>
      </c>
      <c r="B608" s="12">
        <v>582</v>
      </c>
      <c r="C608" s="1">
        <v>605</v>
      </c>
      <c r="D608" s="12" t="s">
        <v>497</v>
      </c>
      <c r="E608" s="2" t="s">
        <v>1101</v>
      </c>
      <c r="F608" s="1">
        <v>18</v>
      </c>
      <c r="H608" s="4" t="s">
        <v>2103</v>
      </c>
      <c r="I608" s="12" t="s">
        <v>2104</v>
      </c>
      <c r="J608" s="5" t="s">
        <v>28</v>
      </c>
      <c r="K608" s="12" t="str">
        <f>CONCATENATE(A608,Tabla5[[#This Row],[tipo]],A608)</f>
        <v>'asiento'</v>
      </c>
      <c r="L608" s="5" t="s">
        <v>28</v>
      </c>
      <c r="M608" s="2" t="str">
        <f>CONCATENATE(A608,Tabla5[[#This Row],[nombre]],A608)</f>
        <v>'C-48'</v>
      </c>
      <c r="N608" s="5" t="s">
        <v>28</v>
      </c>
      <c r="O608" s="1" t="str">
        <f>CONCATENATE(Tabla5[[#This Row],[fkUbicacion]])</f>
        <v>18</v>
      </c>
      <c r="P608" s="5" t="s">
        <v>29</v>
      </c>
    </row>
    <row r="609" spans="1:16">
      <c r="A609" s="6" t="s">
        <v>30</v>
      </c>
      <c r="B609" s="12">
        <v>583</v>
      </c>
      <c r="C609" s="1">
        <v>606</v>
      </c>
      <c r="D609" s="12" t="s">
        <v>497</v>
      </c>
      <c r="E609" s="2" t="s">
        <v>1102</v>
      </c>
      <c r="F609" s="1">
        <v>18</v>
      </c>
      <c r="H609" s="4" t="s">
        <v>2103</v>
      </c>
      <c r="I609" s="12" t="s">
        <v>2104</v>
      </c>
      <c r="J609" s="5" t="s">
        <v>28</v>
      </c>
      <c r="K609" s="12" t="str">
        <f>CONCATENATE(A609,Tabla5[[#This Row],[tipo]],A609)</f>
        <v>'asiento'</v>
      </c>
      <c r="L609" s="5" t="s">
        <v>28</v>
      </c>
      <c r="M609" s="2" t="str">
        <f>CONCATENATE(A609,Tabla5[[#This Row],[nombre]],A609)</f>
        <v>'C-49'</v>
      </c>
      <c r="N609" s="5" t="s">
        <v>28</v>
      </c>
      <c r="O609" s="1" t="str">
        <f>CONCATENATE(Tabla5[[#This Row],[fkUbicacion]])</f>
        <v>18</v>
      </c>
      <c r="P609" s="5" t="s">
        <v>29</v>
      </c>
    </row>
    <row r="610" spans="1:16">
      <c r="A610" s="6" t="s">
        <v>30</v>
      </c>
      <c r="B610" s="12">
        <v>584</v>
      </c>
      <c r="C610" s="1">
        <v>607</v>
      </c>
      <c r="D610" s="12" t="s">
        <v>497</v>
      </c>
      <c r="E610" s="2" t="s">
        <v>1103</v>
      </c>
      <c r="F610" s="1">
        <v>18</v>
      </c>
      <c r="H610" s="4" t="s">
        <v>2103</v>
      </c>
      <c r="I610" s="12" t="s">
        <v>2104</v>
      </c>
      <c r="J610" s="5" t="s">
        <v>28</v>
      </c>
      <c r="K610" s="12" t="str">
        <f>CONCATENATE(A610,Tabla5[[#This Row],[tipo]],A610)</f>
        <v>'asiento'</v>
      </c>
      <c r="L610" s="5" t="s">
        <v>28</v>
      </c>
      <c r="M610" s="2" t="str">
        <f>CONCATENATE(A610,Tabla5[[#This Row],[nombre]],A610)</f>
        <v>'C-50'</v>
      </c>
      <c r="N610" s="5" t="s">
        <v>28</v>
      </c>
      <c r="O610" s="1" t="str">
        <f>CONCATENATE(Tabla5[[#This Row],[fkUbicacion]])</f>
        <v>18</v>
      </c>
      <c r="P610" s="5" t="s">
        <v>29</v>
      </c>
    </row>
    <row r="611" spans="1:16">
      <c r="A611" s="6" t="s">
        <v>30</v>
      </c>
      <c r="B611" s="12">
        <v>585</v>
      </c>
      <c r="C611" s="1">
        <v>608</v>
      </c>
      <c r="D611" s="12" t="s">
        <v>497</v>
      </c>
      <c r="E611" s="2" t="s">
        <v>1104</v>
      </c>
      <c r="F611" s="1">
        <v>18</v>
      </c>
      <c r="H611" s="4" t="s">
        <v>2103</v>
      </c>
      <c r="I611" s="12" t="s">
        <v>2104</v>
      </c>
      <c r="J611" s="5" t="s">
        <v>28</v>
      </c>
      <c r="K611" s="12" t="str">
        <f>CONCATENATE(A611,Tabla5[[#This Row],[tipo]],A611)</f>
        <v>'asiento'</v>
      </c>
      <c r="L611" s="5" t="s">
        <v>28</v>
      </c>
      <c r="M611" s="2" t="str">
        <f>CONCATENATE(A611,Tabla5[[#This Row],[nombre]],A611)</f>
        <v>'C-51'</v>
      </c>
      <c r="N611" s="5" t="s">
        <v>28</v>
      </c>
      <c r="O611" s="1" t="str">
        <f>CONCATENATE(Tabla5[[#This Row],[fkUbicacion]])</f>
        <v>18</v>
      </c>
      <c r="P611" s="5" t="s">
        <v>29</v>
      </c>
    </row>
    <row r="612" spans="1:16">
      <c r="A612" s="6" t="s">
        <v>30</v>
      </c>
      <c r="B612" s="12">
        <v>586</v>
      </c>
      <c r="C612" s="1">
        <v>609</v>
      </c>
      <c r="D612" s="12" t="s">
        <v>497</v>
      </c>
      <c r="E612" s="2" t="s">
        <v>1105</v>
      </c>
      <c r="F612" s="1">
        <v>18</v>
      </c>
      <c r="H612" s="4" t="s">
        <v>2103</v>
      </c>
      <c r="I612" s="12" t="s">
        <v>2104</v>
      </c>
      <c r="J612" s="5" t="s">
        <v>28</v>
      </c>
      <c r="K612" s="12" t="str">
        <f>CONCATENATE(A612,Tabla5[[#This Row],[tipo]],A612)</f>
        <v>'asiento'</v>
      </c>
      <c r="L612" s="5" t="s">
        <v>28</v>
      </c>
      <c r="M612" s="2" t="str">
        <f>CONCATENATE(A612,Tabla5[[#This Row],[nombre]],A612)</f>
        <v>'C-52'</v>
      </c>
      <c r="N612" s="5" t="s">
        <v>28</v>
      </c>
      <c r="O612" s="1" t="str">
        <f>CONCATENATE(Tabla5[[#This Row],[fkUbicacion]])</f>
        <v>18</v>
      </c>
      <c r="P612" s="5" t="s">
        <v>29</v>
      </c>
    </row>
    <row r="613" spans="1:16">
      <c r="A613" s="6" t="s">
        <v>30</v>
      </c>
      <c r="B613" s="12">
        <v>587</v>
      </c>
      <c r="C613" s="1">
        <v>610</v>
      </c>
      <c r="D613" s="12" t="s">
        <v>497</v>
      </c>
      <c r="E613" s="2" t="s">
        <v>1106</v>
      </c>
      <c r="F613" s="1">
        <v>18</v>
      </c>
      <c r="H613" s="4" t="s">
        <v>2103</v>
      </c>
      <c r="I613" s="12" t="s">
        <v>2104</v>
      </c>
      <c r="J613" s="5" t="s">
        <v>28</v>
      </c>
      <c r="K613" s="12" t="str">
        <f>CONCATENATE(A613,Tabla5[[#This Row],[tipo]],A613)</f>
        <v>'asiento'</v>
      </c>
      <c r="L613" s="5" t="s">
        <v>28</v>
      </c>
      <c r="M613" s="2" t="str">
        <f>CONCATENATE(A613,Tabla5[[#This Row],[nombre]],A613)</f>
        <v>'C-53'</v>
      </c>
      <c r="N613" s="5" t="s">
        <v>28</v>
      </c>
      <c r="O613" s="1" t="str">
        <f>CONCATENATE(Tabla5[[#This Row],[fkUbicacion]])</f>
        <v>18</v>
      </c>
      <c r="P613" s="5" t="s">
        <v>29</v>
      </c>
    </row>
    <row r="614" spans="1:16">
      <c r="A614" s="6" t="s">
        <v>30</v>
      </c>
      <c r="B614" s="12">
        <v>588</v>
      </c>
      <c r="C614" s="1">
        <v>611</v>
      </c>
      <c r="D614" s="12" t="s">
        <v>497</v>
      </c>
      <c r="E614" s="2" t="s">
        <v>1107</v>
      </c>
      <c r="F614" s="1">
        <v>18</v>
      </c>
      <c r="H614" s="4" t="s">
        <v>2103</v>
      </c>
      <c r="I614" s="12" t="s">
        <v>2104</v>
      </c>
      <c r="J614" s="5" t="s">
        <v>28</v>
      </c>
      <c r="K614" s="12" t="str">
        <f>CONCATENATE(A614,Tabla5[[#This Row],[tipo]],A614)</f>
        <v>'asiento'</v>
      </c>
      <c r="L614" s="5" t="s">
        <v>28</v>
      </c>
      <c r="M614" s="2" t="str">
        <f>CONCATENATE(A614,Tabla5[[#This Row],[nombre]],A614)</f>
        <v>'C-54'</v>
      </c>
      <c r="N614" s="5" t="s">
        <v>28</v>
      </c>
      <c r="O614" s="1" t="str">
        <f>CONCATENATE(Tabla5[[#This Row],[fkUbicacion]])</f>
        <v>18</v>
      </c>
      <c r="P614" s="5" t="s">
        <v>29</v>
      </c>
    </row>
    <row r="615" spans="1:16">
      <c r="A615" s="6" t="s">
        <v>30</v>
      </c>
      <c r="B615" s="12">
        <v>589</v>
      </c>
      <c r="C615" s="1">
        <v>612</v>
      </c>
      <c r="D615" s="12" t="s">
        <v>497</v>
      </c>
      <c r="E615" s="2" t="s">
        <v>1108</v>
      </c>
      <c r="F615" s="1">
        <v>18</v>
      </c>
      <c r="H615" s="4" t="s">
        <v>2103</v>
      </c>
      <c r="I615" s="12" t="s">
        <v>2104</v>
      </c>
      <c r="J615" s="5" t="s">
        <v>28</v>
      </c>
      <c r="K615" s="12" t="str">
        <f>CONCATENATE(A615,Tabla5[[#This Row],[tipo]],A615)</f>
        <v>'asiento'</v>
      </c>
      <c r="L615" s="5" t="s">
        <v>28</v>
      </c>
      <c r="M615" s="2" t="str">
        <f>CONCATENATE(A615,Tabla5[[#This Row],[nombre]],A615)</f>
        <v>'C-59'</v>
      </c>
      <c r="N615" s="5" t="s">
        <v>28</v>
      </c>
      <c r="O615" s="1" t="str">
        <f>CONCATENATE(Tabla5[[#This Row],[fkUbicacion]])</f>
        <v>18</v>
      </c>
      <c r="P615" s="5" t="s">
        <v>29</v>
      </c>
    </row>
    <row r="616" spans="1:16">
      <c r="A616" s="6" t="s">
        <v>30</v>
      </c>
      <c r="B616" s="12">
        <v>590</v>
      </c>
      <c r="C616" s="1">
        <v>613</v>
      </c>
      <c r="D616" s="12" t="s">
        <v>497</v>
      </c>
      <c r="E616" s="2" t="s">
        <v>1109</v>
      </c>
      <c r="F616" s="1">
        <v>18</v>
      </c>
      <c r="H616" s="4" t="s">
        <v>2103</v>
      </c>
      <c r="I616" s="12" t="s">
        <v>2104</v>
      </c>
      <c r="J616" s="5" t="s">
        <v>28</v>
      </c>
      <c r="K616" s="12" t="str">
        <f>CONCATENATE(A616,Tabla5[[#This Row],[tipo]],A616)</f>
        <v>'asiento'</v>
      </c>
      <c r="L616" s="5" t="s">
        <v>28</v>
      </c>
      <c r="M616" s="2" t="str">
        <f>CONCATENATE(A616,Tabla5[[#This Row],[nombre]],A616)</f>
        <v>'C-60'</v>
      </c>
      <c r="N616" s="5" t="s">
        <v>28</v>
      </c>
      <c r="O616" s="1" t="str">
        <f>CONCATENATE(Tabla5[[#This Row],[fkUbicacion]])</f>
        <v>18</v>
      </c>
      <c r="P616" s="5" t="s">
        <v>29</v>
      </c>
    </row>
    <row r="617" spans="1:16">
      <c r="A617" s="6" t="s">
        <v>30</v>
      </c>
      <c r="B617" s="12">
        <v>591</v>
      </c>
      <c r="C617" s="1">
        <v>614</v>
      </c>
      <c r="D617" s="12" t="s">
        <v>497</v>
      </c>
      <c r="E617" s="2" t="s">
        <v>1110</v>
      </c>
      <c r="F617" s="1">
        <v>18</v>
      </c>
      <c r="H617" s="4" t="s">
        <v>2103</v>
      </c>
      <c r="I617" s="12" t="s">
        <v>2104</v>
      </c>
      <c r="J617" s="5" t="s">
        <v>28</v>
      </c>
      <c r="K617" s="12" t="str">
        <f>CONCATENATE(A617,Tabla5[[#This Row],[tipo]],A617)</f>
        <v>'asiento'</v>
      </c>
      <c r="L617" s="5" t="s">
        <v>28</v>
      </c>
      <c r="M617" s="2" t="str">
        <f>CONCATENATE(A617,Tabla5[[#This Row],[nombre]],A617)</f>
        <v>'C-61'</v>
      </c>
      <c r="N617" s="5" t="s">
        <v>28</v>
      </c>
      <c r="O617" s="1" t="str">
        <f>CONCATENATE(Tabla5[[#This Row],[fkUbicacion]])</f>
        <v>18</v>
      </c>
      <c r="P617" s="5" t="s">
        <v>29</v>
      </c>
    </row>
    <row r="618" spans="1:16">
      <c r="A618" s="6" t="s">
        <v>30</v>
      </c>
      <c r="B618" s="12">
        <v>592</v>
      </c>
      <c r="C618" s="1">
        <v>615</v>
      </c>
      <c r="D618" s="12" t="s">
        <v>497</v>
      </c>
      <c r="E618" s="2" t="s">
        <v>1111</v>
      </c>
      <c r="F618" s="1">
        <v>18</v>
      </c>
      <c r="H618" s="4" t="s">
        <v>2103</v>
      </c>
      <c r="I618" s="12" t="s">
        <v>2104</v>
      </c>
      <c r="J618" s="5" t="s">
        <v>28</v>
      </c>
      <c r="K618" s="12" t="str">
        <f>CONCATENATE(A618,Tabla5[[#This Row],[tipo]],A618)</f>
        <v>'asiento'</v>
      </c>
      <c r="L618" s="5" t="s">
        <v>28</v>
      </c>
      <c r="M618" s="2" t="str">
        <f>CONCATENATE(A618,Tabla5[[#This Row],[nombre]],A618)</f>
        <v>'C-62'</v>
      </c>
      <c r="N618" s="5" t="s">
        <v>28</v>
      </c>
      <c r="O618" s="1" t="str">
        <f>CONCATENATE(Tabla5[[#This Row],[fkUbicacion]])</f>
        <v>18</v>
      </c>
      <c r="P618" s="5" t="s">
        <v>29</v>
      </c>
    </row>
    <row r="619" spans="1:16">
      <c r="A619" s="6" t="s">
        <v>30</v>
      </c>
      <c r="B619" s="12">
        <v>593</v>
      </c>
      <c r="C619" s="1">
        <v>616</v>
      </c>
      <c r="D619" s="12" t="s">
        <v>497</v>
      </c>
      <c r="E619" s="2" t="s">
        <v>1112</v>
      </c>
      <c r="F619" s="1">
        <v>18</v>
      </c>
      <c r="H619" s="4" t="s">
        <v>2103</v>
      </c>
      <c r="I619" s="12" t="s">
        <v>2104</v>
      </c>
      <c r="J619" s="5" t="s">
        <v>28</v>
      </c>
      <c r="K619" s="12" t="str">
        <f>CONCATENATE(A619,Tabla5[[#This Row],[tipo]],A619)</f>
        <v>'asiento'</v>
      </c>
      <c r="L619" s="5" t="s">
        <v>28</v>
      </c>
      <c r="M619" s="2" t="str">
        <f>CONCATENATE(A619,Tabla5[[#This Row],[nombre]],A619)</f>
        <v>'C-63'</v>
      </c>
      <c r="N619" s="5" t="s">
        <v>28</v>
      </c>
      <c r="O619" s="1" t="str">
        <f>CONCATENATE(Tabla5[[#This Row],[fkUbicacion]])</f>
        <v>18</v>
      </c>
      <c r="P619" s="5" t="s">
        <v>29</v>
      </c>
    </row>
    <row r="620" spans="1:16">
      <c r="A620" s="6" t="s">
        <v>30</v>
      </c>
      <c r="B620" s="12">
        <v>594</v>
      </c>
      <c r="C620" s="1">
        <v>617</v>
      </c>
      <c r="D620" s="12" t="s">
        <v>497</v>
      </c>
      <c r="E620" s="2" t="s">
        <v>1113</v>
      </c>
      <c r="F620" s="1">
        <v>18</v>
      </c>
      <c r="H620" s="4" t="s">
        <v>2103</v>
      </c>
      <c r="I620" s="12" t="s">
        <v>2104</v>
      </c>
      <c r="J620" s="5" t="s">
        <v>28</v>
      </c>
      <c r="K620" s="12" t="str">
        <f>CONCATENATE(A620,Tabla5[[#This Row],[tipo]],A620)</f>
        <v>'asiento'</v>
      </c>
      <c r="L620" s="5" t="s">
        <v>28</v>
      </c>
      <c r="M620" s="2" t="str">
        <f>CONCATENATE(A620,Tabla5[[#This Row],[nombre]],A620)</f>
        <v>'C-64'</v>
      </c>
      <c r="N620" s="5" t="s">
        <v>28</v>
      </c>
      <c r="O620" s="1" t="str">
        <f>CONCATENATE(Tabla5[[#This Row],[fkUbicacion]])</f>
        <v>18</v>
      </c>
      <c r="P620" s="5" t="s">
        <v>29</v>
      </c>
    </row>
    <row r="621" spans="1:16">
      <c r="A621" s="6" t="s">
        <v>30</v>
      </c>
      <c r="B621" s="12">
        <v>595</v>
      </c>
      <c r="C621" s="1">
        <v>618</v>
      </c>
      <c r="D621" s="12" t="s">
        <v>497</v>
      </c>
      <c r="E621" s="2" t="s">
        <v>1114</v>
      </c>
      <c r="F621" s="1">
        <v>18</v>
      </c>
      <c r="H621" s="4" t="s">
        <v>2103</v>
      </c>
      <c r="I621" s="12" t="s">
        <v>2104</v>
      </c>
      <c r="J621" s="5" t="s">
        <v>28</v>
      </c>
      <c r="K621" s="12" t="str">
        <f>CONCATENATE(A621,Tabla5[[#This Row],[tipo]],A621)</f>
        <v>'asiento'</v>
      </c>
      <c r="L621" s="5" t="s">
        <v>28</v>
      </c>
      <c r="M621" s="2" t="str">
        <f>CONCATENATE(A621,Tabla5[[#This Row],[nombre]],A621)</f>
        <v>'C-65'</v>
      </c>
      <c r="N621" s="5" t="s">
        <v>28</v>
      </c>
      <c r="O621" s="1" t="str">
        <f>CONCATENATE(Tabla5[[#This Row],[fkUbicacion]])</f>
        <v>18</v>
      </c>
      <c r="P621" s="5" t="s">
        <v>29</v>
      </c>
    </row>
    <row r="622" spans="1:16">
      <c r="A622" s="6" t="s">
        <v>30</v>
      </c>
      <c r="B622" s="12">
        <v>596</v>
      </c>
      <c r="C622" s="1">
        <v>619</v>
      </c>
      <c r="D622" s="12" t="s">
        <v>497</v>
      </c>
      <c r="E622" s="2" t="s">
        <v>1115</v>
      </c>
      <c r="F622" s="1">
        <v>18</v>
      </c>
      <c r="H622" s="4" t="s">
        <v>2103</v>
      </c>
      <c r="I622" s="12" t="s">
        <v>2104</v>
      </c>
      <c r="J622" s="5" t="s">
        <v>28</v>
      </c>
      <c r="K622" s="12" t="str">
        <f>CONCATENATE(A622,Tabla5[[#This Row],[tipo]],A622)</f>
        <v>'asiento'</v>
      </c>
      <c r="L622" s="5" t="s">
        <v>28</v>
      </c>
      <c r="M622" s="2" t="str">
        <f>CONCATENATE(A622,Tabla5[[#This Row],[nombre]],A622)</f>
        <v>'C-66'</v>
      </c>
      <c r="N622" s="5" t="s">
        <v>28</v>
      </c>
      <c r="O622" s="1" t="str">
        <f>CONCATENATE(Tabla5[[#This Row],[fkUbicacion]])</f>
        <v>18</v>
      </c>
      <c r="P622" s="5" t="s">
        <v>29</v>
      </c>
    </row>
    <row r="623" spans="1:16">
      <c r="A623" s="6" t="s">
        <v>30</v>
      </c>
      <c r="B623" s="12">
        <v>597</v>
      </c>
      <c r="C623" s="1">
        <v>620</v>
      </c>
      <c r="D623" s="12" t="s">
        <v>497</v>
      </c>
      <c r="E623" s="2" t="s">
        <v>1116</v>
      </c>
      <c r="F623" s="1">
        <v>18</v>
      </c>
      <c r="H623" s="4" t="s">
        <v>2103</v>
      </c>
      <c r="I623" s="12" t="s">
        <v>2104</v>
      </c>
      <c r="J623" s="5" t="s">
        <v>28</v>
      </c>
      <c r="K623" s="12" t="str">
        <f>CONCATENATE(A623,Tabla5[[#This Row],[tipo]],A623)</f>
        <v>'asiento'</v>
      </c>
      <c r="L623" s="5" t="s">
        <v>28</v>
      </c>
      <c r="M623" s="2" t="str">
        <f>CONCATENATE(A623,Tabla5[[#This Row],[nombre]],A623)</f>
        <v>'C-67'</v>
      </c>
      <c r="N623" s="5" t="s">
        <v>28</v>
      </c>
      <c r="O623" s="1" t="str">
        <f>CONCATENATE(Tabla5[[#This Row],[fkUbicacion]])</f>
        <v>18</v>
      </c>
      <c r="P623" s="5" t="s">
        <v>29</v>
      </c>
    </row>
    <row r="624" spans="1:16">
      <c r="A624" s="6" t="s">
        <v>30</v>
      </c>
      <c r="B624" s="12">
        <v>598</v>
      </c>
      <c r="C624" s="1">
        <v>621</v>
      </c>
      <c r="D624" s="12" t="s">
        <v>497</v>
      </c>
      <c r="E624" s="2" t="s">
        <v>1117</v>
      </c>
      <c r="F624" s="1">
        <v>18</v>
      </c>
      <c r="H624" s="4" t="s">
        <v>2103</v>
      </c>
      <c r="I624" s="12" t="s">
        <v>2104</v>
      </c>
      <c r="J624" s="5" t="s">
        <v>28</v>
      </c>
      <c r="K624" s="12" t="str">
        <f>CONCATENATE(A624,Tabla5[[#This Row],[tipo]],A624)</f>
        <v>'asiento'</v>
      </c>
      <c r="L624" s="5" t="s">
        <v>28</v>
      </c>
      <c r="M624" s="2" t="str">
        <f>CONCATENATE(A624,Tabla5[[#This Row],[nombre]],A624)</f>
        <v>'C-68'</v>
      </c>
      <c r="N624" s="5" t="s">
        <v>28</v>
      </c>
      <c r="O624" s="1" t="str">
        <f>CONCATENATE(Tabla5[[#This Row],[fkUbicacion]])</f>
        <v>18</v>
      </c>
      <c r="P624" s="5" t="s">
        <v>29</v>
      </c>
    </row>
    <row r="625" spans="1:16">
      <c r="A625" s="6" t="s">
        <v>30</v>
      </c>
      <c r="B625" s="12">
        <v>599</v>
      </c>
      <c r="C625" s="1">
        <v>622</v>
      </c>
      <c r="D625" s="12" t="s">
        <v>497</v>
      </c>
      <c r="E625" s="2" t="s">
        <v>1118</v>
      </c>
      <c r="F625" s="1">
        <v>18</v>
      </c>
      <c r="H625" s="4" t="s">
        <v>2103</v>
      </c>
      <c r="I625" s="12" t="s">
        <v>2104</v>
      </c>
      <c r="J625" s="5" t="s">
        <v>28</v>
      </c>
      <c r="K625" s="12" t="str">
        <f>CONCATENATE(A625,Tabla5[[#This Row],[tipo]],A625)</f>
        <v>'asiento'</v>
      </c>
      <c r="L625" s="5" t="s">
        <v>28</v>
      </c>
      <c r="M625" s="2" t="str">
        <f>CONCATENATE(A625,Tabla5[[#This Row],[nombre]],A625)</f>
        <v>'C-69'</v>
      </c>
      <c r="N625" s="5" t="s">
        <v>28</v>
      </c>
      <c r="O625" s="1" t="str">
        <f>CONCATENATE(Tabla5[[#This Row],[fkUbicacion]])</f>
        <v>18</v>
      </c>
      <c r="P625" s="5" t="s">
        <v>29</v>
      </c>
    </row>
    <row r="626" spans="1:16">
      <c r="A626" s="6" t="s">
        <v>30</v>
      </c>
      <c r="B626" s="12">
        <v>600</v>
      </c>
      <c r="C626" s="1">
        <v>623</v>
      </c>
      <c r="D626" s="12" t="s">
        <v>497</v>
      </c>
      <c r="E626" s="2" t="s">
        <v>1119</v>
      </c>
      <c r="F626" s="1">
        <v>18</v>
      </c>
      <c r="H626" s="4" t="s">
        <v>2103</v>
      </c>
      <c r="I626" s="12" t="s">
        <v>2104</v>
      </c>
      <c r="J626" s="5" t="s">
        <v>28</v>
      </c>
      <c r="K626" s="12" t="str">
        <f>CONCATENATE(A626,Tabla5[[#This Row],[tipo]],A626)</f>
        <v>'asiento'</v>
      </c>
      <c r="L626" s="5" t="s">
        <v>28</v>
      </c>
      <c r="M626" s="2" t="str">
        <f>CONCATENATE(A626,Tabla5[[#This Row],[nombre]],A626)</f>
        <v>'C-70'</v>
      </c>
      <c r="N626" s="5" t="s">
        <v>28</v>
      </c>
      <c r="O626" s="1" t="str">
        <f>CONCATENATE(Tabla5[[#This Row],[fkUbicacion]])</f>
        <v>18</v>
      </c>
      <c r="P626" s="5" t="s">
        <v>29</v>
      </c>
    </row>
    <row r="627" spans="1:16">
      <c r="A627" s="6" t="s">
        <v>30</v>
      </c>
      <c r="B627" s="12">
        <v>601</v>
      </c>
      <c r="C627" s="1">
        <v>624</v>
      </c>
      <c r="D627" s="12" t="s">
        <v>497</v>
      </c>
      <c r="E627" s="2" t="s">
        <v>668</v>
      </c>
      <c r="F627" s="1">
        <v>18</v>
      </c>
      <c r="H627" s="4" t="s">
        <v>2103</v>
      </c>
      <c r="I627" s="12" t="s">
        <v>2104</v>
      </c>
      <c r="J627" s="5" t="s">
        <v>28</v>
      </c>
      <c r="K627" s="12" t="str">
        <f>CONCATENATE(A627,Tabla5[[#This Row],[tipo]],A627)</f>
        <v>'asiento'</v>
      </c>
      <c r="L627" s="5" t="s">
        <v>28</v>
      </c>
      <c r="M627" s="2" t="str">
        <f>CONCATENATE(A627,Tabla5[[#This Row],[nombre]],A627)</f>
        <v>'D-16'</v>
      </c>
      <c r="N627" s="5" t="s">
        <v>28</v>
      </c>
      <c r="O627" s="1" t="str">
        <f>CONCATENATE(Tabla5[[#This Row],[fkUbicacion]])</f>
        <v>18</v>
      </c>
      <c r="P627" s="5" t="s">
        <v>29</v>
      </c>
    </row>
    <row r="628" spans="1:16">
      <c r="A628" s="6" t="s">
        <v>30</v>
      </c>
      <c r="B628" s="12">
        <v>602</v>
      </c>
      <c r="C628" s="1">
        <v>625</v>
      </c>
      <c r="D628" s="12" t="s">
        <v>497</v>
      </c>
      <c r="E628" s="2" t="s">
        <v>669</v>
      </c>
      <c r="F628" s="1">
        <v>18</v>
      </c>
      <c r="H628" s="4" t="s">
        <v>2103</v>
      </c>
      <c r="I628" s="12" t="s">
        <v>2104</v>
      </c>
      <c r="J628" s="5" t="s">
        <v>28</v>
      </c>
      <c r="K628" s="12" t="str">
        <f>CONCATENATE(A628,Tabla5[[#This Row],[tipo]],A628)</f>
        <v>'asiento'</v>
      </c>
      <c r="L628" s="5" t="s">
        <v>28</v>
      </c>
      <c r="M628" s="2" t="str">
        <f>CONCATENATE(A628,Tabla5[[#This Row],[nombre]],A628)</f>
        <v>'D-17'</v>
      </c>
      <c r="N628" s="5" t="s">
        <v>28</v>
      </c>
      <c r="O628" s="1" t="str">
        <f>CONCATENATE(Tabla5[[#This Row],[fkUbicacion]])</f>
        <v>18</v>
      </c>
      <c r="P628" s="5" t="s">
        <v>29</v>
      </c>
    </row>
    <row r="629" spans="1:16">
      <c r="A629" s="6" t="s">
        <v>30</v>
      </c>
      <c r="B629" s="12">
        <v>603</v>
      </c>
      <c r="C629" s="1">
        <v>626</v>
      </c>
      <c r="D629" s="12" t="s">
        <v>497</v>
      </c>
      <c r="E629" s="2" t="s">
        <v>670</v>
      </c>
      <c r="F629" s="1">
        <v>18</v>
      </c>
      <c r="H629" s="4" t="s">
        <v>2103</v>
      </c>
      <c r="I629" s="12" t="s">
        <v>2104</v>
      </c>
      <c r="J629" s="5" t="s">
        <v>28</v>
      </c>
      <c r="K629" s="12" t="str">
        <f>CONCATENATE(A629,Tabla5[[#This Row],[tipo]],A629)</f>
        <v>'asiento'</v>
      </c>
      <c r="L629" s="5" t="s">
        <v>28</v>
      </c>
      <c r="M629" s="2" t="str">
        <f>CONCATENATE(A629,Tabla5[[#This Row],[nombre]],A629)</f>
        <v>'D-18'</v>
      </c>
      <c r="N629" s="5" t="s">
        <v>28</v>
      </c>
      <c r="O629" s="1" t="str">
        <f>CONCATENATE(Tabla5[[#This Row],[fkUbicacion]])</f>
        <v>18</v>
      </c>
      <c r="P629" s="5" t="s">
        <v>29</v>
      </c>
    </row>
    <row r="630" spans="1:16">
      <c r="A630" s="6" t="s">
        <v>30</v>
      </c>
      <c r="B630" s="12">
        <v>604</v>
      </c>
      <c r="C630" s="1">
        <v>627</v>
      </c>
      <c r="D630" s="12" t="s">
        <v>497</v>
      </c>
      <c r="E630" s="2" t="s">
        <v>671</v>
      </c>
      <c r="F630" s="1">
        <v>18</v>
      </c>
      <c r="H630" s="4" t="s">
        <v>2103</v>
      </c>
      <c r="I630" s="12" t="s">
        <v>2104</v>
      </c>
      <c r="J630" s="5" t="s">
        <v>28</v>
      </c>
      <c r="K630" s="12" t="str">
        <f>CONCATENATE(A630,Tabla5[[#This Row],[tipo]],A630)</f>
        <v>'asiento'</v>
      </c>
      <c r="L630" s="5" t="s">
        <v>28</v>
      </c>
      <c r="M630" s="2" t="str">
        <f>CONCATENATE(A630,Tabla5[[#This Row],[nombre]],A630)</f>
        <v>'D-19'</v>
      </c>
      <c r="N630" s="5" t="s">
        <v>28</v>
      </c>
      <c r="O630" s="1" t="str">
        <f>CONCATENATE(Tabla5[[#This Row],[fkUbicacion]])</f>
        <v>18</v>
      </c>
      <c r="P630" s="5" t="s">
        <v>29</v>
      </c>
    </row>
    <row r="631" spans="1:16">
      <c r="A631" s="6" t="s">
        <v>30</v>
      </c>
      <c r="B631" s="12">
        <v>605</v>
      </c>
      <c r="C631" s="1">
        <v>628</v>
      </c>
      <c r="D631" s="12" t="s">
        <v>497</v>
      </c>
      <c r="E631" s="2" t="s">
        <v>672</v>
      </c>
      <c r="F631" s="1">
        <v>18</v>
      </c>
      <c r="H631" s="4" t="s">
        <v>2103</v>
      </c>
      <c r="I631" s="12" t="s">
        <v>2104</v>
      </c>
      <c r="J631" s="5" t="s">
        <v>28</v>
      </c>
      <c r="K631" s="12" t="str">
        <f>CONCATENATE(A631,Tabla5[[#This Row],[tipo]],A631)</f>
        <v>'asiento'</v>
      </c>
      <c r="L631" s="5" t="s">
        <v>28</v>
      </c>
      <c r="M631" s="2" t="str">
        <f>CONCATENATE(A631,Tabla5[[#This Row],[nombre]],A631)</f>
        <v>'D-20'</v>
      </c>
      <c r="N631" s="5" t="s">
        <v>28</v>
      </c>
      <c r="O631" s="1" t="str">
        <f>CONCATENATE(Tabla5[[#This Row],[fkUbicacion]])</f>
        <v>18</v>
      </c>
      <c r="P631" s="5" t="s">
        <v>29</v>
      </c>
    </row>
    <row r="632" spans="1:16">
      <c r="A632" s="6" t="s">
        <v>30</v>
      </c>
      <c r="B632" s="12">
        <v>606</v>
      </c>
      <c r="C632" s="1">
        <v>629</v>
      </c>
      <c r="D632" s="12" t="s">
        <v>497</v>
      </c>
      <c r="E632" s="2" t="s">
        <v>673</v>
      </c>
      <c r="F632" s="1">
        <v>18</v>
      </c>
      <c r="H632" s="4" t="s">
        <v>2103</v>
      </c>
      <c r="I632" s="12" t="s">
        <v>2104</v>
      </c>
      <c r="J632" s="5" t="s">
        <v>28</v>
      </c>
      <c r="K632" s="12" t="str">
        <f>CONCATENATE(A632,Tabla5[[#This Row],[tipo]],A632)</f>
        <v>'asiento'</v>
      </c>
      <c r="L632" s="5" t="s">
        <v>28</v>
      </c>
      <c r="M632" s="2" t="str">
        <f>CONCATENATE(A632,Tabla5[[#This Row],[nombre]],A632)</f>
        <v>'D-21'</v>
      </c>
      <c r="N632" s="5" t="s">
        <v>28</v>
      </c>
      <c r="O632" s="1" t="str">
        <f>CONCATENATE(Tabla5[[#This Row],[fkUbicacion]])</f>
        <v>18</v>
      </c>
      <c r="P632" s="5" t="s">
        <v>29</v>
      </c>
    </row>
    <row r="633" spans="1:16">
      <c r="A633" s="6" t="s">
        <v>30</v>
      </c>
      <c r="B633" s="12">
        <v>607</v>
      </c>
      <c r="C633" s="1">
        <v>630</v>
      </c>
      <c r="D633" s="12" t="s">
        <v>497</v>
      </c>
      <c r="E633" s="2" t="s">
        <v>674</v>
      </c>
      <c r="F633" s="1">
        <v>18</v>
      </c>
      <c r="H633" s="4" t="s">
        <v>2103</v>
      </c>
      <c r="I633" s="12" t="s">
        <v>2104</v>
      </c>
      <c r="J633" s="5" t="s">
        <v>28</v>
      </c>
      <c r="K633" s="12" t="str">
        <f>CONCATENATE(A633,Tabla5[[#This Row],[tipo]],A633)</f>
        <v>'asiento'</v>
      </c>
      <c r="L633" s="5" t="s">
        <v>28</v>
      </c>
      <c r="M633" s="2" t="str">
        <f>CONCATENATE(A633,Tabla5[[#This Row],[nombre]],A633)</f>
        <v>'D-22'</v>
      </c>
      <c r="N633" s="5" t="s">
        <v>28</v>
      </c>
      <c r="O633" s="1" t="str">
        <f>CONCATENATE(Tabla5[[#This Row],[fkUbicacion]])</f>
        <v>18</v>
      </c>
      <c r="P633" s="5" t="s">
        <v>29</v>
      </c>
    </row>
    <row r="634" spans="1:16">
      <c r="A634" s="6" t="s">
        <v>30</v>
      </c>
      <c r="B634" s="12">
        <v>608</v>
      </c>
      <c r="C634" s="1">
        <v>631</v>
      </c>
      <c r="D634" s="12" t="s">
        <v>497</v>
      </c>
      <c r="E634" s="2" t="s">
        <v>675</v>
      </c>
      <c r="F634" s="1">
        <v>18</v>
      </c>
      <c r="H634" s="4" t="s">
        <v>2103</v>
      </c>
      <c r="I634" s="12" t="s">
        <v>2104</v>
      </c>
      <c r="J634" s="5" t="s">
        <v>28</v>
      </c>
      <c r="K634" s="12" t="str">
        <f>CONCATENATE(A634,Tabla5[[#This Row],[tipo]],A634)</f>
        <v>'asiento'</v>
      </c>
      <c r="L634" s="5" t="s">
        <v>28</v>
      </c>
      <c r="M634" s="2" t="str">
        <f>CONCATENATE(A634,Tabla5[[#This Row],[nombre]],A634)</f>
        <v>'D-23'</v>
      </c>
      <c r="N634" s="5" t="s">
        <v>28</v>
      </c>
      <c r="O634" s="1" t="str">
        <f>CONCATENATE(Tabla5[[#This Row],[fkUbicacion]])</f>
        <v>18</v>
      </c>
      <c r="P634" s="5" t="s">
        <v>29</v>
      </c>
    </row>
    <row r="635" spans="1:16">
      <c r="A635" s="6" t="s">
        <v>30</v>
      </c>
      <c r="B635" s="12">
        <v>609</v>
      </c>
      <c r="C635" s="1">
        <v>632</v>
      </c>
      <c r="D635" s="12" t="s">
        <v>497</v>
      </c>
      <c r="E635" s="2" t="s">
        <v>676</v>
      </c>
      <c r="F635" s="1">
        <v>18</v>
      </c>
      <c r="H635" s="4" t="s">
        <v>2103</v>
      </c>
      <c r="I635" s="12" t="s">
        <v>2104</v>
      </c>
      <c r="J635" s="5" t="s">
        <v>28</v>
      </c>
      <c r="K635" s="12" t="str">
        <f>CONCATENATE(A635,Tabla5[[#This Row],[tipo]],A635)</f>
        <v>'asiento'</v>
      </c>
      <c r="L635" s="5" t="s">
        <v>28</v>
      </c>
      <c r="M635" s="2" t="str">
        <f>CONCATENATE(A635,Tabla5[[#This Row],[nombre]],A635)</f>
        <v>'D-24'</v>
      </c>
      <c r="N635" s="5" t="s">
        <v>28</v>
      </c>
      <c r="O635" s="1" t="str">
        <f>CONCATENATE(Tabla5[[#This Row],[fkUbicacion]])</f>
        <v>18</v>
      </c>
      <c r="P635" s="5" t="s">
        <v>29</v>
      </c>
    </row>
    <row r="636" spans="1:16">
      <c r="A636" s="6" t="s">
        <v>30</v>
      </c>
      <c r="B636" s="12">
        <v>610</v>
      </c>
      <c r="C636" s="1">
        <v>633</v>
      </c>
      <c r="D636" s="12" t="s">
        <v>497</v>
      </c>
      <c r="E636" s="2" t="s">
        <v>981</v>
      </c>
      <c r="F636" s="1">
        <v>18</v>
      </c>
      <c r="H636" s="4" t="s">
        <v>2103</v>
      </c>
      <c r="I636" s="12" t="s">
        <v>2104</v>
      </c>
      <c r="J636" s="5" t="s">
        <v>28</v>
      </c>
      <c r="K636" s="12" t="str">
        <f>CONCATENATE(A636,Tabla5[[#This Row],[tipo]],A636)</f>
        <v>'asiento'</v>
      </c>
      <c r="L636" s="5" t="s">
        <v>28</v>
      </c>
      <c r="M636" s="2" t="str">
        <f>CONCATENATE(A636,Tabla5[[#This Row],[nombre]],A636)</f>
        <v>'D-25'</v>
      </c>
      <c r="N636" s="5" t="s">
        <v>28</v>
      </c>
      <c r="O636" s="1" t="str">
        <f>CONCATENATE(Tabla5[[#This Row],[fkUbicacion]])</f>
        <v>18</v>
      </c>
      <c r="P636" s="5" t="s">
        <v>29</v>
      </c>
    </row>
    <row r="637" spans="1:16">
      <c r="A637" s="6" t="s">
        <v>30</v>
      </c>
      <c r="B637" s="12">
        <v>611</v>
      </c>
      <c r="C637" s="1">
        <v>634</v>
      </c>
      <c r="D637" s="12" t="s">
        <v>497</v>
      </c>
      <c r="E637" s="2" t="s">
        <v>982</v>
      </c>
      <c r="F637" s="1">
        <v>18</v>
      </c>
      <c r="H637" s="4" t="s">
        <v>2103</v>
      </c>
      <c r="I637" s="12" t="s">
        <v>2104</v>
      </c>
      <c r="J637" s="5" t="s">
        <v>28</v>
      </c>
      <c r="K637" s="12" t="str">
        <f>CONCATENATE(A637,Tabla5[[#This Row],[tipo]],A637)</f>
        <v>'asiento'</v>
      </c>
      <c r="L637" s="5" t="s">
        <v>28</v>
      </c>
      <c r="M637" s="2" t="str">
        <f>CONCATENATE(A637,Tabla5[[#This Row],[nombre]],A637)</f>
        <v>'D-26'</v>
      </c>
      <c r="N637" s="5" t="s">
        <v>28</v>
      </c>
      <c r="O637" s="1" t="str">
        <f>CONCATENATE(Tabla5[[#This Row],[fkUbicacion]])</f>
        <v>18</v>
      </c>
      <c r="P637" s="5" t="s">
        <v>29</v>
      </c>
    </row>
    <row r="638" spans="1:16">
      <c r="A638" s="6" t="s">
        <v>30</v>
      </c>
      <c r="B638" s="12">
        <v>612</v>
      </c>
      <c r="C638" s="1">
        <v>635</v>
      </c>
      <c r="D638" s="12" t="s">
        <v>497</v>
      </c>
      <c r="E638" s="2" t="s">
        <v>983</v>
      </c>
      <c r="F638" s="1">
        <v>18</v>
      </c>
      <c r="H638" s="4" t="s">
        <v>2103</v>
      </c>
      <c r="I638" s="12" t="s">
        <v>2104</v>
      </c>
      <c r="J638" s="5" t="s">
        <v>28</v>
      </c>
      <c r="K638" s="12" t="str">
        <f>CONCATENATE(A638,Tabla5[[#This Row],[tipo]],A638)</f>
        <v>'asiento'</v>
      </c>
      <c r="L638" s="5" t="s">
        <v>28</v>
      </c>
      <c r="M638" s="2" t="str">
        <f>CONCATENATE(A638,Tabla5[[#This Row],[nombre]],A638)</f>
        <v>'D-27'</v>
      </c>
      <c r="N638" s="5" t="s">
        <v>28</v>
      </c>
      <c r="O638" s="1" t="str">
        <f>CONCATENATE(Tabla5[[#This Row],[fkUbicacion]])</f>
        <v>18</v>
      </c>
      <c r="P638" s="5" t="s">
        <v>29</v>
      </c>
    </row>
    <row r="639" spans="1:16">
      <c r="A639" s="6" t="s">
        <v>30</v>
      </c>
      <c r="B639" s="12">
        <v>613</v>
      </c>
      <c r="C639" s="1">
        <v>636</v>
      </c>
      <c r="D639" s="12" t="s">
        <v>497</v>
      </c>
      <c r="E639" s="2" t="s">
        <v>984</v>
      </c>
      <c r="F639" s="1">
        <v>18</v>
      </c>
      <c r="H639" s="4" t="s">
        <v>2103</v>
      </c>
      <c r="I639" s="12" t="s">
        <v>2104</v>
      </c>
      <c r="J639" s="5" t="s">
        <v>28</v>
      </c>
      <c r="K639" s="12" t="str">
        <f>CONCATENATE(A639,Tabla5[[#This Row],[tipo]],A639)</f>
        <v>'asiento'</v>
      </c>
      <c r="L639" s="5" t="s">
        <v>28</v>
      </c>
      <c r="M639" s="2" t="str">
        <f>CONCATENATE(A639,Tabla5[[#This Row],[nombre]],A639)</f>
        <v>'D-28'</v>
      </c>
      <c r="N639" s="5" t="s">
        <v>28</v>
      </c>
      <c r="O639" s="1" t="str">
        <f>CONCATENATE(Tabla5[[#This Row],[fkUbicacion]])</f>
        <v>18</v>
      </c>
      <c r="P639" s="5" t="s">
        <v>29</v>
      </c>
    </row>
    <row r="640" spans="1:16">
      <c r="A640" s="6" t="s">
        <v>30</v>
      </c>
      <c r="B640" s="12">
        <v>614</v>
      </c>
      <c r="C640" s="1">
        <v>637</v>
      </c>
      <c r="D640" s="12" t="s">
        <v>497</v>
      </c>
      <c r="E640" s="2" t="s">
        <v>985</v>
      </c>
      <c r="F640" s="1">
        <v>18</v>
      </c>
      <c r="H640" s="4" t="s">
        <v>2103</v>
      </c>
      <c r="I640" s="12" t="s">
        <v>2104</v>
      </c>
      <c r="J640" s="5" t="s">
        <v>28</v>
      </c>
      <c r="K640" s="12" t="str">
        <f>CONCATENATE(A640,Tabla5[[#This Row],[tipo]],A640)</f>
        <v>'asiento'</v>
      </c>
      <c r="L640" s="5" t="s">
        <v>28</v>
      </c>
      <c r="M640" s="2" t="str">
        <f>CONCATENATE(A640,Tabla5[[#This Row],[nombre]],A640)</f>
        <v>'D-29'</v>
      </c>
      <c r="N640" s="5" t="s">
        <v>28</v>
      </c>
      <c r="O640" s="1" t="str">
        <f>CONCATENATE(Tabla5[[#This Row],[fkUbicacion]])</f>
        <v>18</v>
      </c>
      <c r="P640" s="5" t="s">
        <v>29</v>
      </c>
    </row>
    <row r="641" spans="1:16">
      <c r="A641" s="6" t="s">
        <v>30</v>
      </c>
      <c r="B641" s="12">
        <v>615</v>
      </c>
      <c r="C641" s="1">
        <v>638</v>
      </c>
      <c r="D641" s="12" t="s">
        <v>497</v>
      </c>
      <c r="E641" s="2" t="s">
        <v>986</v>
      </c>
      <c r="F641" s="1">
        <v>18</v>
      </c>
      <c r="H641" s="4" t="s">
        <v>2103</v>
      </c>
      <c r="I641" s="12" t="s">
        <v>2104</v>
      </c>
      <c r="J641" s="5" t="s">
        <v>28</v>
      </c>
      <c r="K641" s="12" t="str">
        <f>CONCATENATE(A641,Tabla5[[#This Row],[tipo]],A641)</f>
        <v>'asiento'</v>
      </c>
      <c r="L641" s="5" t="s">
        <v>28</v>
      </c>
      <c r="M641" s="2" t="str">
        <f>CONCATENATE(A641,Tabla5[[#This Row],[nombre]],A641)</f>
        <v>'D-30'</v>
      </c>
      <c r="N641" s="5" t="s">
        <v>28</v>
      </c>
      <c r="O641" s="1" t="str">
        <f>CONCATENATE(Tabla5[[#This Row],[fkUbicacion]])</f>
        <v>18</v>
      </c>
      <c r="P641" s="5" t="s">
        <v>29</v>
      </c>
    </row>
    <row r="642" spans="1:16">
      <c r="A642" s="6" t="s">
        <v>30</v>
      </c>
      <c r="B642" s="12">
        <v>616</v>
      </c>
      <c r="C642" s="1">
        <v>639</v>
      </c>
      <c r="D642" s="12" t="s">
        <v>497</v>
      </c>
      <c r="E642" s="2" t="s">
        <v>1120</v>
      </c>
      <c r="F642" s="1">
        <v>18</v>
      </c>
      <c r="H642" s="4" t="s">
        <v>2103</v>
      </c>
      <c r="I642" s="12" t="s">
        <v>2104</v>
      </c>
      <c r="J642" s="5" t="s">
        <v>28</v>
      </c>
      <c r="K642" s="12" t="str">
        <f>CONCATENATE(A642,Tabla5[[#This Row],[tipo]],A642)</f>
        <v>'asiento'</v>
      </c>
      <c r="L642" s="5" t="s">
        <v>28</v>
      </c>
      <c r="M642" s="2" t="str">
        <f>CONCATENATE(A642,Tabla5[[#This Row],[nombre]],A642)</f>
        <v>'D-31'</v>
      </c>
      <c r="N642" s="5" t="s">
        <v>28</v>
      </c>
      <c r="O642" s="1" t="str">
        <f>CONCATENATE(Tabla5[[#This Row],[fkUbicacion]])</f>
        <v>18</v>
      </c>
      <c r="P642" s="5" t="s">
        <v>29</v>
      </c>
    </row>
    <row r="643" spans="1:16">
      <c r="A643" s="6" t="s">
        <v>30</v>
      </c>
      <c r="B643" s="12">
        <v>617</v>
      </c>
      <c r="C643" s="1">
        <v>640</v>
      </c>
      <c r="D643" s="12" t="s">
        <v>497</v>
      </c>
      <c r="E643" s="2" t="s">
        <v>1121</v>
      </c>
      <c r="F643" s="1">
        <v>18</v>
      </c>
      <c r="H643" s="4" t="s">
        <v>2103</v>
      </c>
      <c r="I643" s="12" t="s">
        <v>2104</v>
      </c>
      <c r="J643" s="5" t="s">
        <v>28</v>
      </c>
      <c r="K643" s="12" t="str">
        <f>CONCATENATE(A643,Tabla5[[#This Row],[tipo]],A643)</f>
        <v>'asiento'</v>
      </c>
      <c r="L643" s="5" t="s">
        <v>28</v>
      </c>
      <c r="M643" s="2" t="str">
        <f>CONCATENATE(A643,Tabla5[[#This Row],[nombre]],A643)</f>
        <v>'D-32'</v>
      </c>
      <c r="N643" s="5" t="s">
        <v>28</v>
      </c>
      <c r="O643" s="1" t="str">
        <f>CONCATENATE(Tabla5[[#This Row],[fkUbicacion]])</f>
        <v>18</v>
      </c>
      <c r="P643" s="5" t="s">
        <v>29</v>
      </c>
    </row>
    <row r="644" spans="1:16">
      <c r="A644" s="6" t="s">
        <v>30</v>
      </c>
      <c r="B644" s="12">
        <v>618</v>
      </c>
      <c r="C644" s="1">
        <v>641</v>
      </c>
      <c r="D644" s="12" t="s">
        <v>497</v>
      </c>
      <c r="E644" s="2" t="s">
        <v>1122</v>
      </c>
      <c r="F644" s="1">
        <v>18</v>
      </c>
      <c r="H644" s="4" t="s">
        <v>2103</v>
      </c>
      <c r="I644" s="12" t="s">
        <v>2104</v>
      </c>
      <c r="J644" s="5" t="s">
        <v>28</v>
      </c>
      <c r="K644" s="12" t="str">
        <f>CONCATENATE(A644,Tabla5[[#This Row],[tipo]],A644)</f>
        <v>'asiento'</v>
      </c>
      <c r="L644" s="5" t="s">
        <v>28</v>
      </c>
      <c r="M644" s="2" t="str">
        <f>CONCATENATE(A644,Tabla5[[#This Row],[nombre]],A644)</f>
        <v>'D-33'</v>
      </c>
      <c r="N644" s="5" t="s">
        <v>28</v>
      </c>
      <c r="O644" s="1" t="str">
        <f>CONCATENATE(Tabla5[[#This Row],[fkUbicacion]])</f>
        <v>18</v>
      </c>
      <c r="P644" s="5" t="s">
        <v>29</v>
      </c>
    </row>
    <row r="645" spans="1:16">
      <c r="A645" s="6" t="s">
        <v>30</v>
      </c>
      <c r="B645" s="12">
        <v>619</v>
      </c>
      <c r="C645" s="1">
        <v>642</v>
      </c>
      <c r="D645" s="12" t="s">
        <v>497</v>
      </c>
      <c r="E645" s="2" t="s">
        <v>1123</v>
      </c>
      <c r="F645" s="1">
        <v>18</v>
      </c>
      <c r="H645" s="4" t="s">
        <v>2103</v>
      </c>
      <c r="I645" s="12" t="s">
        <v>2104</v>
      </c>
      <c r="J645" s="5" t="s">
        <v>28</v>
      </c>
      <c r="K645" s="12" t="str">
        <f>CONCATENATE(A645,Tabla5[[#This Row],[tipo]],A645)</f>
        <v>'asiento'</v>
      </c>
      <c r="L645" s="5" t="s">
        <v>28</v>
      </c>
      <c r="M645" s="2" t="str">
        <f>CONCATENATE(A645,Tabla5[[#This Row],[nombre]],A645)</f>
        <v>'D-34'</v>
      </c>
      <c r="N645" s="5" t="s">
        <v>28</v>
      </c>
      <c r="O645" s="1" t="str">
        <f>CONCATENATE(Tabla5[[#This Row],[fkUbicacion]])</f>
        <v>18</v>
      </c>
      <c r="P645" s="5" t="s">
        <v>29</v>
      </c>
    </row>
    <row r="646" spans="1:16">
      <c r="A646" s="6" t="s">
        <v>30</v>
      </c>
      <c r="B646" s="12">
        <v>620</v>
      </c>
      <c r="C646" s="1">
        <v>643</v>
      </c>
      <c r="D646" s="12" t="s">
        <v>497</v>
      </c>
      <c r="E646" s="2" t="s">
        <v>1124</v>
      </c>
      <c r="F646" s="1">
        <v>18</v>
      </c>
      <c r="H646" s="4" t="s">
        <v>2103</v>
      </c>
      <c r="I646" s="12" t="s">
        <v>2104</v>
      </c>
      <c r="J646" s="5" t="s">
        <v>28</v>
      </c>
      <c r="K646" s="12" t="str">
        <f>CONCATENATE(A646,Tabla5[[#This Row],[tipo]],A646)</f>
        <v>'asiento'</v>
      </c>
      <c r="L646" s="5" t="s">
        <v>28</v>
      </c>
      <c r="M646" s="2" t="str">
        <f>CONCATENATE(A646,Tabla5[[#This Row],[nombre]],A646)</f>
        <v>'D-35'</v>
      </c>
      <c r="N646" s="5" t="s">
        <v>28</v>
      </c>
      <c r="O646" s="1" t="str">
        <f>CONCATENATE(Tabla5[[#This Row],[fkUbicacion]])</f>
        <v>18</v>
      </c>
      <c r="P646" s="5" t="s">
        <v>29</v>
      </c>
    </row>
    <row r="647" spans="1:16">
      <c r="A647" s="6" t="s">
        <v>30</v>
      </c>
      <c r="B647" s="12">
        <v>621</v>
      </c>
      <c r="C647" s="1">
        <v>644</v>
      </c>
      <c r="D647" s="12" t="s">
        <v>497</v>
      </c>
      <c r="E647" s="2" t="s">
        <v>1125</v>
      </c>
      <c r="F647" s="1">
        <v>18</v>
      </c>
      <c r="H647" s="4" t="s">
        <v>2103</v>
      </c>
      <c r="I647" s="12" t="s">
        <v>2104</v>
      </c>
      <c r="J647" s="5" t="s">
        <v>28</v>
      </c>
      <c r="K647" s="12" t="str">
        <f>CONCATENATE(A647,Tabla5[[#This Row],[tipo]],A647)</f>
        <v>'asiento'</v>
      </c>
      <c r="L647" s="5" t="s">
        <v>28</v>
      </c>
      <c r="M647" s="2" t="str">
        <f>CONCATENATE(A647,Tabla5[[#This Row],[nombre]],A647)</f>
        <v>'D-36'</v>
      </c>
      <c r="N647" s="5" t="s">
        <v>28</v>
      </c>
      <c r="O647" s="1" t="str">
        <f>CONCATENATE(Tabla5[[#This Row],[fkUbicacion]])</f>
        <v>18</v>
      </c>
      <c r="P647" s="5" t="s">
        <v>29</v>
      </c>
    </row>
    <row r="648" spans="1:16">
      <c r="A648" s="6" t="s">
        <v>30</v>
      </c>
      <c r="B648" s="12">
        <v>622</v>
      </c>
      <c r="C648" s="1">
        <v>645</v>
      </c>
      <c r="D648" s="12" t="s">
        <v>497</v>
      </c>
      <c r="E648" s="2" t="s">
        <v>1126</v>
      </c>
      <c r="F648" s="1">
        <v>18</v>
      </c>
      <c r="H648" s="4" t="s">
        <v>2103</v>
      </c>
      <c r="I648" s="12" t="s">
        <v>2104</v>
      </c>
      <c r="J648" s="5" t="s">
        <v>28</v>
      </c>
      <c r="K648" s="12" t="str">
        <f>CONCATENATE(A648,Tabla5[[#This Row],[tipo]],A648)</f>
        <v>'asiento'</v>
      </c>
      <c r="L648" s="5" t="s">
        <v>28</v>
      </c>
      <c r="M648" s="2" t="str">
        <f>CONCATENATE(A648,Tabla5[[#This Row],[nombre]],A648)</f>
        <v>'D-37'</v>
      </c>
      <c r="N648" s="5" t="s">
        <v>28</v>
      </c>
      <c r="O648" s="1" t="str">
        <f>CONCATENATE(Tabla5[[#This Row],[fkUbicacion]])</f>
        <v>18</v>
      </c>
      <c r="P648" s="5" t="s">
        <v>29</v>
      </c>
    </row>
    <row r="649" spans="1:16">
      <c r="A649" s="6" t="s">
        <v>30</v>
      </c>
      <c r="B649" s="12">
        <v>623</v>
      </c>
      <c r="C649" s="1">
        <v>646</v>
      </c>
      <c r="D649" s="12" t="s">
        <v>497</v>
      </c>
      <c r="E649" s="2" t="s">
        <v>1127</v>
      </c>
      <c r="F649" s="1">
        <v>18</v>
      </c>
      <c r="H649" s="4" t="s">
        <v>2103</v>
      </c>
      <c r="I649" s="12" t="s">
        <v>2104</v>
      </c>
      <c r="J649" s="5" t="s">
        <v>28</v>
      </c>
      <c r="K649" s="12" t="str">
        <f>CONCATENATE(A649,Tabla5[[#This Row],[tipo]],A649)</f>
        <v>'asiento'</v>
      </c>
      <c r="L649" s="5" t="s">
        <v>28</v>
      </c>
      <c r="M649" s="2" t="str">
        <f>CONCATENATE(A649,Tabla5[[#This Row],[nombre]],A649)</f>
        <v>'D-38'</v>
      </c>
      <c r="N649" s="5" t="s">
        <v>28</v>
      </c>
      <c r="O649" s="1" t="str">
        <f>CONCATENATE(Tabla5[[#This Row],[fkUbicacion]])</f>
        <v>18</v>
      </c>
      <c r="P649" s="5" t="s">
        <v>29</v>
      </c>
    </row>
    <row r="650" spans="1:16">
      <c r="A650" s="6" t="s">
        <v>30</v>
      </c>
      <c r="B650" s="12">
        <v>624</v>
      </c>
      <c r="C650" s="1">
        <v>647</v>
      </c>
      <c r="D650" s="12" t="s">
        <v>497</v>
      </c>
      <c r="E650" s="2" t="s">
        <v>1128</v>
      </c>
      <c r="F650" s="1">
        <v>18</v>
      </c>
      <c r="H650" s="4" t="s">
        <v>2103</v>
      </c>
      <c r="I650" s="12" t="s">
        <v>2104</v>
      </c>
      <c r="J650" s="5" t="s">
        <v>28</v>
      </c>
      <c r="K650" s="12" t="str">
        <f>CONCATENATE(A650,Tabla5[[#This Row],[tipo]],A650)</f>
        <v>'asiento'</v>
      </c>
      <c r="L650" s="5" t="s">
        <v>28</v>
      </c>
      <c r="M650" s="2" t="str">
        <f>CONCATENATE(A650,Tabla5[[#This Row],[nombre]],A650)</f>
        <v>'D-39'</v>
      </c>
      <c r="N650" s="5" t="s">
        <v>28</v>
      </c>
      <c r="O650" s="1" t="str">
        <f>CONCATENATE(Tabla5[[#This Row],[fkUbicacion]])</f>
        <v>18</v>
      </c>
      <c r="P650" s="5" t="s">
        <v>29</v>
      </c>
    </row>
    <row r="651" spans="1:16">
      <c r="A651" s="6" t="s">
        <v>30</v>
      </c>
      <c r="B651" s="12">
        <v>625</v>
      </c>
      <c r="C651" s="1">
        <v>648</v>
      </c>
      <c r="D651" s="12" t="s">
        <v>497</v>
      </c>
      <c r="E651" s="2" t="s">
        <v>1131</v>
      </c>
      <c r="F651" s="1">
        <v>16</v>
      </c>
      <c r="H651" s="4" t="s">
        <v>2103</v>
      </c>
      <c r="I651" s="12" t="s">
        <v>2104</v>
      </c>
      <c r="J651" s="5" t="s">
        <v>28</v>
      </c>
      <c r="K651" s="12" t="str">
        <f>CONCATENATE(A651,Tabla5[[#This Row],[tipo]],A651)</f>
        <v>'asiento'</v>
      </c>
      <c r="L651" s="5" t="s">
        <v>28</v>
      </c>
      <c r="M651" s="2" t="str">
        <f>CONCATENATE(A651,Tabla5[[#This Row],[nombre]],A651)</f>
        <v>'A-71'</v>
      </c>
      <c r="N651" s="5" t="s">
        <v>28</v>
      </c>
      <c r="O651" s="1" t="str">
        <f>CONCATENATE(Tabla5[[#This Row],[fkUbicacion]])</f>
        <v>16</v>
      </c>
      <c r="P651" s="5" t="s">
        <v>29</v>
      </c>
    </row>
    <row r="652" spans="1:16">
      <c r="A652" s="6" t="s">
        <v>30</v>
      </c>
      <c r="B652" s="12">
        <v>626</v>
      </c>
      <c r="C652" s="1">
        <v>649</v>
      </c>
      <c r="D652" s="12" t="s">
        <v>497</v>
      </c>
      <c r="E652" s="2" t="s">
        <v>1132</v>
      </c>
      <c r="F652" s="1">
        <v>16</v>
      </c>
      <c r="H652" s="4" t="s">
        <v>2103</v>
      </c>
      <c r="I652" s="12" t="s">
        <v>2104</v>
      </c>
      <c r="J652" s="5" t="s">
        <v>28</v>
      </c>
      <c r="K652" s="12" t="str">
        <f>CONCATENATE(A652,Tabla5[[#This Row],[tipo]],A652)</f>
        <v>'asiento'</v>
      </c>
      <c r="L652" s="5" t="s">
        <v>28</v>
      </c>
      <c r="M652" s="2" t="str">
        <f>CONCATENATE(A652,Tabla5[[#This Row],[nombre]],A652)</f>
        <v>'A-72'</v>
      </c>
      <c r="N652" s="5" t="s">
        <v>28</v>
      </c>
      <c r="O652" s="1" t="str">
        <f>CONCATENATE(Tabla5[[#This Row],[fkUbicacion]])</f>
        <v>16</v>
      </c>
      <c r="P652" s="5" t="s">
        <v>29</v>
      </c>
    </row>
    <row r="653" spans="1:16">
      <c r="A653" s="6" t="s">
        <v>30</v>
      </c>
      <c r="B653" s="12">
        <v>627</v>
      </c>
      <c r="C653" s="1">
        <v>650</v>
      </c>
      <c r="D653" s="12" t="s">
        <v>497</v>
      </c>
      <c r="E653" s="2" t="s">
        <v>1133</v>
      </c>
      <c r="F653" s="1">
        <v>16</v>
      </c>
      <c r="H653" s="4" t="s">
        <v>2103</v>
      </c>
      <c r="I653" s="12" t="s">
        <v>2104</v>
      </c>
      <c r="J653" s="5" t="s">
        <v>28</v>
      </c>
      <c r="K653" s="12" t="str">
        <f>CONCATENATE(A653,Tabla5[[#This Row],[tipo]],A653)</f>
        <v>'asiento'</v>
      </c>
      <c r="L653" s="5" t="s">
        <v>28</v>
      </c>
      <c r="M653" s="2" t="str">
        <f>CONCATENATE(A653,Tabla5[[#This Row],[nombre]],A653)</f>
        <v>'A-73'</v>
      </c>
      <c r="N653" s="5" t="s">
        <v>28</v>
      </c>
      <c r="O653" s="1" t="str">
        <f>CONCATENATE(Tabla5[[#This Row],[fkUbicacion]])</f>
        <v>16</v>
      </c>
      <c r="P653" s="5" t="s">
        <v>29</v>
      </c>
    </row>
    <row r="654" spans="1:16">
      <c r="A654" s="6" t="s">
        <v>30</v>
      </c>
      <c r="B654" s="12">
        <v>628</v>
      </c>
      <c r="C654" s="1">
        <v>651</v>
      </c>
      <c r="D654" s="12" t="s">
        <v>497</v>
      </c>
      <c r="E654" s="2" t="s">
        <v>1134</v>
      </c>
      <c r="F654" s="1">
        <v>16</v>
      </c>
      <c r="H654" s="4" t="s">
        <v>2103</v>
      </c>
      <c r="I654" s="12" t="s">
        <v>2104</v>
      </c>
      <c r="J654" s="5" t="s">
        <v>28</v>
      </c>
      <c r="K654" s="12" t="str">
        <f>CONCATENATE(A654,Tabla5[[#This Row],[tipo]],A654)</f>
        <v>'asiento'</v>
      </c>
      <c r="L654" s="5" t="s">
        <v>28</v>
      </c>
      <c r="M654" s="2" t="str">
        <f>CONCATENATE(A654,Tabla5[[#This Row],[nombre]],A654)</f>
        <v>'A-74'</v>
      </c>
      <c r="N654" s="5" t="s">
        <v>28</v>
      </c>
      <c r="O654" s="1" t="str">
        <f>CONCATENATE(Tabla5[[#This Row],[fkUbicacion]])</f>
        <v>16</v>
      </c>
      <c r="P654" s="5" t="s">
        <v>29</v>
      </c>
    </row>
    <row r="655" spans="1:16">
      <c r="A655" s="6" t="s">
        <v>30</v>
      </c>
      <c r="B655" s="12">
        <v>629</v>
      </c>
      <c r="C655" s="1">
        <v>652</v>
      </c>
      <c r="D655" s="12" t="s">
        <v>497</v>
      </c>
      <c r="E655" s="2" t="s">
        <v>1135</v>
      </c>
      <c r="F655" s="1">
        <v>16</v>
      </c>
      <c r="H655" s="4" t="s">
        <v>2103</v>
      </c>
      <c r="I655" s="12" t="s">
        <v>2104</v>
      </c>
      <c r="J655" s="5" t="s">
        <v>28</v>
      </c>
      <c r="K655" s="12" t="str">
        <f>CONCATENATE(A655,Tabla5[[#This Row],[tipo]],A655)</f>
        <v>'asiento'</v>
      </c>
      <c r="L655" s="5" t="s">
        <v>28</v>
      </c>
      <c r="M655" s="2" t="str">
        <f>CONCATENATE(A655,Tabla5[[#This Row],[nombre]],A655)</f>
        <v>'A-75'</v>
      </c>
      <c r="N655" s="5" t="s">
        <v>28</v>
      </c>
      <c r="O655" s="1" t="str">
        <f>CONCATENATE(Tabla5[[#This Row],[fkUbicacion]])</f>
        <v>16</v>
      </c>
      <c r="P655" s="5" t="s">
        <v>29</v>
      </c>
    </row>
    <row r="656" spans="1:16">
      <c r="A656" s="6" t="s">
        <v>30</v>
      </c>
      <c r="B656" s="12">
        <v>630</v>
      </c>
      <c r="C656" s="1">
        <v>653</v>
      </c>
      <c r="D656" s="12" t="s">
        <v>497</v>
      </c>
      <c r="E656" s="2" t="s">
        <v>1136</v>
      </c>
      <c r="F656" s="1">
        <v>16</v>
      </c>
      <c r="H656" s="4" t="s">
        <v>2103</v>
      </c>
      <c r="I656" s="12" t="s">
        <v>2104</v>
      </c>
      <c r="J656" s="5" t="s">
        <v>28</v>
      </c>
      <c r="K656" s="12" t="str">
        <f>CONCATENATE(A656,Tabla5[[#This Row],[tipo]],A656)</f>
        <v>'asiento'</v>
      </c>
      <c r="L656" s="5" t="s">
        <v>28</v>
      </c>
      <c r="M656" s="2" t="str">
        <f>CONCATENATE(A656,Tabla5[[#This Row],[nombre]],A656)</f>
        <v>'A-76'</v>
      </c>
      <c r="N656" s="5" t="s">
        <v>28</v>
      </c>
      <c r="O656" s="1" t="str">
        <f>CONCATENATE(Tabla5[[#This Row],[fkUbicacion]])</f>
        <v>16</v>
      </c>
      <c r="P656" s="5" t="s">
        <v>29</v>
      </c>
    </row>
    <row r="657" spans="1:16">
      <c r="A657" s="6" t="s">
        <v>30</v>
      </c>
      <c r="B657" s="12">
        <v>631</v>
      </c>
      <c r="C657" s="1">
        <v>654</v>
      </c>
      <c r="D657" s="12" t="s">
        <v>497</v>
      </c>
      <c r="E657" s="2" t="s">
        <v>1137</v>
      </c>
      <c r="F657" s="1">
        <v>16</v>
      </c>
      <c r="H657" s="4" t="s">
        <v>2103</v>
      </c>
      <c r="I657" s="12" t="s">
        <v>2104</v>
      </c>
      <c r="J657" s="5" t="s">
        <v>28</v>
      </c>
      <c r="K657" s="12" t="str">
        <f>CONCATENATE(A657,Tabla5[[#This Row],[tipo]],A657)</f>
        <v>'asiento'</v>
      </c>
      <c r="L657" s="5" t="s">
        <v>28</v>
      </c>
      <c r="M657" s="2" t="str">
        <f>CONCATENATE(A657,Tabla5[[#This Row],[nombre]],A657)</f>
        <v>'A-77'</v>
      </c>
      <c r="N657" s="5" t="s">
        <v>28</v>
      </c>
      <c r="O657" s="1" t="str">
        <f>CONCATENATE(Tabla5[[#This Row],[fkUbicacion]])</f>
        <v>16</v>
      </c>
      <c r="P657" s="5" t="s">
        <v>29</v>
      </c>
    </row>
    <row r="658" spans="1:16">
      <c r="A658" s="6" t="s">
        <v>30</v>
      </c>
      <c r="B658" s="12">
        <v>632</v>
      </c>
      <c r="C658" s="1">
        <v>655</v>
      </c>
      <c r="D658" s="12" t="s">
        <v>497</v>
      </c>
      <c r="E658" s="2" t="s">
        <v>1138</v>
      </c>
      <c r="F658" s="1">
        <v>16</v>
      </c>
      <c r="H658" s="4" t="s">
        <v>2103</v>
      </c>
      <c r="I658" s="12" t="s">
        <v>2104</v>
      </c>
      <c r="J658" s="5" t="s">
        <v>28</v>
      </c>
      <c r="K658" s="12" t="str">
        <f>CONCATENATE(A658,Tabla5[[#This Row],[tipo]],A658)</f>
        <v>'asiento'</v>
      </c>
      <c r="L658" s="5" t="s">
        <v>28</v>
      </c>
      <c r="M658" s="2" t="str">
        <f>CONCATENATE(A658,Tabla5[[#This Row],[nombre]],A658)</f>
        <v>'A-78'</v>
      </c>
      <c r="N658" s="5" t="s">
        <v>28</v>
      </c>
      <c r="O658" s="1" t="str">
        <f>CONCATENATE(Tabla5[[#This Row],[fkUbicacion]])</f>
        <v>16</v>
      </c>
      <c r="P658" s="5" t="s">
        <v>29</v>
      </c>
    </row>
    <row r="659" spans="1:16">
      <c r="A659" s="6" t="s">
        <v>30</v>
      </c>
      <c r="B659" s="12">
        <v>633</v>
      </c>
      <c r="C659" s="1">
        <v>656</v>
      </c>
      <c r="D659" s="12" t="s">
        <v>497</v>
      </c>
      <c r="E659" s="2" t="s">
        <v>1139</v>
      </c>
      <c r="F659" s="1">
        <v>16</v>
      </c>
      <c r="H659" s="4" t="s">
        <v>2103</v>
      </c>
      <c r="I659" s="12" t="s">
        <v>2104</v>
      </c>
      <c r="J659" s="5" t="s">
        <v>28</v>
      </c>
      <c r="K659" s="12" t="str">
        <f>CONCATENATE(A659,Tabla5[[#This Row],[tipo]],A659)</f>
        <v>'asiento'</v>
      </c>
      <c r="L659" s="5" t="s">
        <v>28</v>
      </c>
      <c r="M659" s="2" t="str">
        <f>CONCATENATE(A659,Tabla5[[#This Row],[nombre]],A659)</f>
        <v>'A-79'</v>
      </c>
      <c r="N659" s="5" t="s">
        <v>28</v>
      </c>
      <c r="O659" s="1" t="str">
        <f>CONCATENATE(Tabla5[[#This Row],[fkUbicacion]])</f>
        <v>16</v>
      </c>
      <c r="P659" s="5" t="s">
        <v>29</v>
      </c>
    </row>
    <row r="660" spans="1:16">
      <c r="A660" s="6" t="s">
        <v>30</v>
      </c>
      <c r="B660" s="12">
        <v>634</v>
      </c>
      <c r="C660" s="1">
        <v>657</v>
      </c>
      <c r="D660" s="12" t="s">
        <v>497</v>
      </c>
      <c r="E660" s="2" t="s">
        <v>1140</v>
      </c>
      <c r="F660" s="1">
        <v>16</v>
      </c>
      <c r="H660" s="4" t="s">
        <v>2103</v>
      </c>
      <c r="I660" s="12" t="s">
        <v>2104</v>
      </c>
      <c r="J660" s="5" t="s">
        <v>28</v>
      </c>
      <c r="K660" s="12" t="str">
        <f>CONCATENATE(A660,Tabla5[[#This Row],[tipo]],A660)</f>
        <v>'asiento'</v>
      </c>
      <c r="L660" s="5" t="s">
        <v>28</v>
      </c>
      <c r="M660" s="2" t="str">
        <f>CONCATENATE(A660,Tabla5[[#This Row],[nombre]],A660)</f>
        <v>'A-80'</v>
      </c>
      <c r="N660" s="5" t="s">
        <v>28</v>
      </c>
      <c r="O660" s="1" t="str">
        <f>CONCATENATE(Tabla5[[#This Row],[fkUbicacion]])</f>
        <v>16</v>
      </c>
      <c r="P660" s="5" t="s">
        <v>29</v>
      </c>
    </row>
    <row r="661" spans="1:16">
      <c r="A661" s="6" t="s">
        <v>30</v>
      </c>
      <c r="B661" s="12">
        <v>635</v>
      </c>
      <c r="C661" s="1">
        <v>658</v>
      </c>
      <c r="D661" s="12" t="s">
        <v>497</v>
      </c>
      <c r="E661" s="2" t="s">
        <v>1141</v>
      </c>
      <c r="F661" s="1">
        <v>16</v>
      </c>
      <c r="H661" s="4" t="s">
        <v>2103</v>
      </c>
      <c r="I661" s="12" t="s">
        <v>2104</v>
      </c>
      <c r="J661" s="5" t="s">
        <v>28</v>
      </c>
      <c r="K661" s="12" t="str">
        <f>CONCATENATE(A661,Tabla5[[#This Row],[tipo]],A661)</f>
        <v>'asiento'</v>
      </c>
      <c r="L661" s="5" t="s">
        <v>28</v>
      </c>
      <c r="M661" s="2" t="str">
        <f>CONCATENATE(A661,Tabla5[[#This Row],[nombre]],A661)</f>
        <v>'A-81'</v>
      </c>
      <c r="N661" s="5" t="s">
        <v>28</v>
      </c>
      <c r="O661" s="1" t="str">
        <f>CONCATENATE(Tabla5[[#This Row],[fkUbicacion]])</f>
        <v>16</v>
      </c>
      <c r="P661" s="5" t="s">
        <v>29</v>
      </c>
    </row>
    <row r="662" spans="1:16">
      <c r="A662" s="6" t="s">
        <v>30</v>
      </c>
      <c r="B662" s="12">
        <v>636</v>
      </c>
      <c r="C662" s="1">
        <v>659</v>
      </c>
      <c r="D662" s="12" t="s">
        <v>497</v>
      </c>
      <c r="E662" s="2" t="s">
        <v>1142</v>
      </c>
      <c r="F662" s="1">
        <v>16</v>
      </c>
      <c r="H662" s="4" t="s">
        <v>2103</v>
      </c>
      <c r="I662" s="12" t="s">
        <v>2104</v>
      </c>
      <c r="J662" s="5" t="s">
        <v>28</v>
      </c>
      <c r="K662" s="12" t="str">
        <f>CONCATENATE(A662,Tabla5[[#This Row],[tipo]],A662)</f>
        <v>'asiento'</v>
      </c>
      <c r="L662" s="5" t="s">
        <v>28</v>
      </c>
      <c r="M662" s="2" t="str">
        <f>CONCATENATE(A662,Tabla5[[#This Row],[nombre]],A662)</f>
        <v>'A-82'</v>
      </c>
      <c r="N662" s="5" t="s">
        <v>28</v>
      </c>
      <c r="O662" s="1" t="str">
        <f>CONCATENATE(Tabla5[[#This Row],[fkUbicacion]])</f>
        <v>16</v>
      </c>
      <c r="P662" s="5" t="s">
        <v>29</v>
      </c>
    </row>
    <row r="663" spans="1:16">
      <c r="A663" s="6" t="s">
        <v>30</v>
      </c>
      <c r="B663" s="12">
        <v>637</v>
      </c>
      <c r="C663" s="1">
        <v>660</v>
      </c>
      <c r="D663" s="12" t="s">
        <v>497</v>
      </c>
      <c r="E663" s="2" t="s">
        <v>1143</v>
      </c>
      <c r="F663" s="1">
        <v>16</v>
      </c>
      <c r="H663" s="4" t="s">
        <v>2103</v>
      </c>
      <c r="I663" s="12" t="s">
        <v>2104</v>
      </c>
      <c r="J663" s="5" t="s">
        <v>28</v>
      </c>
      <c r="K663" s="12" t="str">
        <f>CONCATENATE(A663,Tabla5[[#This Row],[tipo]],A663)</f>
        <v>'asiento'</v>
      </c>
      <c r="L663" s="5" t="s">
        <v>28</v>
      </c>
      <c r="M663" s="2" t="str">
        <f>CONCATENATE(A663,Tabla5[[#This Row],[nombre]],A663)</f>
        <v>'A-83'</v>
      </c>
      <c r="N663" s="5" t="s">
        <v>28</v>
      </c>
      <c r="O663" s="1" t="str">
        <f>CONCATENATE(Tabla5[[#This Row],[fkUbicacion]])</f>
        <v>16</v>
      </c>
      <c r="P663" s="5" t="s">
        <v>29</v>
      </c>
    </row>
    <row r="664" spans="1:16">
      <c r="A664" s="6" t="s">
        <v>30</v>
      </c>
      <c r="B664" s="12">
        <v>638</v>
      </c>
      <c r="C664" s="1">
        <v>661</v>
      </c>
      <c r="D664" s="12" t="s">
        <v>497</v>
      </c>
      <c r="E664" s="2" t="s">
        <v>1144</v>
      </c>
      <c r="F664" s="1">
        <v>16</v>
      </c>
      <c r="H664" s="4" t="s">
        <v>2103</v>
      </c>
      <c r="I664" s="12" t="s">
        <v>2104</v>
      </c>
      <c r="J664" s="5" t="s">
        <v>28</v>
      </c>
      <c r="K664" s="12" t="str">
        <f>CONCATENATE(A664,Tabla5[[#This Row],[tipo]],A664)</f>
        <v>'asiento'</v>
      </c>
      <c r="L664" s="5" t="s">
        <v>28</v>
      </c>
      <c r="M664" s="2" t="str">
        <f>CONCATENATE(A664,Tabla5[[#This Row],[nombre]],A664)</f>
        <v>'A-84'</v>
      </c>
      <c r="N664" s="5" t="s">
        <v>28</v>
      </c>
      <c r="O664" s="1" t="str">
        <f>CONCATENATE(Tabla5[[#This Row],[fkUbicacion]])</f>
        <v>16</v>
      </c>
      <c r="P664" s="5" t="s">
        <v>29</v>
      </c>
    </row>
    <row r="665" spans="1:16">
      <c r="A665" s="6" t="s">
        <v>30</v>
      </c>
      <c r="B665" s="12">
        <v>639</v>
      </c>
      <c r="C665" s="1">
        <v>662</v>
      </c>
      <c r="D665" s="12" t="s">
        <v>497</v>
      </c>
      <c r="E665" s="2" t="s">
        <v>1145</v>
      </c>
      <c r="F665" s="1">
        <v>16</v>
      </c>
      <c r="H665" s="4" t="s">
        <v>2103</v>
      </c>
      <c r="I665" s="12" t="s">
        <v>2104</v>
      </c>
      <c r="J665" s="5" t="s">
        <v>28</v>
      </c>
      <c r="K665" s="12" t="str">
        <f>CONCATENATE(A665,Tabla5[[#This Row],[tipo]],A665)</f>
        <v>'asiento'</v>
      </c>
      <c r="L665" s="5" t="s">
        <v>28</v>
      </c>
      <c r="M665" s="2" t="str">
        <f>CONCATENATE(A665,Tabla5[[#This Row],[nombre]],A665)</f>
        <v>'A-85'</v>
      </c>
      <c r="N665" s="5" t="s">
        <v>28</v>
      </c>
      <c r="O665" s="1" t="str">
        <f>CONCATENATE(Tabla5[[#This Row],[fkUbicacion]])</f>
        <v>16</v>
      </c>
      <c r="P665" s="5" t="s">
        <v>29</v>
      </c>
    </row>
    <row r="666" spans="1:16">
      <c r="A666" s="6" t="s">
        <v>30</v>
      </c>
      <c r="B666" s="12">
        <v>640</v>
      </c>
      <c r="C666" s="1">
        <v>663</v>
      </c>
      <c r="D666" s="12" t="s">
        <v>497</v>
      </c>
      <c r="E666" s="2" t="s">
        <v>1146</v>
      </c>
      <c r="F666" s="1">
        <v>16</v>
      </c>
      <c r="H666" s="4" t="s">
        <v>2103</v>
      </c>
      <c r="I666" s="12" t="s">
        <v>2104</v>
      </c>
      <c r="J666" s="5" t="s">
        <v>28</v>
      </c>
      <c r="K666" s="12" t="str">
        <f>CONCATENATE(A666,Tabla5[[#This Row],[tipo]],A666)</f>
        <v>'asiento'</v>
      </c>
      <c r="L666" s="5" t="s">
        <v>28</v>
      </c>
      <c r="M666" s="2" t="str">
        <f>CONCATENATE(A666,Tabla5[[#This Row],[nombre]],A666)</f>
        <v>'A-86'</v>
      </c>
      <c r="N666" s="5" t="s">
        <v>28</v>
      </c>
      <c r="O666" s="1" t="str">
        <f>CONCATENATE(Tabla5[[#This Row],[fkUbicacion]])</f>
        <v>16</v>
      </c>
      <c r="P666" s="5" t="s">
        <v>29</v>
      </c>
    </row>
    <row r="667" spans="1:16">
      <c r="A667" s="6" t="s">
        <v>30</v>
      </c>
      <c r="B667" s="12">
        <v>641</v>
      </c>
      <c r="C667" s="1">
        <v>664</v>
      </c>
      <c r="D667" s="12" t="s">
        <v>497</v>
      </c>
      <c r="E667" s="2" t="s">
        <v>1147</v>
      </c>
      <c r="F667" s="1">
        <v>16</v>
      </c>
      <c r="H667" s="4" t="s">
        <v>2103</v>
      </c>
      <c r="I667" s="12" t="s">
        <v>2104</v>
      </c>
      <c r="J667" s="5" t="s">
        <v>28</v>
      </c>
      <c r="K667" s="12" t="str">
        <f>CONCATENATE(A667,Tabla5[[#This Row],[tipo]],A667)</f>
        <v>'asiento'</v>
      </c>
      <c r="L667" s="5" t="s">
        <v>28</v>
      </c>
      <c r="M667" s="2" t="str">
        <f>CONCATENATE(A667,Tabla5[[#This Row],[nombre]],A667)</f>
        <v>'A-87'</v>
      </c>
      <c r="N667" s="5" t="s">
        <v>28</v>
      </c>
      <c r="O667" s="1" t="str">
        <f>CONCATENATE(Tabla5[[#This Row],[fkUbicacion]])</f>
        <v>16</v>
      </c>
      <c r="P667" s="5" t="s">
        <v>29</v>
      </c>
    </row>
    <row r="668" spans="1:16">
      <c r="A668" s="6" t="s">
        <v>30</v>
      </c>
      <c r="B668" s="12">
        <v>642</v>
      </c>
      <c r="C668" s="1">
        <v>665</v>
      </c>
      <c r="D668" s="12" t="s">
        <v>497</v>
      </c>
      <c r="E668" s="2" t="s">
        <v>1148</v>
      </c>
      <c r="F668" s="1">
        <v>16</v>
      </c>
      <c r="H668" s="4" t="s">
        <v>2103</v>
      </c>
      <c r="I668" s="12" t="s">
        <v>2104</v>
      </c>
      <c r="J668" s="5" t="s">
        <v>28</v>
      </c>
      <c r="K668" s="12" t="str">
        <f>CONCATENATE(A668,Tabla5[[#This Row],[tipo]],A668)</f>
        <v>'asiento'</v>
      </c>
      <c r="L668" s="5" t="s">
        <v>28</v>
      </c>
      <c r="M668" s="2" t="str">
        <f>CONCATENATE(A668,Tabla5[[#This Row],[nombre]],A668)</f>
        <v>'A-88'</v>
      </c>
      <c r="N668" s="5" t="s">
        <v>28</v>
      </c>
      <c r="O668" s="1" t="str">
        <f>CONCATENATE(Tabla5[[#This Row],[fkUbicacion]])</f>
        <v>16</v>
      </c>
      <c r="P668" s="5" t="s">
        <v>29</v>
      </c>
    </row>
    <row r="669" spans="1:16">
      <c r="A669" s="6" t="s">
        <v>30</v>
      </c>
      <c r="B669" s="12">
        <v>643</v>
      </c>
      <c r="C669" s="1">
        <v>666</v>
      </c>
      <c r="D669" s="12" t="s">
        <v>497</v>
      </c>
      <c r="E669" s="2" t="s">
        <v>1149</v>
      </c>
      <c r="F669" s="1">
        <v>16</v>
      </c>
      <c r="H669" s="4" t="s">
        <v>2103</v>
      </c>
      <c r="I669" s="12" t="s">
        <v>2104</v>
      </c>
      <c r="J669" s="5" t="s">
        <v>28</v>
      </c>
      <c r="K669" s="12" t="str">
        <f>CONCATENATE(A669,Tabla5[[#This Row],[tipo]],A669)</f>
        <v>'asiento'</v>
      </c>
      <c r="L669" s="5" t="s">
        <v>28</v>
      </c>
      <c r="M669" s="2" t="str">
        <f>CONCATENATE(A669,Tabla5[[#This Row],[nombre]],A669)</f>
        <v>'A-89'</v>
      </c>
      <c r="N669" s="5" t="s">
        <v>28</v>
      </c>
      <c r="O669" s="1" t="str">
        <f>CONCATENATE(Tabla5[[#This Row],[fkUbicacion]])</f>
        <v>16</v>
      </c>
      <c r="P669" s="5" t="s">
        <v>29</v>
      </c>
    </row>
    <row r="670" spans="1:16">
      <c r="A670" s="6" t="s">
        <v>30</v>
      </c>
      <c r="B670" s="12">
        <v>644</v>
      </c>
      <c r="C670" s="1">
        <v>667</v>
      </c>
      <c r="D670" s="12" t="s">
        <v>497</v>
      </c>
      <c r="E670" s="2" t="s">
        <v>1150</v>
      </c>
      <c r="F670" s="1">
        <v>16</v>
      </c>
      <c r="H670" s="4" t="s">
        <v>2103</v>
      </c>
      <c r="I670" s="12" t="s">
        <v>2104</v>
      </c>
      <c r="J670" s="5" t="s">
        <v>28</v>
      </c>
      <c r="K670" s="12" t="str">
        <f>CONCATENATE(A670,Tabla5[[#This Row],[tipo]],A670)</f>
        <v>'asiento'</v>
      </c>
      <c r="L670" s="5" t="s">
        <v>28</v>
      </c>
      <c r="M670" s="2" t="str">
        <f>CONCATENATE(A670,Tabla5[[#This Row],[nombre]],A670)</f>
        <v>'A-90'</v>
      </c>
      <c r="N670" s="5" t="s">
        <v>28</v>
      </c>
      <c r="O670" s="1" t="str">
        <f>CONCATENATE(Tabla5[[#This Row],[fkUbicacion]])</f>
        <v>16</v>
      </c>
      <c r="P670" s="5" t="s">
        <v>29</v>
      </c>
    </row>
    <row r="671" spans="1:16">
      <c r="A671" s="6" t="s">
        <v>30</v>
      </c>
      <c r="B671" s="12">
        <v>645</v>
      </c>
      <c r="C671" s="1">
        <v>668</v>
      </c>
      <c r="D671" s="12" t="s">
        <v>497</v>
      </c>
      <c r="E671" s="2" t="s">
        <v>1151</v>
      </c>
      <c r="F671" s="1">
        <v>16</v>
      </c>
      <c r="H671" s="4" t="s">
        <v>2103</v>
      </c>
      <c r="I671" s="12" t="s">
        <v>2104</v>
      </c>
      <c r="J671" s="5" t="s">
        <v>28</v>
      </c>
      <c r="K671" s="12" t="str">
        <f>CONCATENATE(A671,Tabla5[[#This Row],[tipo]],A671)</f>
        <v>'asiento'</v>
      </c>
      <c r="L671" s="5" t="s">
        <v>28</v>
      </c>
      <c r="M671" s="2" t="str">
        <f>CONCATENATE(A671,Tabla5[[#This Row],[nombre]],A671)</f>
        <v>'A-91'</v>
      </c>
      <c r="N671" s="5" t="s">
        <v>28</v>
      </c>
      <c r="O671" s="1" t="str">
        <f>CONCATENATE(Tabla5[[#This Row],[fkUbicacion]])</f>
        <v>16</v>
      </c>
      <c r="P671" s="5" t="s">
        <v>29</v>
      </c>
    </row>
    <row r="672" spans="1:16">
      <c r="A672" s="6" t="s">
        <v>30</v>
      </c>
      <c r="B672" s="12">
        <v>646</v>
      </c>
      <c r="C672" s="1">
        <v>669</v>
      </c>
      <c r="D672" s="12" t="s">
        <v>497</v>
      </c>
      <c r="E672" s="2" t="s">
        <v>1152</v>
      </c>
      <c r="F672" s="1">
        <v>16</v>
      </c>
      <c r="H672" s="4" t="s">
        <v>2103</v>
      </c>
      <c r="I672" s="12" t="s">
        <v>2104</v>
      </c>
      <c r="J672" s="5" t="s">
        <v>28</v>
      </c>
      <c r="K672" s="12" t="str">
        <f>CONCATENATE(A672,Tabla5[[#This Row],[tipo]],A672)</f>
        <v>'asiento'</v>
      </c>
      <c r="L672" s="5" t="s">
        <v>28</v>
      </c>
      <c r="M672" s="2" t="str">
        <f>CONCATENATE(A672,Tabla5[[#This Row],[nombre]],A672)</f>
        <v>'A-92'</v>
      </c>
      <c r="N672" s="5" t="s">
        <v>28</v>
      </c>
      <c r="O672" s="1" t="str">
        <f>CONCATENATE(Tabla5[[#This Row],[fkUbicacion]])</f>
        <v>16</v>
      </c>
      <c r="P672" s="5" t="s">
        <v>29</v>
      </c>
    </row>
    <row r="673" spans="1:16">
      <c r="A673" s="6" t="s">
        <v>30</v>
      </c>
      <c r="B673" s="12">
        <v>647</v>
      </c>
      <c r="C673" s="1">
        <v>670</v>
      </c>
      <c r="D673" s="12" t="s">
        <v>497</v>
      </c>
      <c r="E673" s="2" t="s">
        <v>1153</v>
      </c>
      <c r="F673" s="1">
        <v>16</v>
      </c>
      <c r="H673" s="4" t="s">
        <v>2103</v>
      </c>
      <c r="I673" s="12" t="s">
        <v>2104</v>
      </c>
      <c r="J673" s="5" t="s">
        <v>28</v>
      </c>
      <c r="K673" s="12" t="str">
        <f>CONCATENATE(A673,Tabla5[[#This Row],[tipo]],A673)</f>
        <v>'asiento'</v>
      </c>
      <c r="L673" s="5" t="s">
        <v>28</v>
      </c>
      <c r="M673" s="2" t="str">
        <f>CONCATENATE(A673,Tabla5[[#This Row],[nombre]],A673)</f>
        <v>'A-93'</v>
      </c>
      <c r="N673" s="5" t="s">
        <v>28</v>
      </c>
      <c r="O673" s="1" t="str">
        <f>CONCATENATE(Tabla5[[#This Row],[fkUbicacion]])</f>
        <v>16</v>
      </c>
      <c r="P673" s="5" t="s">
        <v>29</v>
      </c>
    </row>
    <row r="674" spans="1:16">
      <c r="A674" s="6" t="s">
        <v>30</v>
      </c>
      <c r="B674" s="12">
        <v>648</v>
      </c>
      <c r="C674" s="1">
        <v>671</v>
      </c>
      <c r="D674" s="12" t="s">
        <v>497</v>
      </c>
      <c r="E674" s="2" t="s">
        <v>1154</v>
      </c>
      <c r="F674" s="1">
        <v>16</v>
      </c>
      <c r="H674" s="4" t="s">
        <v>2103</v>
      </c>
      <c r="I674" s="12" t="s">
        <v>2104</v>
      </c>
      <c r="J674" s="5" t="s">
        <v>28</v>
      </c>
      <c r="K674" s="12" t="str">
        <f>CONCATENATE(A674,Tabla5[[#This Row],[tipo]],A674)</f>
        <v>'asiento'</v>
      </c>
      <c r="L674" s="5" t="s">
        <v>28</v>
      </c>
      <c r="M674" s="2" t="str">
        <f>CONCATENATE(A674,Tabla5[[#This Row],[nombre]],A674)</f>
        <v>'A-94'</v>
      </c>
      <c r="N674" s="5" t="s">
        <v>28</v>
      </c>
      <c r="O674" s="1" t="str">
        <f>CONCATENATE(Tabla5[[#This Row],[fkUbicacion]])</f>
        <v>16</v>
      </c>
      <c r="P674" s="5" t="s">
        <v>29</v>
      </c>
    </row>
    <row r="675" spans="1:16">
      <c r="A675" s="6" t="s">
        <v>30</v>
      </c>
      <c r="B675" s="12">
        <v>649</v>
      </c>
      <c r="C675" s="1">
        <v>672</v>
      </c>
      <c r="D675" s="12" t="s">
        <v>497</v>
      </c>
      <c r="E675" s="2" t="s">
        <v>1155</v>
      </c>
      <c r="F675" s="1">
        <v>16</v>
      </c>
      <c r="H675" s="4" t="s">
        <v>2103</v>
      </c>
      <c r="I675" s="12" t="s">
        <v>2104</v>
      </c>
      <c r="J675" s="5" t="s">
        <v>28</v>
      </c>
      <c r="K675" s="12" t="str">
        <f>CONCATENATE(A675,Tabla5[[#This Row],[tipo]],A675)</f>
        <v>'asiento'</v>
      </c>
      <c r="L675" s="5" t="s">
        <v>28</v>
      </c>
      <c r="M675" s="2" t="str">
        <f>CONCATENATE(A675,Tabla5[[#This Row],[nombre]],A675)</f>
        <v>'A-95'</v>
      </c>
      <c r="N675" s="5" t="s">
        <v>28</v>
      </c>
      <c r="O675" s="1" t="str">
        <f>CONCATENATE(Tabla5[[#This Row],[fkUbicacion]])</f>
        <v>16</v>
      </c>
      <c r="P675" s="5" t="s">
        <v>29</v>
      </c>
    </row>
    <row r="676" spans="1:16">
      <c r="A676" s="6" t="s">
        <v>30</v>
      </c>
      <c r="B676" s="12">
        <v>650</v>
      </c>
      <c r="C676" s="1">
        <v>673</v>
      </c>
      <c r="D676" s="12" t="s">
        <v>497</v>
      </c>
      <c r="E676" s="2" t="s">
        <v>1156</v>
      </c>
      <c r="F676" s="1">
        <v>16</v>
      </c>
      <c r="H676" s="4" t="s">
        <v>2103</v>
      </c>
      <c r="I676" s="12" t="s">
        <v>2104</v>
      </c>
      <c r="J676" s="5" t="s">
        <v>28</v>
      </c>
      <c r="K676" s="12" t="str">
        <f>CONCATENATE(A676,Tabla5[[#This Row],[tipo]],A676)</f>
        <v>'asiento'</v>
      </c>
      <c r="L676" s="5" t="s">
        <v>28</v>
      </c>
      <c r="M676" s="2" t="str">
        <f>CONCATENATE(A676,Tabla5[[#This Row],[nombre]],A676)</f>
        <v>'A-96'</v>
      </c>
      <c r="N676" s="5" t="s">
        <v>28</v>
      </c>
      <c r="O676" s="1" t="str">
        <f>CONCATENATE(Tabla5[[#This Row],[fkUbicacion]])</f>
        <v>16</v>
      </c>
      <c r="P676" s="5" t="s">
        <v>29</v>
      </c>
    </row>
    <row r="677" spans="1:16">
      <c r="A677" s="6" t="s">
        <v>30</v>
      </c>
      <c r="B677" s="12">
        <v>651</v>
      </c>
      <c r="C677" s="1">
        <v>674</v>
      </c>
      <c r="D677" s="12" t="s">
        <v>497</v>
      </c>
      <c r="E677" s="2" t="s">
        <v>1157</v>
      </c>
      <c r="F677" s="1">
        <v>16</v>
      </c>
      <c r="H677" s="4" t="s">
        <v>2103</v>
      </c>
      <c r="I677" s="12" t="s">
        <v>2104</v>
      </c>
      <c r="J677" s="5" t="s">
        <v>28</v>
      </c>
      <c r="K677" s="12" t="str">
        <f>CONCATENATE(A677,Tabla5[[#This Row],[tipo]],A677)</f>
        <v>'asiento'</v>
      </c>
      <c r="L677" s="5" t="s">
        <v>28</v>
      </c>
      <c r="M677" s="2" t="str">
        <f>CONCATENATE(A677,Tabla5[[#This Row],[nombre]],A677)</f>
        <v>'A-97'</v>
      </c>
      <c r="N677" s="5" t="s">
        <v>28</v>
      </c>
      <c r="O677" s="1" t="str">
        <f>CONCATENATE(Tabla5[[#This Row],[fkUbicacion]])</f>
        <v>16</v>
      </c>
      <c r="P677" s="5" t="s">
        <v>29</v>
      </c>
    </row>
    <row r="678" spans="1:16">
      <c r="A678" s="6" t="s">
        <v>30</v>
      </c>
      <c r="B678" s="12">
        <v>652</v>
      </c>
      <c r="C678" s="1">
        <v>675</v>
      </c>
      <c r="D678" s="12" t="s">
        <v>497</v>
      </c>
      <c r="E678" s="2" t="s">
        <v>1158</v>
      </c>
      <c r="F678" s="1">
        <v>16</v>
      </c>
      <c r="H678" s="4" t="s">
        <v>2103</v>
      </c>
      <c r="I678" s="12" t="s">
        <v>2104</v>
      </c>
      <c r="J678" s="5" t="s">
        <v>28</v>
      </c>
      <c r="K678" s="12" t="str">
        <f>CONCATENATE(A678,Tabla5[[#This Row],[tipo]],A678)</f>
        <v>'asiento'</v>
      </c>
      <c r="L678" s="5" t="s">
        <v>28</v>
      </c>
      <c r="M678" s="2" t="str">
        <f>CONCATENATE(A678,Tabla5[[#This Row],[nombre]],A678)</f>
        <v>'A-98'</v>
      </c>
      <c r="N678" s="5" t="s">
        <v>28</v>
      </c>
      <c r="O678" s="1" t="str">
        <f>CONCATENATE(Tabla5[[#This Row],[fkUbicacion]])</f>
        <v>16</v>
      </c>
      <c r="P678" s="5" t="s">
        <v>29</v>
      </c>
    </row>
    <row r="679" spans="1:16">
      <c r="A679" s="6" t="s">
        <v>30</v>
      </c>
      <c r="B679" s="12">
        <v>653</v>
      </c>
      <c r="C679" s="1">
        <v>676</v>
      </c>
      <c r="D679" s="12" t="s">
        <v>497</v>
      </c>
      <c r="E679" s="2" t="s">
        <v>1159</v>
      </c>
      <c r="F679" s="1">
        <v>16</v>
      </c>
      <c r="H679" s="4" t="s">
        <v>2103</v>
      </c>
      <c r="I679" s="12" t="s">
        <v>2104</v>
      </c>
      <c r="J679" s="5" t="s">
        <v>28</v>
      </c>
      <c r="K679" s="12" t="str">
        <f>CONCATENATE(A679,Tabla5[[#This Row],[tipo]],A679)</f>
        <v>'asiento'</v>
      </c>
      <c r="L679" s="5" t="s">
        <v>28</v>
      </c>
      <c r="M679" s="2" t="str">
        <f>CONCATENATE(A679,Tabla5[[#This Row],[nombre]],A679)</f>
        <v>'A-99'</v>
      </c>
      <c r="N679" s="5" t="s">
        <v>28</v>
      </c>
      <c r="O679" s="1" t="str">
        <f>CONCATENATE(Tabla5[[#This Row],[fkUbicacion]])</f>
        <v>16</v>
      </c>
      <c r="P679" s="5" t="s">
        <v>29</v>
      </c>
    </row>
    <row r="680" spans="1:16">
      <c r="A680" s="6" t="s">
        <v>30</v>
      </c>
      <c r="B680" s="12">
        <v>654</v>
      </c>
      <c r="C680" s="1">
        <v>677</v>
      </c>
      <c r="D680" s="12" t="s">
        <v>497</v>
      </c>
      <c r="E680" s="2" t="s">
        <v>1160</v>
      </c>
      <c r="F680" s="1">
        <v>16</v>
      </c>
      <c r="H680" s="4" t="s">
        <v>2103</v>
      </c>
      <c r="I680" s="12" t="s">
        <v>2104</v>
      </c>
      <c r="J680" s="5" t="s">
        <v>28</v>
      </c>
      <c r="K680" s="12" t="str">
        <f>CONCATENATE(A680,Tabla5[[#This Row],[tipo]],A680)</f>
        <v>'asiento'</v>
      </c>
      <c r="L680" s="5" t="s">
        <v>28</v>
      </c>
      <c r="M680" s="2" t="str">
        <f>CONCATENATE(A680,Tabla5[[#This Row],[nombre]],A680)</f>
        <v>'B-71'</v>
      </c>
      <c r="N680" s="5" t="s">
        <v>28</v>
      </c>
      <c r="O680" s="1" t="str">
        <f>CONCATENATE(Tabla5[[#This Row],[fkUbicacion]])</f>
        <v>16</v>
      </c>
      <c r="P680" s="5" t="s">
        <v>29</v>
      </c>
    </row>
    <row r="681" spans="1:16">
      <c r="A681" s="6" t="s">
        <v>30</v>
      </c>
      <c r="B681" s="12">
        <v>655</v>
      </c>
      <c r="C681" s="1">
        <v>678</v>
      </c>
      <c r="D681" s="12" t="s">
        <v>497</v>
      </c>
      <c r="E681" s="2" t="s">
        <v>1161</v>
      </c>
      <c r="F681" s="1">
        <v>16</v>
      </c>
      <c r="H681" s="4" t="s">
        <v>2103</v>
      </c>
      <c r="I681" s="12" t="s">
        <v>2104</v>
      </c>
      <c r="J681" s="5" t="s">
        <v>28</v>
      </c>
      <c r="K681" s="12" t="str">
        <f>CONCATENATE(A681,Tabla5[[#This Row],[tipo]],A681)</f>
        <v>'asiento'</v>
      </c>
      <c r="L681" s="5" t="s">
        <v>28</v>
      </c>
      <c r="M681" s="2" t="str">
        <f>CONCATENATE(A681,Tabla5[[#This Row],[nombre]],A681)</f>
        <v>'B-72'</v>
      </c>
      <c r="N681" s="5" t="s">
        <v>28</v>
      </c>
      <c r="O681" s="1" t="str">
        <f>CONCATENATE(Tabla5[[#This Row],[fkUbicacion]])</f>
        <v>16</v>
      </c>
      <c r="P681" s="5" t="s">
        <v>29</v>
      </c>
    </row>
    <row r="682" spans="1:16">
      <c r="A682" s="6" t="s">
        <v>30</v>
      </c>
      <c r="B682" s="12">
        <v>656</v>
      </c>
      <c r="C682" s="1">
        <v>679</v>
      </c>
      <c r="D682" s="12" t="s">
        <v>497</v>
      </c>
      <c r="E682" s="2" t="s">
        <v>1162</v>
      </c>
      <c r="F682" s="1">
        <v>16</v>
      </c>
      <c r="H682" s="4" t="s">
        <v>2103</v>
      </c>
      <c r="I682" s="12" t="s">
        <v>2104</v>
      </c>
      <c r="J682" s="5" t="s">
        <v>28</v>
      </c>
      <c r="K682" s="12" t="str">
        <f>CONCATENATE(A682,Tabla5[[#This Row],[tipo]],A682)</f>
        <v>'asiento'</v>
      </c>
      <c r="L682" s="5" t="s">
        <v>28</v>
      </c>
      <c r="M682" s="2" t="str">
        <f>CONCATENATE(A682,Tabla5[[#This Row],[nombre]],A682)</f>
        <v>'B-73'</v>
      </c>
      <c r="N682" s="5" t="s">
        <v>28</v>
      </c>
      <c r="O682" s="1" t="str">
        <f>CONCATENATE(Tabla5[[#This Row],[fkUbicacion]])</f>
        <v>16</v>
      </c>
      <c r="P682" s="5" t="s">
        <v>29</v>
      </c>
    </row>
    <row r="683" spans="1:16">
      <c r="A683" s="6" t="s">
        <v>30</v>
      </c>
      <c r="B683" s="12">
        <v>657</v>
      </c>
      <c r="C683" s="1">
        <v>680</v>
      </c>
      <c r="D683" s="12" t="s">
        <v>497</v>
      </c>
      <c r="E683" s="2" t="s">
        <v>1163</v>
      </c>
      <c r="F683" s="1">
        <v>16</v>
      </c>
      <c r="H683" s="4" t="s">
        <v>2103</v>
      </c>
      <c r="I683" s="12" t="s">
        <v>2104</v>
      </c>
      <c r="J683" s="5" t="s">
        <v>28</v>
      </c>
      <c r="K683" s="12" t="str">
        <f>CONCATENATE(A683,Tabla5[[#This Row],[tipo]],A683)</f>
        <v>'asiento'</v>
      </c>
      <c r="L683" s="5" t="s">
        <v>28</v>
      </c>
      <c r="M683" s="2" t="str">
        <f>CONCATENATE(A683,Tabla5[[#This Row],[nombre]],A683)</f>
        <v>'B-74'</v>
      </c>
      <c r="N683" s="5" t="s">
        <v>28</v>
      </c>
      <c r="O683" s="1" t="str">
        <f>CONCATENATE(Tabla5[[#This Row],[fkUbicacion]])</f>
        <v>16</v>
      </c>
      <c r="P683" s="5" t="s">
        <v>29</v>
      </c>
    </row>
    <row r="684" spans="1:16">
      <c r="A684" s="6" t="s">
        <v>30</v>
      </c>
      <c r="B684" s="12">
        <v>658</v>
      </c>
      <c r="C684" s="1">
        <v>681</v>
      </c>
      <c r="D684" s="12" t="s">
        <v>497</v>
      </c>
      <c r="E684" s="2" t="s">
        <v>1164</v>
      </c>
      <c r="F684" s="1">
        <v>16</v>
      </c>
      <c r="H684" s="4" t="s">
        <v>2103</v>
      </c>
      <c r="I684" s="12" t="s">
        <v>2104</v>
      </c>
      <c r="J684" s="5" t="s">
        <v>28</v>
      </c>
      <c r="K684" s="12" t="str">
        <f>CONCATENATE(A684,Tabla5[[#This Row],[tipo]],A684)</f>
        <v>'asiento'</v>
      </c>
      <c r="L684" s="5" t="s">
        <v>28</v>
      </c>
      <c r="M684" s="2" t="str">
        <f>CONCATENATE(A684,Tabla5[[#This Row],[nombre]],A684)</f>
        <v>'B-75'</v>
      </c>
      <c r="N684" s="5" t="s">
        <v>28</v>
      </c>
      <c r="O684" s="1" t="str">
        <f>CONCATENATE(Tabla5[[#This Row],[fkUbicacion]])</f>
        <v>16</v>
      </c>
      <c r="P684" s="5" t="s">
        <v>29</v>
      </c>
    </row>
    <row r="685" spans="1:16">
      <c r="A685" s="6" t="s">
        <v>30</v>
      </c>
      <c r="B685" s="12">
        <v>659</v>
      </c>
      <c r="C685" s="1">
        <v>682</v>
      </c>
      <c r="D685" s="12" t="s">
        <v>497</v>
      </c>
      <c r="E685" s="2" t="s">
        <v>1165</v>
      </c>
      <c r="F685" s="1">
        <v>16</v>
      </c>
      <c r="H685" s="4" t="s">
        <v>2103</v>
      </c>
      <c r="I685" s="12" t="s">
        <v>2104</v>
      </c>
      <c r="J685" s="5" t="s">
        <v>28</v>
      </c>
      <c r="K685" s="12" t="str">
        <f>CONCATENATE(A685,Tabla5[[#This Row],[tipo]],A685)</f>
        <v>'asiento'</v>
      </c>
      <c r="L685" s="5" t="s">
        <v>28</v>
      </c>
      <c r="M685" s="2" t="str">
        <f>CONCATENATE(A685,Tabla5[[#This Row],[nombre]],A685)</f>
        <v>'B-76'</v>
      </c>
      <c r="N685" s="5" t="s">
        <v>28</v>
      </c>
      <c r="O685" s="1" t="str">
        <f>CONCATENATE(Tabla5[[#This Row],[fkUbicacion]])</f>
        <v>16</v>
      </c>
      <c r="P685" s="5" t="s">
        <v>29</v>
      </c>
    </row>
    <row r="686" spans="1:16">
      <c r="A686" s="6" t="s">
        <v>30</v>
      </c>
      <c r="B686" s="12">
        <v>660</v>
      </c>
      <c r="C686" s="1">
        <v>683</v>
      </c>
      <c r="D686" s="12" t="s">
        <v>497</v>
      </c>
      <c r="E686" s="2" t="s">
        <v>1166</v>
      </c>
      <c r="F686" s="1">
        <v>16</v>
      </c>
      <c r="H686" s="4" t="s">
        <v>2103</v>
      </c>
      <c r="I686" s="12" t="s">
        <v>2104</v>
      </c>
      <c r="J686" s="5" t="s">
        <v>28</v>
      </c>
      <c r="K686" s="12" t="str">
        <f>CONCATENATE(A686,Tabla5[[#This Row],[tipo]],A686)</f>
        <v>'asiento'</v>
      </c>
      <c r="L686" s="5" t="s">
        <v>28</v>
      </c>
      <c r="M686" s="2" t="str">
        <f>CONCATENATE(A686,Tabla5[[#This Row],[nombre]],A686)</f>
        <v>'B-77'</v>
      </c>
      <c r="N686" s="5" t="s">
        <v>28</v>
      </c>
      <c r="O686" s="1" t="str">
        <f>CONCATENATE(Tabla5[[#This Row],[fkUbicacion]])</f>
        <v>16</v>
      </c>
      <c r="P686" s="5" t="s">
        <v>29</v>
      </c>
    </row>
    <row r="687" spans="1:16">
      <c r="A687" s="6" t="s">
        <v>30</v>
      </c>
      <c r="B687" s="12">
        <v>661</v>
      </c>
      <c r="C687" s="1">
        <v>684</v>
      </c>
      <c r="D687" s="12" t="s">
        <v>497</v>
      </c>
      <c r="E687" s="2" t="s">
        <v>1167</v>
      </c>
      <c r="F687" s="1">
        <v>16</v>
      </c>
      <c r="H687" s="4" t="s">
        <v>2103</v>
      </c>
      <c r="I687" s="12" t="s">
        <v>2104</v>
      </c>
      <c r="J687" s="5" t="s">
        <v>28</v>
      </c>
      <c r="K687" s="12" t="str">
        <f>CONCATENATE(A687,Tabla5[[#This Row],[tipo]],A687)</f>
        <v>'asiento'</v>
      </c>
      <c r="L687" s="5" t="s">
        <v>28</v>
      </c>
      <c r="M687" s="2" t="str">
        <f>CONCATENATE(A687,Tabla5[[#This Row],[nombre]],A687)</f>
        <v>'B-78'</v>
      </c>
      <c r="N687" s="5" t="s">
        <v>28</v>
      </c>
      <c r="O687" s="1" t="str">
        <f>CONCATENATE(Tabla5[[#This Row],[fkUbicacion]])</f>
        <v>16</v>
      </c>
      <c r="P687" s="5" t="s">
        <v>29</v>
      </c>
    </row>
    <row r="688" spans="1:16">
      <c r="A688" s="6" t="s">
        <v>30</v>
      </c>
      <c r="B688" s="12">
        <v>662</v>
      </c>
      <c r="C688" s="1">
        <v>685</v>
      </c>
      <c r="D688" s="12" t="s">
        <v>497</v>
      </c>
      <c r="E688" s="2" t="s">
        <v>1168</v>
      </c>
      <c r="F688" s="1">
        <v>16</v>
      </c>
      <c r="H688" s="4" t="s">
        <v>2103</v>
      </c>
      <c r="I688" s="12" t="s">
        <v>2104</v>
      </c>
      <c r="J688" s="5" t="s">
        <v>28</v>
      </c>
      <c r="K688" s="12" t="str">
        <f>CONCATENATE(A688,Tabla5[[#This Row],[tipo]],A688)</f>
        <v>'asiento'</v>
      </c>
      <c r="L688" s="5" t="s">
        <v>28</v>
      </c>
      <c r="M688" s="2" t="str">
        <f>CONCATENATE(A688,Tabla5[[#This Row],[nombre]],A688)</f>
        <v>'B-79'</v>
      </c>
      <c r="N688" s="5" t="s">
        <v>28</v>
      </c>
      <c r="O688" s="1" t="str">
        <f>CONCATENATE(Tabla5[[#This Row],[fkUbicacion]])</f>
        <v>16</v>
      </c>
      <c r="P688" s="5" t="s">
        <v>29</v>
      </c>
    </row>
    <row r="689" spans="1:16">
      <c r="A689" s="6" t="s">
        <v>30</v>
      </c>
      <c r="B689" s="12">
        <v>663</v>
      </c>
      <c r="C689" s="1">
        <v>686</v>
      </c>
      <c r="D689" s="12" t="s">
        <v>497</v>
      </c>
      <c r="E689" s="2" t="s">
        <v>1169</v>
      </c>
      <c r="F689" s="1">
        <v>16</v>
      </c>
      <c r="H689" s="4" t="s">
        <v>2103</v>
      </c>
      <c r="I689" s="12" t="s">
        <v>2104</v>
      </c>
      <c r="J689" s="5" t="s">
        <v>28</v>
      </c>
      <c r="K689" s="12" t="str">
        <f>CONCATENATE(A689,Tabla5[[#This Row],[tipo]],A689)</f>
        <v>'asiento'</v>
      </c>
      <c r="L689" s="5" t="s">
        <v>28</v>
      </c>
      <c r="M689" s="2" t="str">
        <f>CONCATENATE(A689,Tabla5[[#This Row],[nombre]],A689)</f>
        <v>'B-80'</v>
      </c>
      <c r="N689" s="5" t="s">
        <v>28</v>
      </c>
      <c r="O689" s="1" t="str">
        <f>CONCATENATE(Tabla5[[#This Row],[fkUbicacion]])</f>
        <v>16</v>
      </c>
      <c r="P689" s="5" t="s">
        <v>29</v>
      </c>
    </row>
    <row r="690" spans="1:16">
      <c r="A690" s="6" t="s">
        <v>30</v>
      </c>
      <c r="B690" s="12">
        <v>664</v>
      </c>
      <c r="C690" s="1">
        <v>687</v>
      </c>
      <c r="D690" s="12" t="s">
        <v>497</v>
      </c>
      <c r="E690" s="2" t="s">
        <v>1170</v>
      </c>
      <c r="F690" s="1">
        <v>16</v>
      </c>
      <c r="H690" s="4" t="s">
        <v>2103</v>
      </c>
      <c r="I690" s="12" t="s">
        <v>2104</v>
      </c>
      <c r="J690" s="5" t="s">
        <v>28</v>
      </c>
      <c r="K690" s="12" t="str">
        <f>CONCATENATE(A690,Tabla5[[#This Row],[tipo]],A690)</f>
        <v>'asiento'</v>
      </c>
      <c r="L690" s="5" t="s">
        <v>28</v>
      </c>
      <c r="M690" s="2" t="str">
        <f>CONCATENATE(A690,Tabla5[[#This Row],[nombre]],A690)</f>
        <v>'B-81'</v>
      </c>
      <c r="N690" s="5" t="s">
        <v>28</v>
      </c>
      <c r="O690" s="1" t="str">
        <f>CONCATENATE(Tabla5[[#This Row],[fkUbicacion]])</f>
        <v>16</v>
      </c>
      <c r="P690" s="5" t="s">
        <v>29</v>
      </c>
    </row>
    <row r="691" spans="1:16">
      <c r="A691" s="6" t="s">
        <v>30</v>
      </c>
      <c r="B691" s="12">
        <v>665</v>
      </c>
      <c r="C691" s="1">
        <v>688</v>
      </c>
      <c r="D691" s="12" t="s">
        <v>497</v>
      </c>
      <c r="E691" s="2" t="s">
        <v>1171</v>
      </c>
      <c r="F691" s="1">
        <v>16</v>
      </c>
      <c r="H691" s="4" t="s">
        <v>2103</v>
      </c>
      <c r="I691" s="12" t="s">
        <v>2104</v>
      </c>
      <c r="J691" s="5" t="s">
        <v>28</v>
      </c>
      <c r="K691" s="12" t="str">
        <f>CONCATENATE(A691,Tabla5[[#This Row],[tipo]],A691)</f>
        <v>'asiento'</v>
      </c>
      <c r="L691" s="5" t="s">
        <v>28</v>
      </c>
      <c r="M691" s="2" t="str">
        <f>CONCATENATE(A691,Tabla5[[#This Row],[nombre]],A691)</f>
        <v>'B-82'</v>
      </c>
      <c r="N691" s="5" t="s">
        <v>28</v>
      </c>
      <c r="O691" s="1" t="str">
        <f>CONCATENATE(Tabla5[[#This Row],[fkUbicacion]])</f>
        <v>16</v>
      </c>
      <c r="P691" s="5" t="s">
        <v>29</v>
      </c>
    </row>
    <row r="692" spans="1:16">
      <c r="A692" s="6" t="s">
        <v>30</v>
      </c>
      <c r="B692" s="12">
        <v>666</v>
      </c>
      <c r="C692" s="1">
        <v>689</v>
      </c>
      <c r="D692" s="12" t="s">
        <v>497</v>
      </c>
      <c r="E692" s="2" t="s">
        <v>1172</v>
      </c>
      <c r="F692" s="1">
        <v>16</v>
      </c>
      <c r="H692" s="4" t="s">
        <v>2103</v>
      </c>
      <c r="I692" s="12" t="s">
        <v>2104</v>
      </c>
      <c r="J692" s="5" t="s">
        <v>28</v>
      </c>
      <c r="K692" s="12" t="str">
        <f>CONCATENATE(A692,Tabla5[[#This Row],[tipo]],A692)</f>
        <v>'asiento'</v>
      </c>
      <c r="L692" s="5" t="s">
        <v>28</v>
      </c>
      <c r="M692" s="2" t="str">
        <f>CONCATENATE(A692,Tabla5[[#This Row],[nombre]],A692)</f>
        <v>'B-83'</v>
      </c>
      <c r="N692" s="5" t="s">
        <v>28</v>
      </c>
      <c r="O692" s="1" t="str">
        <f>CONCATENATE(Tabla5[[#This Row],[fkUbicacion]])</f>
        <v>16</v>
      </c>
      <c r="P692" s="5" t="s">
        <v>29</v>
      </c>
    </row>
    <row r="693" spans="1:16">
      <c r="A693" s="6" t="s">
        <v>30</v>
      </c>
      <c r="B693" s="12">
        <v>667</v>
      </c>
      <c r="C693" s="1">
        <v>690</v>
      </c>
      <c r="D693" s="12" t="s">
        <v>497</v>
      </c>
      <c r="E693" s="2" t="s">
        <v>1173</v>
      </c>
      <c r="F693" s="1">
        <v>16</v>
      </c>
      <c r="H693" s="4" t="s">
        <v>2103</v>
      </c>
      <c r="I693" s="12" t="s">
        <v>2104</v>
      </c>
      <c r="J693" s="5" t="s">
        <v>28</v>
      </c>
      <c r="K693" s="12" t="str">
        <f>CONCATENATE(A693,Tabla5[[#This Row],[tipo]],A693)</f>
        <v>'asiento'</v>
      </c>
      <c r="L693" s="5" t="s">
        <v>28</v>
      </c>
      <c r="M693" s="2" t="str">
        <f>CONCATENATE(A693,Tabla5[[#This Row],[nombre]],A693)</f>
        <v>'B-84'</v>
      </c>
      <c r="N693" s="5" t="s">
        <v>28</v>
      </c>
      <c r="O693" s="1" t="str">
        <f>CONCATENATE(Tabla5[[#This Row],[fkUbicacion]])</f>
        <v>16</v>
      </c>
      <c r="P693" s="5" t="s">
        <v>29</v>
      </c>
    </row>
    <row r="694" spans="1:16">
      <c r="A694" s="6" t="s">
        <v>30</v>
      </c>
      <c r="B694" s="12">
        <v>668</v>
      </c>
      <c r="C694" s="1">
        <v>691</v>
      </c>
      <c r="D694" s="12" t="s">
        <v>497</v>
      </c>
      <c r="E694" s="2" t="s">
        <v>1174</v>
      </c>
      <c r="F694" s="1">
        <v>16</v>
      </c>
      <c r="H694" s="4" t="s">
        <v>2103</v>
      </c>
      <c r="I694" s="12" t="s">
        <v>2104</v>
      </c>
      <c r="J694" s="5" t="s">
        <v>28</v>
      </c>
      <c r="K694" s="12" t="str">
        <f>CONCATENATE(A694,Tabla5[[#This Row],[tipo]],A694)</f>
        <v>'asiento'</v>
      </c>
      <c r="L694" s="5" t="s">
        <v>28</v>
      </c>
      <c r="M694" s="2" t="str">
        <f>CONCATENATE(A694,Tabla5[[#This Row],[nombre]],A694)</f>
        <v>'B-85'</v>
      </c>
      <c r="N694" s="5" t="s">
        <v>28</v>
      </c>
      <c r="O694" s="1" t="str">
        <f>CONCATENATE(Tabla5[[#This Row],[fkUbicacion]])</f>
        <v>16</v>
      </c>
      <c r="P694" s="5" t="s">
        <v>29</v>
      </c>
    </row>
    <row r="695" spans="1:16">
      <c r="A695" s="6" t="s">
        <v>30</v>
      </c>
      <c r="B695" s="12">
        <v>669</v>
      </c>
      <c r="C695" s="1">
        <v>692</v>
      </c>
      <c r="D695" s="12" t="s">
        <v>497</v>
      </c>
      <c r="E695" s="2" t="s">
        <v>1175</v>
      </c>
      <c r="F695" s="1">
        <v>16</v>
      </c>
      <c r="H695" s="4" t="s">
        <v>2103</v>
      </c>
      <c r="I695" s="12" t="s">
        <v>2104</v>
      </c>
      <c r="J695" s="5" t="s">
        <v>28</v>
      </c>
      <c r="K695" s="12" t="str">
        <f>CONCATENATE(A695,Tabla5[[#This Row],[tipo]],A695)</f>
        <v>'asiento'</v>
      </c>
      <c r="L695" s="5" t="s">
        <v>28</v>
      </c>
      <c r="M695" s="2" t="str">
        <f>CONCATENATE(A695,Tabla5[[#This Row],[nombre]],A695)</f>
        <v>'B-86'</v>
      </c>
      <c r="N695" s="5" t="s">
        <v>28</v>
      </c>
      <c r="O695" s="1" t="str">
        <f>CONCATENATE(Tabla5[[#This Row],[fkUbicacion]])</f>
        <v>16</v>
      </c>
      <c r="P695" s="5" t="s">
        <v>29</v>
      </c>
    </row>
    <row r="696" spans="1:16">
      <c r="A696" s="6" t="s">
        <v>30</v>
      </c>
      <c r="B696" s="12">
        <v>670</v>
      </c>
      <c r="C696" s="1">
        <v>693</v>
      </c>
      <c r="D696" s="12" t="s">
        <v>497</v>
      </c>
      <c r="E696" s="2" t="s">
        <v>1176</v>
      </c>
      <c r="F696" s="1">
        <v>16</v>
      </c>
      <c r="H696" s="4" t="s">
        <v>2103</v>
      </c>
      <c r="I696" s="12" t="s">
        <v>2104</v>
      </c>
      <c r="J696" s="5" t="s">
        <v>28</v>
      </c>
      <c r="K696" s="12" t="str">
        <f>CONCATENATE(A696,Tabla5[[#This Row],[tipo]],A696)</f>
        <v>'asiento'</v>
      </c>
      <c r="L696" s="5" t="s">
        <v>28</v>
      </c>
      <c r="M696" s="2" t="str">
        <f>CONCATENATE(A696,Tabla5[[#This Row],[nombre]],A696)</f>
        <v>'B-87'</v>
      </c>
      <c r="N696" s="5" t="s">
        <v>28</v>
      </c>
      <c r="O696" s="1" t="str">
        <f>CONCATENATE(Tabla5[[#This Row],[fkUbicacion]])</f>
        <v>16</v>
      </c>
      <c r="P696" s="5" t="s">
        <v>29</v>
      </c>
    </row>
    <row r="697" spans="1:16">
      <c r="A697" s="6" t="s">
        <v>30</v>
      </c>
      <c r="B697" s="12">
        <v>671</v>
      </c>
      <c r="C697" s="1">
        <v>694</v>
      </c>
      <c r="D697" s="12" t="s">
        <v>497</v>
      </c>
      <c r="E697" s="2" t="s">
        <v>1177</v>
      </c>
      <c r="F697" s="1">
        <v>16</v>
      </c>
      <c r="H697" s="4" t="s">
        <v>2103</v>
      </c>
      <c r="I697" s="12" t="s">
        <v>2104</v>
      </c>
      <c r="J697" s="5" t="s">
        <v>28</v>
      </c>
      <c r="K697" s="12" t="str">
        <f>CONCATENATE(A697,Tabla5[[#This Row],[tipo]],A697)</f>
        <v>'asiento'</v>
      </c>
      <c r="L697" s="5" t="s">
        <v>28</v>
      </c>
      <c r="M697" s="2" t="str">
        <f>CONCATENATE(A697,Tabla5[[#This Row],[nombre]],A697)</f>
        <v>'B-88'</v>
      </c>
      <c r="N697" s="5" t="s">
        <v>28</v>
      </c>
      <c r="O697" s="1" t="str">
        <f>CONCATENATE(Tabla5[[#This Row],[fkUbicacion]])</f>
        <v>16</v>
      </c>
      <c r="P697" s="5" t="s">
        <v>29</v>
      </c>
    </row>
    <row r="698" spans="1:16">
      <c r="A698" s="6" t="s">
        <v>30</v>
      </c>
      <c r="B698" s="12">
        <v>672</v>
      </c>
      <c r="C698" s="1">
        <v>695</v>
      </c>
      <c r="D698" s="12" t="s">
        <v>497</v>
      </c>
      <c r="E698" s="2" t="s">
        <v>1178</v>
      </c>
      <c r="F698" s="1">
        <v>16</v>
      </c>
      <c r="H698" s="4" t="s">
        <v>2103</v>
      </c>
      <c r="I698" s="12" t="s">
        <v>2104</v>
      </c>
      <c r="J698" s="5" t="s">
        <v>28</v>
      </c>
      <c r="K698" s="12" t="str">
        <f>CONCATENATE(A698,Tabla5[[#This Row],[tipo]],A698)</f>
        <v>'asiento'</v>
      </c>
      <c r="L698" s="5" t="s">
        <v>28</v>
      </c>
      <c r="M698" s="2" t="str">
        <f>CONCATENATE(A698,Tabla5[[#This Row],[nombre]],A698)</f>
        <v>'B-89'</v>
      </c>
      <c r="N698" s="5" t="s">
        <v>28</v>
      </c>
      <c r="O698" s="1" t="str">
        <f>CONCATENATE(Tabla5[[#This Row],[fkUbicacion]])</f>
        <v>16</v>
      </c>
      <c r="P698" s="5" t="s">
        <v>29</v>
      </c>
    </row>
    <row r="699" spans="1:16">
      <c r="A699" s="6" t="s">
        <v>30</v>
      </c>
      <c r="B699" s="12">
        <v>673</v>
      </c>
      <c r="C699" s="1">
        <v>696</v>
      </c>
      <c r="D699" s="12" t="s">
        <v>497</v>
      </c>
      <c r="E699" s="2" t="s">
        <v>1179</v>
      </c>
      <c r="F699" s="1">
        <v>16</v>
      </c>
      <c r="H699" s="4" t="s">
        <v>2103</v>
      </c>
      <c r="I699" s="12" t="s">
        <v>2104</v>
      </c>
      <c r="J699" s="5" t="s">
        <v>28</v>
      </c>
      <c r="K699" s="12" t="str">
        <f>CONCATENATE(A699,Tabla5[[#This Row],[tipo]],A699)</f>
        <v>'asiento'</v>
      </c>
      <c r="L699" s="5" t="s">
        <v>28</v>
      </c>
      <c r="M699" s="2" t="str">
        <f>CONCATENATE(A699,Tabla5[[#This Row],[nombre]],A699)</f>
        <v>'B-90'</v>
      </c>
      <c r="N699" s="5" t="s">
        <v>28</v>
      </c>
      <c r="O699" s="1" t="str">
        <f>CONCATENATE(Tabla5[[#This Row],[fkUbicacion]])</f>
        <v>16</v>
      </c>
      <c r="P699" s="5" t="s">
        <v>29</v>
      </c>
    </row>
    <row r="700" spans="1:16">
      <c r="A700" s="6" t="s">
        <v>30</v>
      </c>
      <c r="B700" s="12">
        <v>674</v>
      </c>
      <c r="C700" s="1">
        <v>697</v>
      </c>
      <c r="D700" s="12" t="s">
        <v>497</v>
      </c>
      <c r="E700" s="2" t="s">
        <v>1180</v>
      </c>
      <c r="F700" s="1">
        <v>16</v>
      </c>
      <c r="H700" s="4" t="s">
        <v>2103</v>
      </c>
      <c r="I700" s="12" t="s">
        <v>2104</v>
      </c>
      <c r="J700" s="5" t="s">
        <v>28</v>
      </c>
      <c r="K700" s="12" t="str">
        <f>CONCATENATE(A700,Tabla5[[#This Row],[tipo]],A700)</f>
        <v>'asiento'</v>
      </c>
      <c r="L700" s="5" t="s">
        <v>28</v>
      </c>
      <c r="M700" s="2" t="str">
        <f>CONCATENATE(A700,Tabla5[[#This Row],[nombre]],A700)</f>
        <v>'B-91'</v>
      </c>
      <c r="N700" s="5" t="s">
        <v>28</v>
      </c>
      <c r="O700" s="1" t="str">
        <f>CONCATENATE(Tabla5[[#This Row],[fkUbicacion]])</f>
        <v>16</v>
      </c>
      <c r="P700" s="5" t="s">
        <v>29</v>
      </c>
    </row>
    <row r="701" spans="1:16">
      <c r="A701" s="6" t="s">
        <v>30</v>
      </c>
      <c r="B701" s="12">
        <v>675</v>
      </c>
      <c r="C701" s="1">
        <v>698</v>
      </c>
      <c r="D701" s="12" t="s">
        <v>497</v>
      </c>
      <c r="E701" s="2" t="s">
        <v>1181</v>
      </c>
      <c r="F701" s="1">
        <v>16</v>
      </c>
      <c r="H701" s="4" t="s">
        <v>2103</v>
      </c>
      <c r="I701" s="12" t="s">
        <v>2104</v>
      </c>
      <c r="J701" s="5" t="s">
        <v>28</v>
      </c>
      <c r="K701" s="12" t="str">
        <f>CONCATENATE(A701,Tabla5[[#This Row],[tipo]],A701)</f>
        <v>'asiento'</v>
      </c>
      <c r="L701" s="5" t="s">
        <v>28</v>
      </c>
      <c r="M701" s="2" t="str">
        <f>CONCATENATE(A701,Tabla5[[#This Row],[nombre]],A701)</f>
        <v>'B-92'</v>
      </c>
      <c r="N701" s="5" t="s">
        <v>28</v>
      </c>
      <c r="O701" s="1" t="str">
        <f>CONCATENATE(Tabla5[[#This Row],[fkUbicacion]])</f>
        <v>16</v>
      </c>
      <c r="P701" s="5" t="s">
        <v>29</v>
      </c>
    </row>
    <row r="702" spans="1:16">
      <c r="A702" s="6" t="s">
        <v>30</v>
      </c>
      <c r="B702" s="12">
        <v>676</v>
      </c>
      <c r="C702" s="1">
        <v>699</v>
      </c>
      <c r="D702" s="12" t="s">
        <v>497</v>
      </c>
      <c r="E702" s="2" t="s">
        <v>1182</v>
      </c>
      <c r="F702" s="1">
        <v>16</v>
      </c>
      <c r="H702" s="4" t="s">
        <v>2103</v>
      </c>
      <c r="I702" s="12" t="s">
        <v>2104</v>
      </c>
      <c r="J702" s="5" t="s">
        <v>28</v>
      </c>
      <c r="K702" s="12" t="str">
        <f>CONCATENATE(A702,Tabla5[[#This Row],[tipo]],A702)</f>
        <v>'asiento'</v>
      </c>
      <c r="L702" s="5" t="s">
        <v>28</v>
      </c>
      <c r="M702" s="2" t="str">
        <f>CONCATENATE(A702,Tabla5[[#This Row],[nombre]],A702)</f>
        <v>'B-93'</v>
      </c>
      <c r="N702" s="5" t="s">
        <v>28</v>
      </c>
      <c r="O702" s="1" t="str">
        <f>CONCATENATE(Tabla5[[#This Row],[fkUbicacion]])</f>
        <v>16</v>
      </c>
      <c r="P702" s="5" t="s">
        <v>29</v>
      </c>
    </row>
    <row r="703" spans="1:16">
      <c r="A703" s="6" t="s">
        <v>30</v>
      </c>
      <c r="B703" s="12">
        <v>677</v>
      </c>
      <c r="C703" s="1">
        <v>700</v>
      </c>
      <c r="D703" s="12" t="s">
        <v>497</v>
      </c>
      <c r="E703" s="2" t="s">
        <v>1183</v>
      </c>
      <c r="F703" s="1">
        <v>16</v>
      </c>
      <c r="H703" s="4" t="s">
        <v>2103</v>
      </c>
      <c r="I703" s="12" t="s">
        <v>2104</v>
      </c>
      <c r="J703" s="5" t="s">
        <v>28</v>
      </c>
      <c r="K703" s="12" t="str">
        <f>CONCATENATE(A703,Tabla5[[#This Row],[tipo]],A703)</f>
        <v>'asiento'</v>
      </c>
      <c r="L703" s="5" t="s">
        <v>28</v>
      </c>
      <c r="M703" s="2" t="str">
        <f>CONCATENATE(A703,Tabla5[[#This Row],[nombre]],A703)</f>
        <v>'B-94'</v>
      </c>
      <c r="N703" s="5" t="s">
        <v>28</v>
      </c>
      <c r="O703" s="1" t="str">
        <f>CONCATENATE(Tabla5[[#This Row],[fkUbicacion]])</f>
        <v>16</v>
      </c>
      <c r="P703" s="5" t="s">
        <v>29</v>
      </c>
    </row>
    <row r="704" spans="1:16">
      <c r="A704" s="6" t="s">
        <v>30</v>
      </c>
      <c r="B704" s="12">
        <v>678</v>
      </c>
      <c r="C704" s="1">
        <v>701</v>
      </c>
      <c r="D704" s="12" t="s">
        <v>497</v>
      </c>
      <c r="E704" s="2" t="s">
        <v>1184</v>
      </c>
      <c r="F704" s="1">
        <v>16</v>
      </c>
      <c r="H704" s="4" t="s">
        <v>2103</v>
      </c>
      <c r="I704" s="12" t="s">
        <v>2104</v>
      </c>
      <c r="J704" s="5" t="s">
        <v>28</v>
      </c>
      <c r="K704" s="12" t="str">
        <f>CONCATENATE(A704,Tabla5[[#This Row],[tipo]],A704)</f>
        <v>'asiento'</v>
      </c>
      <c r="L704" s="5" t="s">
        <v>28</v>
      </c>
      <c r="M704" s="2" t="str">
        <f>CONCATENATE(A704,Tabla5[[#This Row],[nombre]],A704)</f>
        <v>'B-95'</v>
      </c>
      <c r="N704" s="5" t="s">
        <v>28</v>
      </c>
      <c r="O704" s="1" t="str">
        <f>CONCATENATE(Tabla5[[#This Row],[fkUbicacion]])</f>
        <v>16</v>
      </c>
      <c r="P704" s="5" t="s">
        <v>29</v>
      </c>
    </row>
    <row r="705" spans="1:16">
      <c r="A705" s="6" t="s">
        <v>30</v>
      </c>
      <c r="B705" s="12">
        <v>679</v>
      </c>
      <c r="C705" s="1">
        <v>702</v>
      </c>
      <c r="D705" s="12" t="s">
        <v>497</v>
      </c>
      <c r="E705" s="2" t="s">
        <v>1185</v>
      </c>
      <c r="F705" s="1">
        <v>16</v>
      </c>
      <c r="H705" s="4" t="s">
        <v>2103</v>
      </c>
      <c r="I705" s="12" t="s">
        <v>2104</v>
      </c>
      <c r="J705" s="5" t="s">
        <v>28</v>
      </c>
      <c r="K705" s="12" t="str">
        <f>CONCATENATE(A705,Tabla5[[#This Row],[tipo]],A705)</f>
        <v>'asiento'</v>
      </c>
      <c r="L705" s="5" t="s">
        <v>28</v>
      </c>
      <c r="M705" s="2" t="str">
        <f>CONCATENATE(A705,Tabla5[[#This Row],[nombre]],A705)</f>
        <v>'B-96'</v>
      </c>
      <c r="N705" s="5" t="s">
        <v>28</v>
      </c>
      <c r="O705" s="1" t="str">
        <f>CONCATENATE(Tabla5[[#This Row],[fkUbicacion]])</f>
        <v>16</v>
      </c>
      <c r="P705" s="5" t="s">
        <v>29</v>
      </c>
    </row>
    <row r="706" spans="1:16">
      <c r="A706" s="6" t="s">
        <v>30</v>
      </c>
      <c r="B706" s="12">
        <v>680</v>
      </c>
      <c r="C706" s="1">
        <v>703</v>
      </c>
      <c r="D706" s="12" t="s">
        <v>497</v>
      </c>
      <c r="E706" s="25" t="s">
        <v>1186</v>
      </c>
      <c r="F706" s="1">
        <v>16</v>
      </c>
      <c r="H706" s="4" t="s">
        <v>2103</v>
      </c>
      <c r="I706" s="12" t="s">
        <v>2104</v>
      </c>
      <c r="J706" s="5" t="s">
        <v>28</v>
      </c>
      <c r="K706" s="12" t="str">
        <f>CONCATENATE(A706,Tabla5[[#This Row],[tipo]],A706)</f>
        <v>'asiento'</v>
      </c>
      <c r="L706" s="5" t="s">
        <v>28</v>
      </c>
      <c r="M706" s="2" t="str">
        <f>CONCATENATE(A706,Tabla5[[#This Row],[nombre]],A706)</f>
        <v>'B-97'</v>
      </c>
      <c r="N706" s="5" t="s">
        <v>28</v>
      </c>
      <c r="O706" s="1" t="str">
        <f>CONCATENATE(Tabla5[[#This Row],[fkUbicacion]])</f>
        <v>16</v>
      </c>
      <c r="P706" s="5" t="s">
        <v>29</v>
      </c>
    </row>
    <row r="707" spans="1:16">
      <c r="A707" s="6" t="s">
        <v>30</v>
      </c>
      <c r="B707" s="12">
        <v>681</v>
      </c>
      <c r="C707" s="1">
        <v>704</v>
      </c>
      <c r="D707" s="12" t="s">
        <v>497</v>
      </c>
      <c r="E707" s="2" t="s">
        <v>1187</v>
      </c>
      <c r="F707" s="1">
        <v>16</v>
      </c>
      <c r="H707" s="4" t="s">
        <v>2103</v>
      </c>
      <c r="I707" s="12" t="s">
        <v>2104</v>
      </c>
      <c r="J707" s="5" t="s">
        <v>28</v>
      </c>
      <c r="K707" s="12" t="str">
        <f>CONCATENATE(A707,Tabla5[[#This Row],[tipo]],A707)</f>
        <v>'asiento'</v>
      </c>
      <c r="L707" s="5" t="s">
        <v>28</v>
      </c>
      <c r="M707" s="2" t="str">
        <f>CONCATENATE(A707,Tabla5[[#This Row],[nombre]],A707)</f>
        <v>'C-71'</v>
      </c>
      <c r="N707" s="5" t="s">
        <v>28</v>
      </c>
      <c r="O707" s="1" t="str">
        <f>CONCATENATE(Tabla5[[#This Row],[fkUbicacion]])</f>
        <v>16</v>
      </c>
      <c r="P707" s="5" t="s">
        <v>29</v>
      </c>
    </row>
    <row r="708" spans="1:16">
      <c r="A708" s="6" t="s">
        <v>30</v>
      </c>
      <c r="B708" s="12">
        <v>682</v>
      </c>
      <c r="C708" s="1">
        <v>705</v>
      </c>
      <c r="D708" s="12" t="s">
        <v>497</v>
      </c>
      <c r="E708" s="2" t="s">
        <v>1188</v>
      </c>
      <c r="F708" s="1">
        <v>16</v>
      </c>
      <c r="H708" s="4" t="s">
        <v>2103</v>
      </c>
      <c r="I708" s="12" t="s">
        <v>2104</v>
      </c>
      <c r="J708" s="5" t="s">
        <v>28</v>
      </c>
      <c r="K708" s="12" t="str">
        <f>CONCATENATE(A708,Tabla5[[#This Row],[tipo]],A708)</f>
        <v>'asiento'</v>
      </c>
      <c r="L708" s="5" t="s">
        <v>28</v>
      </c>
      <c r="M708" s="2" t="str">
        <f>CONCATENATE(A708,Tabla5[[#This Row],[nombre]],A708)</f>
        <v>'C-72'</v>
      </c>
      <c r="N708" s="5" t="s">
        <v>28</v>
      </c>
      <c r="O708" s="1" t="str">
        <f>CONCATENATE(Tabla5[[#This Row],[fkUbicacion]])</f>
        <v>16</v>
      </c>
      <c r="P708" s="5" t="s">
        <v>29</v>
      </c>
    </row>
    <row r="709" spans="1:16">
      <c r="A709" s="6" t="s">
        <v>30</v>
      </c>
      <c r="B709" s="12">
        <v>683</v>
      </c>
      <c r="C709" s="1">
        <v>706</v>
      </c>
      <c r="D709" s="12" t="s">
        <v>497</v>
      </c>
      <c r="E709" s="2" t="s">
        <v>1189</v>
      </c>
      <c r="F709" s="1">
        <v>16</v>
      </c>
      <c r="H709" s="4" t="s">
        <v>2103</v>
      </c>
      <c r="I709" s="12" t="s">
        <v>2104</v>
      </c>
      <c r="J709" s="5" t="s">
        <v>28</v>
      </c>
      <c r="K709" s="12" t="str">
        <f>CONCATENATE(A709,Tabla5[[#This Row],[tipo]],A709)</f>
        <v>'asiento'</v>
      </c>
      <c r="L709" s="5" t="s">
        <v>28</v>
      </c>
      <c r="M709" s="2" t="str">
        <f>CONCATENATE(A709,Tabla5[[#This Row],[nombre]],A709)</f>
        <v>'C-73'</v>
      </c>
      <c r="N709" s="5" t="s">
        <v>28</v>
      </c>
      <c r="O709" s="1" t="str">
        <f>CONCATENATE(Tabla5[[#This Row],[fkUbicacion]])</f>
        <v>16</v>
      </c>
      <c r="P709" s="5" t="s">
        <v>29</v>
      </c>
    </row>
    <row r="710" spans="1:16">
      <c r="A710" s="6" t="s">
        <v>30</v>
      </c>
      <c r="B710" s="12">
        <v>684</v>
      </c>
      <c r="C710" s="1">
        <v>707</v>
      </c>
      <c r="D710" s="12" t="s">
        <v>497</v>
      </c>
      <c r="E710" s="2" t="s">
        <v>1190</v>
      </c>
      <c r="F710" s="1">
        <v>16</v>
      </c>
      <c r="H710" s="4" t="s">
        <v>2103</v>
      </c>
      <c r="I710" s="12" t="s">
        <v>2104</v>
      </c>
      <c r="J710" s="5" t="s">
        <v>28</v>
      </c>
      <c r="K710" s="12" t="str">
        <f>CONCATENATE(A710,Tabla5[[#This Row],[tipo]],A710)</f>
        <v>'asiento'</v>
      </c>
      <c r="L710" s="5" t="s">
        <v>28</v>
      </c>
      <c r="M710" s="2" t="str">
        <f>CONCATENATE(A710,Tabla5[[#This Row],[nombre]],A710)</f>
        <v>'C-74'</v>
      </c>
      <c r="N710" s="5" t="s">
        <v>28</v>
      </c>
      <c r="O710" s="1" t="str">
        <f>CONCATENATE(Tabla5[[#This Row],[fkUbicacion]])</f>
        <v>16</v>
      </c>
      <c r="P710" s="5" t="s">
        <v>29</v>
      </c>
    </row>
    <row r="711" spans="1:16">
      <c r="A711" s="6" t="s">
        <v>30</v>
      </c>
      <c r="B711" s="12">
        <v>685</v>
      </c>
      <c r="C711" s="1">
        <v>708</v>
      </c>
      <c r="D711" s="12" t="s">
        <v>497</v>
      </c>
      <c r="E711" s="2" t="s">
        <v>1191</v>
      </c>
      <c r="F711" s="1">
        <v>16</v>
      </c>
      <c r="H711" s="4" t="s">
        <v>2103</v>
      </c>
      <c r="I711" s="12" t="s">
        <v>2104</v>
      </c>
      <c r="J711" s="5" t="s">
        <v>28</v>
      </c>
      <c r="K711" s="12" t="str">
        <f>CONCATENATE(A711,Tabla5[[#This Row],[tipo]],A711)</f>
        <v>'asiento'</v>
      </c>
      <c r="L711" s="5" t="s">
        <v>28</v>
      </c>
      <c r="M711" s="2" t="str">
        <f>CONCATENATE(A711,Tabla5[[#This Row],[nombre]],A711)</f>
        <v>'C-75'</v>
      </c>
      <c r="N711" s="5" t="s">
        <v>28</v>
      </c>
      <c r="O711" s="1" t="str">
        <f>CONCATENATE(Tabla5[[#This Row],[fkUbicacion]])</f>
        <v>16</v>
      </c>
      <c r="P711" s="5" t="s">
        <v>29</v>
      </c>
    </row>
    <row r="712" spans="1:16">
      <c r="A712" s="6" t="s">
        <v>30</v>
      </c>
      <c r="B712" s="12">
        <v>686</v>
      </c>
      <c r="C712" s="1">
        <v>709</v>
      </c>
      <c r="D712" s="12" t="s">
        <v>497</v>
      </c>
      <c r="E712" s="2" t="s">
        <v>1192</v>
      </c>
      <c r="F712" s="1">
        <v>16</v>
      </c>
      <c r="H712" s="4" t="s">
        <v>2103</v>
      </c>
      <c r="I712" s="12" t="s">
        <v>2104</v>
      </c>
      <c r="J712" s="5" t="s">
        <v>28</v>
      </c>
      <c r="K712" s="12" t="str">
        <f>CONCATENATE(A712,Tabla5[[#This Row],[tipo]],A712)</f>
        <v>'asiento'</v>
      </c>
      <c r="L712" s="5" t="s">
        <v>28</v>
      </c>
      <c r="M712" s="2" t="str">
        <f>CONCATENATE(A712,Tabla5[[#This Row],[nombre]],A712)</f>
        <v>'C-76'</v>
      </c>
      <c r="N712" s="5" t="s">
        <v>28</v>
      </c>
      <c r="O712" s="1" t="str">
        <f>CONCATENATE(Tabla5[[#This Row],[fkUbicacion]])</f>
        <v>16</v>
      </c>
      <c r="P712" s="5" t="s">
        <v>29</v>
      </c>
    </row>
    <row r="713" spans="1:16">
      <c r="A713" s="6" t="s">
        <v>30</v>
      </c>
      <c r="B713" s="12">
        <v>687</v>
      </c>
      <c r="C713" s="1">
        <v>710</v>
      </c>
      <c r="D713" s="12" t="s">
        <v>497</v>
      </c>
      <c r="E713" s="2" t="s">
        <v>1193</v>
      </c>
      <c r="F713" s="1">
        <v>16</v>
      </c>
      <c r="H713" s="4" t="s">
        <v>2103</v>
      </c>
      <c r="I713" s="12" t="s">
        <v>2104</v>
      </c>
      <c r="J713" s="5" t="s">
        <v>28</v>
      </c>
      <c r="K713" s="12" t="str">
        <f>CONCATENATE(A713,Tabla5[[#This Row],[tipo]],A713)</f>
        <v>'asiento'</v>
      </c>
      <c r="L713" s="5" t="s">
        <v>28</v>
      </c>
      <c r="M713" s="2" t="str">
        <f>CONCATENATE(A713,Tabla5[[#This Row],[nombre]],A713)</f>
        <v>'C-77'</v>
      </c>
      <c r="N713" s="5" t="s">
        <v>28</v>
      </c>
      <c r="O713" s="1" t="str">
        <f>CONCATENATE(Tabla5[[#This Row],[fkUbicacion]])</f>
        <v>16</v>
      </c>
      <c r="P713" s="5" t="s">
        <v>29</v>
      </c>
    </row>
    <row r="714" spans="1:16">
      <c r="A714" s="6" t="s">
        <v>30</v>
      </c>
      <c r="B714" s="12">
        <v>688</v>
      </c>
      <c r="C714" s="1">
        <v>711</v>
      </c>
      <c r="D714" s="12" t="s">
        <v>497</v>
      </c>
      <c r="E714" s="2" t="s">
        <v>1194</v>
      </c>
      <c r="F714" s="1">
        <v>16</v>
      </c>
      <c r="H714" s="4" t="s">
        <v>2103</v>
      </c>
      <c r="I714" s="12" t="s">
        <v>2104</v>
      </c>
      <c r="J714" s="5" t="s">
        <v>28</v>
      </c>
      <c r="K714" s="12" t="str">
        <f>CONCATENATE(A714,Tabla5[[#This Row],[tipo]],A714)</f>
        <v>'asiento'</v>
      </c>
      <c r="L714" s="5" t="s">
        <v>28</v>
      </c>
      <c r="M714" s="2" t="str">
        <f>CONCATENATE(A714,Tabla5[[#This Row],[nombre]],A714)</f>
        <v>'C-78'</v>
      </c>
      <c r="N714" s="5" t="s">
        <v>28</v>
      </c>
      <c r="O714" s="1" t="str">
        <f>CONCATENATE(Tabla5[[#This Row],[fkUbicacion]])</f>
        <v>16</v>
      </c>
      <c r="P714" s="5" t="s">
        <v>29</v>
      </c>
    </row>
    <row r="715" spans="1:16">
      <c r="A715" s="6" t="s">
        <v>30</v>
      </c>
      <c r="B715" s="12">
        <v>689</v>
      </c>
      <c r="C715" s="1">
        <v>712</v>
      </c>
      <c r="D715" s="12" t="s">
        <v>497</v>
      </c>
      <c r="E715" s="2" t="s">
        <v>1195</v>
      </c>
      <c r="F715" s="1">
        <v>16</v>
      </c>
      <c r="H715" s="4" t="s">
        <v>2103</v>
      </c>
      <c r="I715" s="12" t="s">
        <v>2104</v>
      </c>
      <c r="J715" s="5" t="s">
        <v>28</v>
      </c>
      <c r="K715" s="12" t="str">
        <f>CONCATENATE(A715,Tabla5[[#This Row],[tipo]],A715)</f>
        <v>'asiento'</v>
      </c>
      <c r="L715" s="5" t="s">
        <v>28</v>
      </c>
      <c r="M715" s="2" t="str">
        <f>CONCATENATE(A715,Tabla5[[#This Row],[nombre]],A715)</f>
        <v>'C-79'</v>
      </c>
      <c r="N715" s="5" t="s">
        <v>28</v>
      </c>
      <c r="O715" s="1" t="str">
        <f>CONCATENATE(Tabla5[[#This Row],[fkUbicacion]])</f>
        <v>16</v>
      </c>
      <c r="P715" s="5" t="s">
        <v>29</v>
      </c>
    </row>
    <row r="716" spans="1:16">
      <c r="A716" s="6" t="s">
        <v>30</v>
      </c>
      <c r="B716" s="12">
        <v>690</v>
      </c>
      <c r="C716" s="1">
        <v>713</v>
      </c>
      <c r="D716" s="12" t="s">
        <v>497</v>
      </c>
      <c r="E716" s="2" t="s">
        <v>1196</v>
      </c>
      <c r="F716" s="1">
        <v>16</v>
      </c>
      <c r="H716" s="4" t="s">
        <v>2103</v>
      </c>
      <c r="I716" s="12" t="s">
        <v>2104</v>
      </c>
      <c r="J716" s="5" t="s">
        <v>28</v>
      </c>
      <c r="K716" s="12" t="str">
        <f>CONCATENATE(A716,Tabla5[[#This Row],[tipo]],A716)</f>
        <v>'asiento'</v>
      </c>
      <c r="L716" s="5" t="s">
        <v>28</v>
      </c>
      <c r="M716" s="2" t="str">
        <f>CONCATENATE(A716,Tabla5[[#This Row],[nombre]],A716)</f>
        <v>'C-80'</v>
      </c>
      <c r="N716" s="5" t="s">
        <v>28</v>
      </c>
      <c r="O716" s="1" t="str">
        <f>CONCATENATE(Tabla5[[#This Row],[fkUbicacion]])</f>
        <v>16</v>
      </c>
      <c r="P716" s="5" t="s">
        <v>29</v>
      </c>
    </row>
    <row r="717" spans="1:16">
      <c r="A717" s="6" t="s">
        <v>30</v>
      </c>
      <c r="B717" s="12">
        <v>691</v>
      </c>
      <c r="C717" s="1">
        <v>714</v>
      </c>
      <c r="D717" s="12" t="s">
        <v>497</v>
      </c>
      <c r="E717" s="2" t="s">
        <v>1197</v>
      </c>
      <c r="F717" s="1">
        <v>16</v>
      </c>
      <c r="H717" s="4" t="s">
        <v>2103</v>
      </c>
      <c r="I717" s="12" t="s">
        <v>2104</v>
      </c>
      <c r="J717" s="5" t="s">
        <v>28</v>
      </c>
      <c r="K717" s="12" t="str">
        <f>CONCATENATE(A717,Tabla5[[#This Row],[tipo]],A717)</f>
        <v>'asiento'</v>
      </c>
      <c r="L717" s="5" t="s">
        <v>28</v>
      </c>
      <c r="M717" s="2" t="str">
        <f>CONCATENATE(A717,Tabla5[[#This Row],[nombre]],A717)</f>
        <v>'C-81'</v>
      </c>
      <c r="N717" s="5" t="s">
        <v>28</v>
      </c>
      <c r="O717" s="1" t="str">
        <f>CONCATENATE(Tabla5[[#This Row],[fkUbicacion]])</f>
        <v>16</v>
      </c>
      <c r="P717" s="5" t="s">
        <v>29</v>
      </c>
    </row>
    <row r="718" spans="1:16">
      <c r="A718" s="6" t="s">
        <v>30</v>
      </c>
      <c r="B718" s="12">
        <v>692</v>
      </c>
      <c r="C718" s="1">
        <v>715</v>
      </c>
      <c r="D718" s="12" t="s">
        <v>497</v>
      </c>
      <c r="E718" s="2" t="s">
        <v>1198</v>
      </c>
      <c r="F718" s="1">
        <v>16</v>
      </c>
      <c r="H718" s="4" t="s">
        <v>2103</v>
      </c>
      <c r="I718" s="12" t="s">
        <v>2104</v>
      </c>
      <c r="J718" s="5" t="s">
        <v>28</v>
      </c>
      <c r="K718" s="12" t="str">
        <f>CONCATENATE(A718,Tabla5[[#This Row],[tipo]],A718)</f>
        <v>'asiento'</v>
      </c>
      <c r="L718" s="5" t="s">
        <v>28</v>
      </c>
      <c r="M718" s="2" t="str">
        <f>CONCATENATE(A718,Tabla5[[#This Row],[nombre]],A718)</f>
        <v>'C-82'</v>
      </c>
      <c r="N718" s="5" t="s">
        <v>28</v>
      </c>
      <c r="O718" s="1" t="str">
        <f>CONCATENATE(Tabla5[[#This Row],[fkUbicacion]])</f>
        <v>16</v>
      </c>
      <c r="P718" s="5" t="s">
        <v>29</v>
      </c>
    </row>
    <row r="719" spans="1:16">
      <c r="A719" s="6" t="s">
        <v>30</v>
      </c>
      <c r="B719" s="12">
        <v>693</v>
      </c>
      <c r="C719" s="1">
        <v>716</v>
      </c>
      <c r="D719" s="12" t="s">
        <v>497</v>
      </c>
      <c r="E719" s="2" t="s">
        <v>1199</v>
      </c>
      <c r="F719" s="1">
        <v>16</v>
      </c>
      <c r="H719" s="4" t="s">
        <v>2103</v>
      </c>
      <c r="I719" s="12" t="s">
        <v>2104</v>
      </c>
      <c r="J719" s="5" t="s">
        <v>28</v>
      </c>
      <c r="K719" s="12" t="str">
        <f>CONCATENATE(A719,Tabla5[[#This Row],[tipo]],A719)</f>
        <v>'asiento'</v>
      </c>
      <c r="L719" s="5" t="s">
        <v>28</v>
      </c>
      <c r="M719" s="2" t="str">
        <f>CONCATENATE(A719,Tabla5[[#This Row],[nombre]],A719)</f>
        <v>'C-83'</v>
      </c>
      <c r="N719" s="5" t="s">
        <v>28</v>
      </c>
      <c r="O719" s="1" t="str">
        <f>CONCATENATE(Tabla5[[#This Row],[fkUbicacion]])</f>
        <v>16</v>
      </c>
      <c r="P719" s="5" t="s">
        <v>29</v>
      </c>
    </row>
    <row r="720" spans="1:16">
      <c r="A720" s="6" t="s">
        <v>30</v>
      </c>
      <c r="B720" s="12">
        <v>694</v>
      </c>
      <c r="C720" s="1">
        <v>717</v>
      </c>
      <c r="D720" s="12" t="s">
        <v>497</v>
      </c>
      <c r="E720" s="2" t="s">
        <v>1200</v>
      </c>
      <c r="F720" s="1">
        <v>16</v>
      </c>
      <c r="H720" s="4" t="s">
        <v>2103</v>
      </c>
      <c r="I720" s="12" t="s">
        <v>2104</v>
      </c>
      <c r="J720" s="5" t="s">
        <v>28</v>
      </c>
      <c r="K720" s="12" t="str">
        <f>CONCATENATE(A720,Tabla5[[#This Row],[tipo]],A720)</f>
        <v>'asiento'</v>
      </c>
      <c r="L720" s="5" t="s">
        <v>28</v>
      </c>
      <c r="M720" s="2" t="str">
        <f>CONCATENATE(A720,Tabla5[[#This Row],[nombre]],A720)</f>
        <v>'C-84'</v>
      </c>
      <c r="N720" s="5" t="s">
        <v>28</v>
      </c>
      <c r="O720" s="1" t="str">
        <f>CONCATENATE(Tabla5[[#This Row],[fkUbicacion]])</f>
        <v>16</v>
      </c>
      <c r="P720" s="5" t="s">
        <v>29</v>
      </c>
    </row>
    <row r="721" spans="1:16">
      <c r="A721" s="6" t="s">
        <v>30</v>
      </c>
      <c r="B721" s="12">
        <v>695</v>
      </c>
      <c r="C721" s="1">
        <v>718</v>
      </c>
      <c r="D721" s="12" t="s">
        <v>497</v>
      </c>
      <c r="E721" s="2" t="s">
        <v>1201</v>
      </c>
      <c r="F721" s="1">
        <v>16</v>
      </c>
      <c r="H721" s="4" t="s">
        <v>2103</v>
      </c>
      <c r="I721" s="12" t="s">
        <v>2104</v>
      </c>
      <c r="J721" s="5" t="s">
        <v>28</v>
      </c>
      <c r="K721" s="12" t="str">
        <f>CONCATENATE(A721,Tabla5[[#This Row],[tipo]],A721)</f>
        <v>'asiento'</v>
      </c>
      <c r="L721" s="5" t="s">
        <v>28</v>
      </c>
      <c r="M721" s="2" t="str">
        <f>CONCATENATE(A721,Tabla5[[#This Row],[nombre]],A721)</f>
        <v>'C-85'</v>
      </c>
      <c r="N721" s="5" t="s">
        <v>28</v>
      </c>
      <c r="O721" s="1" t="str">
        <f>CONCATENATE(Tabla5[[#This Row],[fkUbicacion]])</f>
        <v>16</v>
      </c>
      <c r="P721" s="5" t="s">
        <v>29</v>
      </c>
    </row>
    <row r="722" spans="1:16">
      <c r="A722" s="6" t="s">
        <v>30</v>
      </c>
      <c r="B722" s="12">
        <v>696</v>
      </c>
      <c r="C722" s="1">
        <v>719</v>
      </c>
      <c r="D722" s="12" t="s">
        <v>497</v>
      </c>
      <c r="E722" s="2" t="s">
        <v>1202</v>
      </c>
      <c r="F722" s="1">
        <v>16</v>
      </c>
      <c r="H722" s="4" t="s">
        <v>2103</v>
      </c>
      <c r="I722" s="12" t="s">
        <v>2104</v>
      </c>
      <c r="J722" s="5" t="s">
        <v>28</v>
      </c>
      <c r="K722" s="12" t="str">
        <f>CONCATENATE(A722,Tabla5[[#This Row],[tipo]],A722)</f>
        <v>'asiento'</v>
      </c>
      <c r="L722" s="5" t="s">
        <v>28</v>
      </c>
      <c r="M722" s="2" t="str">
        <f>CONCATENATE(A722,Tabla5[[#This Row],[nombre]],A722)</f>
        <v>'C-86'</v>
      </c>
      <c r="N722" s="5" t="s">
        <v>28</v>
      </c>
      <c r="O722" s="1" t="str">
        <f>CONCATENATE(Tabla5[[#This Row],[fkUbicacion]])</f>
        <v>16</v>
      </c>
      <c r="P722" s="5" t="s">
        <v>29</v>
      </c>
    </row>
    <row r="723" spans="1:16">
      <c r="A723" s="6" t="s">
        <v>30</v>
      </c>
      <c r="B723" s="12">
        <v>697</v>
      </c>
      <c r="C723" s="1">
        <v>720</v>
      </c>
      <c r="D723" s="12" t="s">
        <v>497</v>
      </c>
      <c r="E723" s="2" t="s">
        <v>1203</v>
      </c>
      <c r="F723" s="1">
        <v>16</v>
      </c>
      <c r="H723" s="4" t="s">
        <v>2103</v>
      </c>
      <c r="I723" s="12" t="s">
        <v>2104</v>
      </c>
      <c r="J723" s="5" t="s">
        <v>28</v>
      </c>
      <c r="K723" s="12" t="str">
        <f>CONCATENATE(A723,Tabla5[[#This Row],[tipo]],A723)</f>
        <v>'asiento'</v>
      </c>
      <c r="L723" s="5" t="s">
        <v>28</v>
      </c>
      <c r="M723" s="2" t="str">
        <f>CONCATENATE(A723,Tabla5[[#This Row],[nombre]],A723)</f>
        <v>'C-87'</v>
      </c>
      <c r="N723" s="5" t="s">
        <v>28</v>
      </c>
      <c r="O723" s="1" t="str">
        <f>CONCATENATE(Tabla5[[#This Row],[fkUbicacion]])</f>
        <v>16</v>
      </c>
      <c r="P723" s="5" t="s">
        <v>29</v>
      </c>
    </row>
    <row r="724" spans="1:16">
      <c r="A724" s="6" t="s">
        <v>30</v>
      </c>
      <c r="B724" s="12">
        <v>698</v>
      </c>
      <c r="C724" s="1">
        <v>721</v>
      </c>
      <c r="D724" s="12" t="s">
        <v>497</v>
      </c>
      <c r="E724" s="2" t="s">
        <v>1204</v>
      </c>
      <c r="F724" s="1">
        <v>16</v>
      </c>
      <c r="H724" s="4" t="s">
        <v>2103</v>
      </c>
      <c r="I724" s="12" t="s">
        <v>2104</v>
      </c>
      <c r="J724" s="5" t="s">
        <v>28</v>
      </c>
      <c r="K724" s="12" t="str">
        <f>CONCATENATE(A724,Tabla5[[#This Row],[tipo]],A724)</f>
        <v>'asiento'</v>
      </c>
      <c r="L724" s="5" t="s">
        <v>28</v>
      </c>
      <c r="M724" s="2" t="str">
        <f>CONCATENATE(A724,Tabla5[[#This Row],[nombre]],A724)</f>
        <v>'C-88'</v>
      </c>
      <c r="N724" s="5" t="s">
        <v>28</v>
      </c>
      <c r="O724" s="1" t="str">
        <f>CONCATENATE(Tabla5[[#This Row],[fkUbicacion]])</f>
        <v>16</v>
      </c>
      <c r="P724" s="5" t="s">
        <v>29</v>
      </c>
    </row>
    <row r="725" spans="1:16">
      <c r="A725" s="6" t="s">
        <v>30</v>
      </c>
      <c r="B725" s="12">
        <v>699</v>
      </c>
      <c r="C725" s="1">
        <v>722</v>
      </c>
      <c r="D725" s="12" t="s">
        <v>497</v>
      </c>
      <c r="E725" s="2" t="s">
        <v>1205</v>
      </c>
      <c r="F725" s="1">
        <v>16</v>
      </c>
      <c r="H725" s="4" t="s">
        <v>2103</v>
      </c>
      <c r="I725" s="12" t="s">
        <v>2104</v>
      </c>
      <c r="J725" s="5" t="s">
        <v>28</v>
      </c>
      <c r="K725" s="12" t="str">
        <f>CONCATENATE(A725,Tabla5[[#This Row],[tipo]],A725)</f>
        <v>'asiento'</v>
      </c>
      <c r="L725" s="5" t="s">
        <v>28</v>
      </c>
      <c r="M725" s="2" t="str">
        <f>CONCATENATE(A725,Tabla5[[#This Row],[nombre]],A725)</f>
        <v>'C-89'</v>
      </c>
      <c r="N725" s="5" t="s">
        <v>28</v>
      </c>
      <c r="O725" s="1" t="str">
        <f>CONCATENATE(Tabla5[[#This Row],[fkUbicacion]])</f>
        <v>16</v>
      </c>
      <c r="P725" s="5" t="s">
        <v>29</v>
      </c>
    </row>
    <row r="726" spans="1:16">
      <c r="A726" s="6" t="s">
        <v>30</v>
      </c>
      <c r="B726" s="12">
        <v>700</v>
      </c>
      <c r="C726" s="1">
        <v>723</v>
      </c>
      <c r="D726" s="12" t="s">
        <v>497</v>
      </c>
      <c r="E726" s="2" t="s">
        <v>1206</v>
      </c>
      <c r="F726" s="1">
        <v>16</v>
      </c>
      <c r="H726" s="4" t="s">
        <v>2103</v>
      </c>
      <c r="I726" s="12" t="s">
        <v>2104</v>
      </c>
      <c r="J726" s="5" t="s">
        <v>28</v>
      </c>
      <c r="K726" s="12" t="str">
        <f>CONCATENATE(A726,Tabla5[[#This Row],[tipo]],A726)</f>
        <v>'asiento'</v>
      </c>
      <c r="L726" s="5" t="s">
        <v>28</v>
      </c>
      <c r="M726" s="2" t="str">
        <f>CONCATENATE(A726,Tabla5[[#This Row],[nombre]],A726)</f>
        <v>'C-90'</v>
      </c>
      <c r="N726" s="5" t="s">
        <v>28</v>
      </c>
      <c r="O726" s="1" t="str">
        <f>CONCATENATE(Tabla5[[#This Row],[fkUbicacion]])</f>
        <v>16</v>
      </c>
      <c r="P726" s="5" t="s">
        <v>29</v>
      </c>
    </row>
    <row r="727" spans="1:16">
      <c r="A727" s="6" t="s">
        <v>30</v>
      </c>
      <c r="B727" s="12">
        <v>701</v>
      </c>
      <c r="C727" s="1">
        <v>724</v>
      </c>
      <c r="D727" s="12" t="s">
        <v>497</v>
      </c>
      <c r="E727" s="2" t="s">
        <v>1207</v>
      </c>
      <c r="F727" s="1">
        <v>16</v>
      </c>
      <c r="H727" s="4" t="s">
        <v>2103</v>
      </c>
      <c r="I727" s="12" t="s">
        <v>2104</v>
      </c>
      <c r="J727" s="5" t="s">
        <v>28</v>
      </c>
      <c r="K727" s="12" t="str">
        <f>CONCATENATE(A727,Tabla5[[#This Row],[tipo]],A727)</f>
        <v>'asiento'</v>
      </c>
      <c r="L727" s="5" t="s">
        <v>28</v>
      </c>
      <c r="M727" s="2" t="str">
        <f>CONCATENATE(A727,Tabla5[[#This Row],[nombre]],A727)</f>
        <v>'C-91'</v>
      </c>
      <c r="N727" s="5" t="s">
        <v>28</v>
      </c>
      <c r="O727" s="1" t="str">
        <f>CONCATENATE(Tabla5[[#This Row],[fkUbicacion]])</f>
        <v>16</v>
      </c>
      <c r="P727" s="5" t="s">
        <v>29</v>
      </c>
    </row>
    <row r="728" spans="1:16">
      <c r="A728" s="6" t="s">
        <v>30</v>
      </c>
      <c r="B728" s="12">
        <v>702</v>
      </c>
      <c r="C728" s="1">
        <v>725</v>
      </c>
      <c r="D728" s="12" t="s">
        <v>497</v>
      </c>
      <c r="E728" s="2" t="s">
        <v>1208</v>
      </c>
      <c r="F728" s="1">
        <v>16</v>
      </c>
      <c r="H728" s="4" t="s">
        <v>2103</v>
      </c>
      <c r="I728" s="12" t="s">
        <v>2104</v>
      </c>
      <c r="J728" s="5" t="s">
        <v>28</v>
      </c>
      <c r="K728" s="12" t="str">
        <f>CONCATENATE(A728,Tabla5[[#This Row],[tipo]],A728)</f>
        <v>'asiento'</v>
      </c>
      <c r="L728" s="5" t="s">
        <v>28</v>
      </c>
      <c r="M728" s="2" t="str">
        <f>CONCATENATE(A728,Tabla5[[#This Row],[nombre]],A728)</f>
        <v>'C-92'</v>
      </c>
      <c r="N728" s="5" t="s">
        <v>28</v>
      </c>
      <c r="O728" s="1" t="str">
        <f>CONCATENATE(Tabla5[[#This Row],[fkUbicacion]])</f>
        <v>16</v>
      </c>
      <c r="P728" s="5" t="s">
        <v>29</v>
      </c>
    </row>
    <row r="729" spans="1:16">
      <c r="A729" s="6" t="s">
        <v>30</v>
      </c>
      <c r="B729" s="12">
        <v>703</v>
      </c>
      <c r="C729" s="1">
        <v>726</v>
      </c>
      <c r="D729" s="12" t="s">
        <v>497</v>
      </c>
      <c r="E729" s="2" t="s">
        <v>1209</v>
      </c>
      <c r="F729" s="1">
        <v>16</v>
      </c>
      <c r="H729" s="4" t="s">
        <v>2103</v>
      </c>
      <c r="I729" s="12" t="s">
        <v>2104</v>
      </c>
      <c r="J729" s="5" t="s">
        <v>28</v>
      </c>
      <c r="K729" s="12" t="str">
        <f>CONCATENATE(A729,Tabla5[[#This Row],[tipo]],A729)</f>
        <v>'asiento'</v>
      </c>
      <c r="L729" s="5" t="s">
        <v>28</v>
      </c>
      <c r="M729" s="2" t="str">
        <f>CONCATENATE(A729,Tabla5[[#This Row],[nombre]],A729)</f>
        <v>'C-93'</v>
      </c>
      <c r="N729" s="5" t="s">
        <v>28</v>
      </c>
      <c r="O729" s="1" t="str">
        <f>CONCATENATE(Tabla5[[#This Row],[fkUbicacion]])</f>
        <v>16</v>
      </c>
      <c r="P729" s="5" t="s">
        <v>29</v>
      </c>
    </row>
    <row r="730" spans="1:16">
      <c r="A730" s="6" t="s">
        <v>30</v>
      </c>
      <c r="B730" s="12">
        <v>704</v>
      </c>
      <c r="C730" s="1">
        <v>727</v>
      </c>
      <c r="D730" s="12" t="s">
        <v>497</v>
      </c>
      <c r="E730" s="2" t="s">
        <v>1210</v>
      </c>
      <c r="F730" s="1">
        <v>16</v>
      </c>
      <c r="H730" s="4" t="s">
        <v>2103</v>
      </c>
      <c r="I730" s="12" t="s">
        <v>2104</v>
      </c>
      <c r="J730" s="5" t="s">
        <v>28</v>
      </c>
      <c r="K730" s="12" t="str">
        <f>CONCATENATE(A730,Tabla5[[#This Row],[tipo]],A730)</f>
        <v>'asiento'</v>
      </c>
      <c r="L730" s="5" t="s">
        <v>28</v>
      </c>
      <c r="M730" s="2" t="str">
        <f>CONCATENATE(A730,Tabla5[[#This Row],[nombre]],A730)</f>
        <v>'C-94'</v>
      </c>
      <c r="N730" s="5" t="s">
        <v>28</v>
      </c>
      <c r="O730" s="1" t="str">
        <f>CONCATENATE(Tabla5[[#This Row],[fkUbicacion]])</f>
        <v>16</v>
      </c>
      <c r="P730" s="5" t="s">
        <v>29</v>
      </c>
    </row>
    <row r="731" spans="1:16">
      <c r="A731" s="6" t="s">
        <v>30</v>
      </c>
      <c r="B731" s="12">
        <v>705</v>
      </c>
      <c r="C731" s="1">
        <v>728</v>
      </c>
      <c r="D731" s="12" t="s">
        <v>497</v>
      </c>
      <c r="E731" s="2" t="s">
        <v>1211</v>
      </c>
      <c r="F731" s="1">
        <v>16</v>
      </c>
      <c r="H731" s="4" t="s">
        <v>2103</v>
      </c>
      <c r="I731" s="12" t="s">
        <v>2104</v>
      </c>
      <c r="J731" s="5" t="s">
        <v>28</v>
      </c>
      <c r="K731" s="12" t="str">
        <f>CONCATENATE(A731,Tabla5[[#This Row],[tipo]],A731)</f>
        <v>'asiento'</v>
      </c>
      <c r="L731" s="5" t="s">
        <v>28</v>
      </c>
      <c r="M731" s="2" t="str">
        <f>CONCATENATE(A731,Tabla5[[#This Row],[nombre]],A731)</f>
        <v>'C-95'</v>
      </c>
      <c r="N731" s="5" t="s">
        <v>28</v>
      </c>
      <c r="O731" s="1" t="str">
        <f>CONCATENATE(Tabla5[[#This Row],[fkUbicacion]])</f>
        <v>16</v>
      </c>
      <c r="P731" s="5" t="s">
        <v>29</v>
      </c>
    </row>
    <row r="732" spans="1:16">
      <c r="A732" s="6" t="s">
        <v>30</v>
      </c>
      <c r="B732" s="12">
        <v>706</v>
      </c>
      <c r="C732" s="1">
        <v>729</v>
      </c>
      <c r="D732" s="12" t="s">
        <v>497</v>
      </c>
      <c r="E732" s="25" t="s">
        <v>1212</v>
      </c>
      <c r="F732" s="1">
        <v>16</v>
      </c>
      <c r="H732" s="4" t="s">
        <v>2103</v>
      </c>
      <c r="I732" s="12" t="s">
        <v>2104</v>
      </c>
      <c r="J732" s="5" t="s">
        <v>28</v>
      </c>
      <c r="K732" s="12" t="str">
        <f>CONCATENATE(A732,Tabla5[[#This Row],[tipo]],A732)</f>
        <v>'asiento'</v>
      </c>
      <c r="L732" s="5" t="s">
        <v>28</v>
      </c>
      <c r="M732" s="2" t="str">
        <f>CONCATENATE(A732,Tabla5[[#This Row],[nombre]],A732)</f>
        <v>'C-96'</v>
      </c>
      <c r="N732" s="5" t="s">
        <v>28</v>
      </c>
      <c r="O732" s="1" t="str">
        <f>CONCATENATE(Tabla5[[#This Row],[fkUbicacion]])</f>
        <v>16</v>
      </c>
      <c r="P732" s="5" t="s">
        <v>29</v>
      </c>
    </row>
    <row r="733" spans="1:16">
      <c r="A733" s="6" t="s">
        <v>30</v>
      </c>
      <c r="B733" s="12">
        <v>707</v>
      </c>
      <c r="C733" s="1">
        <v>730</v>
      </c>
      <c r="D733" s="12" t="s">
        <v>497</v>
      </c>
      <c r="E733" s="2" t="s">
        <v>1213</v>
      </c>
      <c r="F733" s="1">
        <v>16</v>
      </c>
      <c r="H733" s="4" t="s">
        <v>2103</v>
      </c>
      <c r="I733" s="12" t="s">
        <v>2104</v>
      </c>
      <c r="J733" s="5" t="s">
        <v>28</v>
      </c>
      <c r="K733" s="12" t="str">
        <f>CONCATENATE(A733,Tabla5[[#This Row],[tipo]],A733)</f>
        <v>'asiento'</v>
      </c>
      <c r="L733" s="5" t="s">
        <v>28</v>
      </c>
      <c r="M733" s="2" t="str">
        <f>CONCATENATE(A733,Tabla5[[#This Row],[nombre]],A733)</f>
        <v>'D-40'</v>
      </c>
      <c r="N733" s="5" t="s">
        <v>28</v>
      </c>
      <c r="O733" s="1" t="str">
        <f>CONCATENATE(Tabla5[[#This Row],[fkUbicacion]])</f>
        <v>16</v>
      </c>
      <c r="P733" s="5" t="s">
        <v>29</v>
      </c>
    </row>
    <row r="734" spans="1:16">
      <c r="A734" s="6" t="s">
        <v>30</v>
      </c>
      <c r="B734" s="12">
        <v>708</v>
      </c>
      <c r="C734" s="1">
        <v>731</v>
      </c>
      <c r="D734" s="12" t="s">
        <v>497</v>
      </c>
      <c r="E734" s="2" t="s">
        <v>1214</v>
      </c>
      <c r="F734" s="1">
        <v>16</v>
      </c>
      <c r="H734" s="4" t="s">
        <v>2103</v>
      </c>
      <c r="I734" s="12" t="s">
        <v>2104</v>
      </c>
      <c r="J734" s="5" t="s">
        <v>28</v>
      </c>
      <c r="K734" s="12" t="str">
        <f>CONCATENATE(A734,Tabla5[[#This Row],[tipo]],A734)</f>
        <v>'asiento'</v>
      </c>
      <c r="L734" s="5" t="s">
        <v>28</v>
      </c>
      <c r="M734" s="2" t="str">
        <f>CONCATENATE(A734,Tabla5[[#This Row],[nombre]],A734)</f>
        <v>'D-41'</v>
      </c>
      <c r="N734" s="5" t="s">
        <v>28</v>
      </c>
      <c r="O734" s="1" t="str">
        <f>CONCATENATE(Tabla5[[#This Row],[fkUbicacion]])</f>
        <v>16</v>
      </c>
      <c r="P734" s="5" t="s">
        <v>29</v>
      </c>
    </row>
    <row r="735" spans="1:16">
      <c r="A735" s="6" t="s">
        <v>30</v>
      </c>
      <c r="B735" s="12">
        <v>709</v>
      </c>
      <c r="C735" s="1">
        <v>732</v>
      </c>
      <c r="D735" s="12" t="s">
        <v>497</v>
      </c>
      <c r="E735" s="2" t="s">
        <v>1215</v>
      </c>
      <c r="F735" s="1">
        <v>16</v>
      </c>
      <c r="H735" s="4" t="s">
        <v>2103</v>
      </c>
      <c r="I735" s="12" t="s">
        <v>2104</v>
      </c>
      <c r="J735" s="5" t="s">
        <v>28</v>
      </c>
      <c r="K735" s="12" t="str">
        <f>CONCATENATE(A735,Tabla5[[#This Row],[tipo]],A735)</f>
        <v>'asiento'</v>
      </c>
      <c r="L735" s="5" t="s">
        <v>28</v>
      </c>
      <c r="M735" s="2" t="str">
        <f>CONCATENATE(A735,Tabla5[[#This Row],[nombre]],A735)</f>
        <v>'D-42'</v>
      </c>
      <c r="N735" s="5" t="s">
        <v>28</v>
      </c>
      <c r="O735" s="1" t="str">
        <f>CONCATENATE(Tabla5[[#This Row],[fkUbicacion]])</f>
        <v>16</v>
      </c>
      <c r="P735" s="5" t="s">
        <v>29</v>
      </c>
    </row>
    <row r="736" spans="1:16">
      <c r="A736" s="6" t="s">
        <v>30</v>
      </c>
      <c r="B736" s="12">
        <v>710</v>
      </c>
      <c r="C736" s="1">
        <v>733</v>
      </c>
      <c r="D736" s="12" t="s">
        <v>497</v>
      </c>
      <c r="E736" s="2" t="s">
        <v>1216</v>
      </c>
      <c r="F736" s="1">
        <v>16</v>
      </c>
      <c r="H736" s="4" t="s">
        <v>2103</v>
      </c>
      <c r="I736" s="12" t="s">
        <v>2104</v>
      </c>
      <c r="J736" s="5" t="s">
        <v>28</v>
      </c>
      <c r="K736" s="12" t="str">
        <f>CONCATENATE(A736,Tabla5[[#This Row],[tipo]],A736)</f>
        <v>'asiento'</v>
      </c>
      <c r="L736" s="5" t="s">
        <v>28</v>
      </c>
      <c r="M736" s="2" t="str">
        <f>CONCATENATE(A736,Tabla5[[#This Row],[nombre]],A736)</f>
        <v>'D-43'</v>
      </c>
      <c r="N736" s="5" t="s">
        <v>28</v>
      </c>
      <c r="O736" s="1" t="str">
        <f>CONCATENATE(Tabla5[[#This Row],[fkUbicacion]])</f>
        <v>16</v>
      </c>
      <c r="P736" s="5" t="s">
        <v>29</v>
      </c>
    </row>
    <row r="737" spans="1:16">
      <c r="A737" s="6" t="s">
        <v>30</v>
      </c>
      <c r="B737" s="12">
        <v>711</v>
      </c>
      <c r="C737" s="1">
        <v>734</v>
      </c>
      <c r="D737" s="12" t="s">
        <v>497</v>
      </c>
      <c r="E737" s="2" t="s">
        <v>1217</v>
      </c>
      <c r="F737" s="1">
        <v>16</v>
      </c>
      <c r="H737" s="4" t="s">
        <v>2103</v>
      </c>
      <c r="I737" s="12" t="s">
        <v>2104</v>
      </c>
      <c r="J737" s="5" t="s">
        <v>28</v>
      </c>
      <c r="K737" s="12" t="str">
        <f>CONCATENATE(A737,Tabla5[[#This Row],[tipo]],A737)</f>
        <v>'asiento'</v>
      </c>
      <c r="L737" s="5" t="s">
        <v>28</v>
      </c>
      <c r="M737" s="2" t="str">
        <f>CONCATENATE(A737,Tabla5[[#This Row],[nombre]],A737)</f>
        <v>'D-44'</v>
      </c>
      <c r="N737" s="5" t="s">
        <v>28</v>
      </c>
      <c r="O737" s="1" t="str">
        <f>CONCATENATE(Tabla5[[#This Row],[fkUbicacion]])</f>
        <v>16</v>
      </c>
      <c r="P737" s="5" t="s">
        <v>29</v>
      </c>
    </row>
    <row r="738" spans="1:16">
      <c r="A738" s="6" t="s">
        <v>30</v>
      </c>
      <c r="B738" s="12">
        <v>712</v>
      </c>
      <c r="C738" s="1">
        <v>735</v>
      </c>
      <c r="D738" s="12" t="s">
        <v>497</v>
      </c>
      <c r="E738" s="2" t="s">
        <v>1218</v>
      </c>
      <c r="F738" s="1">
        <v>16</v>
      </c>
      <c r="H738" s="4" t="s">
        <v>2103</v>
      </c>
      <c r="I738" s="12" t="s">
        <v>2104</v>
      </c>
      <c r="J738" s="5" t="s">
        <v>28</v>
      </c>
      <c r="K738" s="12" t="str">
        <f>CONCATENATE(A738,Tabla5[[#This Row],[tipo]],A738)</f>
        <v>'asiento'</v>
      </c>
      <c r="L738" s="5" t="s">
        <v>28</v>
      </c>
      <c r="M738" s="2" t="str">
        <f>CONCATENATE(A738,Tabla5[[#This Row],[nombre]],A738)</f>
        <v>'D-45'</v>
      </c>
      <c r="N738" s="5" t="s">
        <v>28</v>
      </c>
      <c r="O738" s="1" t="str">
        <f>CONCATENATE(Tabla5[[#This Row],[fkUbicacion]])</f>
        <v>16</v>
      </c>
      <c r="P738" s="5" t="s">
        <v>29</v>
      </c>
    </row>
    <row r="739" spans="1:16">
      <c r="A739" s="6" t="s">
        <v>30</v>
      </c>
      <c r="B739" s="12">
        <v>713</v>
      </c>
      <c r="C739" s="1">
        <v>736</v>
      </c>
      <c r="D739" s="12" t="s">
        <v>497</v>
      </c>
      <c r="E739" s="2" t="s">
        <v>1219</v>
      </c>
      <c r="F739" s="1">
        <v>16</v>
      </c>
      <c r="H739" s="4" t="s">
        <v>2103</v>
      </c>
      <c r="I739" s="12" t="s">
        <v>2104</v>
      </c>
      <c r="J739" s="5" t="s">
        <v>28</v>
      </c>
      <c r="K739" s="12" t="str">
        <f>CONCATENATE(A739,Tabla5[[#This Row],[tipo]],A739)</f>
        <v>'asiento'</v>
      </c>
      <c r="L739" s="5" t="s">
        <v>28</v>
      </c>
      <c r="M739" s="2" t="str">
        <f>CONCATENATE(A739,Tabla5[[#This Row],[nombre]],A739)</f>
        <v>'D-46'</v>
      </c>
      <c r="N739" s="5" t="s">
        <v>28</v>
      </c>
      <c r="O739" s="1" t="str">
        <f>CONCATENATE(Tabla5[[#This Row],[fkUbicacion]])</f>
        <v>16</v>
      </c>
      <c r="P739" s="5" t="s">
        <v>29</v>
      </c>
    </row>
    <row r="740" spans="1:16">
      <c r="A740" s="6" t="s">
        <v>30</v>
      </c>
      <c r="B740" s="12">
        <v>714</v>
      </c>
      <c r="C740" s="1">
        <v>737</v>
      </c>
      <c r="D740" s="12" t="s">
        <v>497</v>
      </c>
      <c r="E740" s="2" t="s">
        <v>1220</v>
      </c>
      <c r="F740" s="1">
        <v>16</v>
      </c>
      <c r="H740" s="4" t="s">
        <v>2103</v>
      </c>
      <c r="I740" s="12" t="s">
        <v>2104</v>
      </c>
      <c r="J740" s="5" t="s">
        <v>28</v>
      </c>
      <c r="K740" s="12" t="str">
        <f>CONCATENATE(A740,Tabla5[[#This Row],[tipo]],A740)</f>
        <v>'asiento'</v>
      </c>
      <c r="L740" s="5" t="s">
        <v>28</v>
      </c>
      <c r="M740" s="2" t="str">
        <f>CONCATENATE(A740,Tabla5[[#This Row],[nombre]],A740)</f>
        <v>'D-47'</v>
      </c>
      <c r="N740" s="5" t="s">
        <v>28</v>
      </c>
      <c r="O740" s="1" t="str">
        <f>CONCATENATE(Tabla5[[#This Row],[fkUbicacion]])</f>
        <v>16</v>
      </c>
      <c r="P740" s="5" t="s">
        <v>29</v>
      </c>
    </row>
    <row r="741" spans="1:16">
      <c r="A741" s="6" t="s">
        <v>30</v>
      </c>
      <c r="B741" s="12">
        <v>715</v>
      </c>
      <c r="C741" s="1">
        <v>738</v>
      </c>
      <c r="D741" s="12" t="s">
        <v>497</v>
      </c>
      <c r="E741" s="2" t="s">
        <v>1221</v>
      </c>
      <c r="F741" s="1">
        <v>16</v>
      </c>
      <c r="H741" s="4" t="s">
        <v>2103</v>
      </c>
      <c r="I741" s="12" t="s">
        <v>2104</v>
      </c>
      <c r="J741" s="5" t="s">
        <v>28</v>
      </c>
      <c r="K741" s="12" t="str">
        <f>CONCATENATE(A741,Tabla5[[#This Row],[tipo]],A741)</f>
        <v>'asiento'</v>
      </c>
      <c r="L741" s="5" t="s">
        <v>28</v>
      </c>
      <c r="M741" s="2" t="str">
        <f>CONCATENATE(A741,Tabla5[[#This Row],[nombre]],A741)</f>
        <v>'D-48'</v>
      </c>
      <c r="N741" s="5" t="s">
        <v>28</v>
      </c>
      <c r="O741" s="1" t="str">
        <f>CONCATENATE(Tabla5[[#This Row],[fkUbicacion]])</f>
        <v>16</v>
      </c>
      <c r="P741" s="5" t="s">
        <v>29</v>
      </c>
    </row>
    <row r="742" spans="1:16">
      <c r="A742" s="6" t="s">
        <v>30</v>
      </c>
      <c r="B742" s="12">
        <v>716</v>
      </c>
      <c r="C742" s="1">
        <v>739</v>
      </c>
      <c r="D742" s="12" t="s">
        <v>497</v>
      </c>
      <c r="E742" s="2" t="s">
        <v>1222</v>
      </c>
      <c r="F742" s="1">
        <v>16</v>
      </c>
      <c r="H742" s="4" t="s">
        <v>2103</v>
      </c>
      <c r="I742" s="12" t="s">
        <v>2104</v>
      </c>
      <c r="J742" s="5" t="s">
        <v>28</v>
      </c>
      <c r="K742" s="12" t="str">
        <f>CONCATENATE(A742,Tabla5[[#This Row],[tipo]],A742)</f>
        <v>'asiento'</v>
      </c>
      <c r="L742" s="5" t="s">
        <v>28</v>
      </c>
      <c r="M742" s="2" t="str">
        <f>CONCATENATE(A742,Tabla5[[#This Row],[nombre]],A742)</f>
        <v>'D-49'</v>
      </c>
      <c r="N742" s="5" t="s">
        <v>28</v>
      </c>
      <c r="O742" s="1" t="str">
        <f>CONCATENATE(Tabla5[[#This Row],[fkUbicacion]])</f>
        <v>16</v>
      </c>
      <c r="P742" s="5" t="s">
        <v>29</v>
      </c>
    </row>
    <row r="743" spans="1:16">
      <c r="A743" s="6" t="s">
        <v>30</v>
      </c>
      <c r="B743" s="12">
        <v>717</v>
      </c>
      <c r="C743" s="1">
        <v>740</v>
      </c>
      <c r="D743" s="12" t="s">
        <v>497</v>
      </c>
      <c r="E743" s="2" t="s">
        <v>1223</v>
      </c>
      <c r="F743" s="1">
        <v>16</v>
      </c>
      <c r="H743" s="4" t="s">
        <v>2103</v>
      </c>
      <c r="I743" s="12" t="s">
        <v>2104</v>
      </c>
      <c r="J743" s="5" t="s">
        <v>28</v>
      </c>
      <c r="K743" s="12" t="str">
        <f>CONCATENATE(A743,Tabla5[[#This Row],[tipo]],A743)</f>
        <v>'asiento'</v>
      </c>
      <c r="L743" s="5" t="s">
        <v>28</v>
      </c>
      <c r="M743" s="2" t="str">
        <f>CONCATENATE(A743,Tabla5[[#This Row],[nombre]],A743)</f>
        <v>'D-50'</v>
      </c>
      <c r="N743" s="5" t="s">
        <v>28</v>
      </c>
      <c r="O743" s="1" t="str">
        <f>CONCATENATE(Tabla5[[#This Row],[fkUbicacion]])</f>
        <v>16</v>
      </c>
      <c r="P743" s="5" t="s">
        <v>29</v>
      </c>
    </row>
    <row r="744" spans="1:16">
      <c r="A744" s="6" t="s">
        <v>30</v>
      </c>
      <c r="B744" s="12">
        <v>718</v>
      </c>
      <c r="C744" s="1">
        <v>741</v>
      </c>
      <c r="D744" s="12" t="s">
        <v>497</v>
      </c>
      <c r="E744" s="2" t="s">
        <v>1224</v>
      </c>
      <c r="F744" s="1">
        <v>16</v>
      </c>
      <c r="H744" s="4" t="s">
        <v>2103</v>
      </c>
      <c r="I744" s="12" t="s">
        <v>2104</v>
      </c>
      <c r="J744" s="5" t="s">
        <v>28</v>
      </c>
      <c r="K744" s="12" t="str">
        <f>CONCATENATE(A744,Tabla5[[#This Row],[tipo]],A744)</f>
        <v>'asiento'</v>
      </c>
      <c r="L744" s="5" t="s">
        <v>28</v>
      </c>
      <c r="M744" s="2" t="str">
        <f>CONCATENATE(A744,Tabla5[[#This Row],[nombre]],A744)</f>
        <v>'D-51'</v>
      </c>
      <c r="N744" s="5" t="s">
        <v>28</v>
      </c>
      <c r="O744" s="1" t="str">
        <f>CONCATENATE(Tabla5[[#This Row],[fkUbicacion]])</f>
        <v>16</v>
      </c>
      <c r="P744" s="5" t="s">
        <v>29</v>
      </c>
    </row>
    <row r="745" spans="1:16">
      <c r="A745" s="6" t="s">
        <v>30</v>
      </c>
      <c r="B745" s="12">
        <v>719</v>
      </c>
      <c r="C745" s="1">
        <v>742</v>
      </c>
      <c r="D745" s="12" t="s">
        <v>497</v>
      </c>
      <c r="E745" s="2" t="s">
        <v>1225</v>
      </c>
      <c r="F745" s="1">
        <v>16</v>
      </c>
      <c r="H745" s="4" t="s">
        <v>2103</v>
      </c>
      <c r="I745" s="12" t="s">
        <v>2104</v>
      </c>
      <c r="J745" s="5" t="s">
        <v>28</v>
      </c>
      <c r="K745" s="12" t="str">
        <f>CONCATENATE(A745,Tabla5[[#This Row],[tipo]],A745)</f>
        <v>'asiento'</v>
      </c>
      <c r="L745" s="5" t="s">
        <v>28</v>
      </c>
      <c r="M745" s="2" t="str">
        <f>CONCATENATE(A745,Tabla5[[#This Row],[nombre]],A745)</f>
        <v>'D-52'</v>
      </c>
      <c r="N745" s="5" t="s">
        <v>28</v>
      </c>
      <c r="O745" s="1" t="str">
        <f>CONCATENATE(Tabla5[[#This Row],[fkUbicacion]])</f>
        <v>16</v>
      </c>
      <c r="P745" s="5" t="s">
        <v>29</v>
      </c>
    </row>
    <row r="746" spans="1:16">
      <c r="A746" s="6" t="s">
        <v>30</v>
      </c>
      <c r="B746" s="12">
        <v>720</v>
      </c>
      <c r="C746" s="1">
        <v>743</v>
      </c>
      <c r="D746" s="12" t="s">
        <v>497</v>
      </c>
      <c r="E746" s="2" t="s">
        <v>1226</v>
      </c>
      <c r="F746" s="1">
        <v>16</v>
      </c>
      <c r="H746" s="4" t="s">
        <v>2103</v>
      </c>
      <c r="I746" s="12" t="s">
        <v>2104</v>
      </c>
      <c r="J746" s="5" t="s">
        <v>28</v>
      </c>
      <c r="K746" s="12" t="str">
        <f>CONCATENATE(A746,Tabla5[[#This Row],[tipo]],A746)</f>
        <v>'asiento'</v>
      </c>
      <c r="L746" s="5" t="s">
        <v>28</v>
      </c>
      <c r="M746" s="2" t="str">
        <f>CONCATENATE(A746,Tabla5[[#This Row],[nombre]],A746)</f>
        <v>'D-53'</v>
      </c>
      <c r="N746" s="5" t="s">
        <v>28</v>
      </c>
      <c r="O746" s="1" t="str">
        <f>CONCATENATE(Tabla5[[#This Row],[fkUbicacion]])</f>
        <v>16</v>
      </c>
      <c r="P746" s="5" t="s">
        <v>29</v>
      </c>
    </row>
    <row r="747" spans="1:16">
      <c r="A747" s="6" t="s">
        <v>30</v>
      </c>
      <c r="B747" s="12">
        <v>721</v>
      </c>
      <c r="C747" s="1">
        <v>744</v>
      </c>
      <c r="D747" s="12" t="s">
        <v>497</v>
      </c>
      <c r="E747" s="25" t="s">
        <v>1227</v>
      </c>
      <c r="F747" s="1">
        <v>16</v>
      </c>
      <c r="H747" s="4" t="s">
        <v>2103</v>
      </c>
      <c r="I747" s="12" t="s">
        <v>2104</v>
      </c>
      <c r="J747" s="5" t="s">
        <v>28</v>
      </c>
      <c r="K747" s="12" t="str">
        <f>CONCATENATE(A747,Tabla5[[#This Row],[tipo]],A747)</f>
        <v>'asiento'</v>
      </c>
      <c r="L747" s="5" t="s">
        <v>28</v>
      </c>
      <c r="M747" s="2" t="str">
        <f>CONCATENATE(A747,Tabla5[[#This Row],[nombre]],A747)</f>
        <v>'D-54'</v>
      </c>
      <c r="N747" s="5" t="s">
        <v>28</v>
      </c>
      <c r="O747" s="1" t="str">
        <f>CONCATENATE(Tabla5[[#This Row],[fkUbicacion]])</f>
        <v>16</v>
      </c>
      <c r="P747" s="5" t="s">
        <v>29</v>
      </c>
    </row>
    <row r="748" spans="1:16">
      <c r="A748" s="6" t="s">
        <v>30</v>
      </c>
      <c r="B748" s="12">
        <v>722</v>
      </c>
      <c r="C748" s="1">
        <v>745</v>
      </c>
      <c r="D748" s="12" t="s">
        <v>497</v>
      </c>
      <c r="E748" s="2" t="s">
        <v>1228</v>
      </c>
      <c r="F748" s="1">
        <v>22</v>
      </c>
      <c r="H748" s="4" t="s">
        <v>2103</v>
      </c>
      <c r="I748" s="12" t="s">
        <v>2104</v>
      </c>
      <c r="J748" s="5" t="s">
        <v>28</v>
      </c>
      <c r="K748" s="12" t="str">
        <f>CONCATENATE(A748,Tabla5[[#This Row],[tipo]],A748)</f>
        <v>'asiento'</v>
      </c>
      <c r="L748" s="5" t="s">
        <v>28</v>
      </c>
      <c r="M748" s="2" t="str">
        <f>CONCATENATE(A748,Tabla5[[#This Row],[nombre]],A748)</f>
        <v>'A-100'</v>
      </c>
      <c r="N748" s="5" t="s">
        <v>28</v>
      </c>
      <c r="O748" s="1" t="str">
        <f>CONCATENATE(Tabla5[[#This Row],[fkUbicacion]])</f>
        <v>22</v>
      </c>
      <c r="P748" s="5" t="s">
        <v>29</v>
      </c>
    </row>
    <row r="749" spans="1:16">
      <c r="A749" s="6" t="s">
        <v>30</v>
      </c>
      <c r="B749" s="12">
        <v>723</v>
      </c>
      <c r="C749" s="1">
        <v>746</v>
      </c>
      <c r="D749" s="12" t="s">
        <v>497</v>
      </c>
      <c r="E749" s="2" t="s">
        <v>1229</v>
      </c>
      <c r="F749" s="1">
        <v>22</v>
      </c>
      <c r="H749" s="4" t="s">
        <v>2103</v>
      </c>
      <c r="I749" s="12" t="s">
        <v>2104</v>
      </c>
      <c r="J749" s="5" t="s">
        <v>28</v>
      </c>
      <c r="K749" s="12" t="str">
        <f>CONCATENATE(A749,Tabla5[[#This Row],[tipo]],A749)</f>
        <v>'asiento'</v>
      </c>
      <c r="L749" s="5" t="s">
        <v>28</v>
      </c>
      <c r="M749" s="2" t="str">
        <f>CONCATENATE(A749,Tabla5[[#This Row],[nombre]],A749)</f>
        <v>'A-101'</v>
      </c>
      <c r="N749" s="5" t="s">
        <v>28</v>
      </c>
      <c r="O749" s="1" t="str">
        <f>CONCATENATE(Tabla5[[#This Row],[fkUbicacion]])</f>
        <v>22</v>
      </c>
      <c r="P749" s="5" t="s">
        <v>29</v>
      </c>
    </row>
    <row r="750" spans="1:16">
      <c r="A750" s="6" t="s">
        <v>30</v>
      </c>
      <c r="B750" s="12">
        <v>724</v>
      </c>
      <c r="C750" s="1">
        <v>747</v>
      </c>
      <c r="D750" s="12" t="s">
        <v>497</v>
      </c>
      <c r="E750" s="2" t="s">
        <v>1230</v>
      </c>
      <c r="F750" s="1">
        <v>22</v>
      </c>
      <c r="H750" s="4" t="s">
        <v>2103</v>
      </c>
      <c r="I750" s="12" t="s">
        <v>2104</v>
      </c>
      <c r="J750" s="5" t="s">
        <v>28</v>
      </c>
      <c r="K750" s="12" t="str">
        <f>CONCATENATE(A750,Tabla5[[#This Row],[tipo]],A750)</f>
        <v>'asiento'</v>
      </c>
      <c r="L750" s="5" t="s">
        <v>28</v>
      </c>
      <c r="M750" s="2" t="str">
        <f>CONCATENATE(A750,Tabla5[[#This Row],[nombre]],A750)</f>
        <v>'A-102'</v>
      </c>
      <c r="N750" s="5" t="s">
        <v>28</v>
      </c>
      <c r="O750" s="1" t="str">
        <f>CONCATENATE(Tabla5[[#This Row],[fkUbicacion]])</f>
        <v>22</v>
      </c>
      <c r="P750" s="5" t="s">
        <v>29</v>
      </c>
    </row>
    <row r="751" spans="1:16">
      <c r="A751" s="6" t="s">
        <v>30</v>
      </c>
      <c r="B751" s="12">
        <v>725</v>
      </c>
      <c r="C751" s="1">
        <v>748</v>
      </c>
      <c r="D751" s="12" t="s">
        <v>497</v>
      </c>
      <c r="E751" s="2" t="s">
        <v>1231</v>
      </c>
      <c r="F751" s="1">
        <v>22</v>
      </c>
      <c r="H751" s="4" t="s">
        <v>2103</v>
      </c>
      <c r="I751" s="12" t="s">
        <v>2104</v>
      </c>
      <c r="J751" s="5" t="s">
        <v>28</v>
      </c>
      <c r="K751" s="12" t="str">
        <f>CONCATENATE(A751,Tabla5[[#This Row],[tipo]],A751)</f>
        <v>'asiento'</v>
      </c>
      <c r="L751" s="5" t="s">
        <v>28</v>
      </c>
      <c r="M751" s="2" t="str">
        <f>CONCATENATE(A751,Tabla5[[#This Row],[nombre]],A751)</f>
        <v>'A-103'</v>
      </c>
      <c r="N751" s="5" t="s">
        <v>28</v>
      </c>
      <c r="O751" s="1" t="str">
        <f>CONCATENATE(Tabla5[[#This Row],[fkUbicacion]])</f>
        <v>22</v>
      </c>
      <c r="P751" s="5" t="s">
        <v>29</v>
      </c>
    </row>
    <row r="752" spans="1:16">
      <c r="A752" s="6" t="s">
        <v>30</v>
      </c>
      <c r="B752" s="12">
        <v>726</v>
      </c>
      <c r="C752" s="1">
        <v>749</v>
      </c>
      <c r="D752" s="12" t="s">
        <v>497</v>
      </c>
      <c r="E752" s="2" t="s">
        <v>1232</v>
      </c>
      <c r="F752" s="1">
        <v>22</v>
      </c>
      <c r="H752" s="4" t="s">
        <v>2103</v>
      </c>
      <c r="I752" s="12" t="s">
        <v>2104</v>
      </c>
      <c r="J752" s="5" t="s">
        <v>28</v>
      </c>
      <c r="K752" s="12" t="str">
        <f>CONCATENATE(A752,Tabla5[[#This Row],[tipo]],A752)</f>
        <v>'asiento'</v>
      </c>
      <c r="L752" s="5" t="s">
        <v>28</v>
      </c>
      <c r="M752" s="2" t="str">
        <f>CONCATENATE(A752,Tabla5[[#This Row],[nombre]],A752)</f>
        <v>'A-104'</v>
      </c>
      <c r="N752" s="5" t="s">
        <v>28</v>
      </c>
      <c r="O752" s="1" t="str">
        <f>CONCATENATE(Tabla5[[#This Row],[fkUbicacion]])</f>
        <v>22</v>
      </c>
      <c r="P752" s="5" t="s">
        <v>29</v>
      </c>
    </row>
    <row r="753" spans="1:16">
      <c r="A753" s="6" t="s">
        <v>30</v>
      </c>
      <c r="B753" s="12">
        <v>727</v>
      </c>
      <c r="C753" s="1">
        <v>750</v>
      </c>
      <c r="D753" s="12" t="s">
        <v>497</v>
      </c>
      <c r="E753" s="2" t="s">
        <v>1233</v>
      </c>
      <c r="F753" s="1">
        <v>22</v>
      </c>
      <c r="H753" s="4" t="s">
        <v>2103</v>
      </c>
      <c r="I753" s="12" t="s">
        <v>2104</v>
      </c>
      <c r="J753" s="5" t="s">
        <v>28</v>
      </c>
      <c r="K753" s="12" t="str">
        <f>CONCATENATE(A753,Tabla5[[#This Row],[tipo]],A753)</f>
        <v>'asiento'</v>
      </c>
      <c r="L753" s="5" t="s">
        <v>28</v>
      </c>
      <c r="M753" s="2" t="str">
        <f>CONCATENATE(A753,Tabla5[[#This Row],[nombre]],A753)</f>
        <v>'A-105'</v>
      </c>
      <c r="N753" s="5" t="s">
        <v>28</v>
      </c>
      <c r="O753" s="1" t="str">
        <f>CONCATENATE(Tabla5[[#This Row],[fkUbicacion]])</f>
        <v>22</v>
      </c>
      <c r="P753" s="5" t="s">
        <v>29</v>
      </c>
    </row>
    <row r="754" spans="1:16">
      <c r="A754" s="6" t="s">
        <v>30</v>
      </c>
      <c r="B754" s="12">
        <v>728</v>
      </c>
      <c r="C754" s="1">
        <v>751</v>
      </c>
      <c r="D754" s="12" t="s">
        <v>497</v>
      </c>
      <c r="E754" s="2" t="s">
        <v>1234</v>
      </c>
      <c r="F754" s="1">
        <v>22</v>
      </c>
      <c r="H754" s="4" t="s">
        <v>2103</v>
      </c>
      <c r="I754" s="12" t="s">
        <v>2104</v>
      </c>
      <c r="J754" s="5" t="s">
        <v>28</v>
      </c>
      <c r="K754" s="12" t="str">
        <f>CONCATENATE(A754,Tabla5[[#This Row],[tipo]],A754)</f>
        <v>'asiento'</v>
      </c>
      <c r="L754" s="5" t="s">
        <v>28</v>
      </c>
      <c r="M754" s="2" t="str">
        <f>CONCATENATE(A754,Tabla5[[#This Row],[nombre]],A754)</f>
        <v>'A-106'</v>
      </c>
      <c r="N754" s="5" t="s">
        <v>28</v>
      </c>
      <c r="O754" s="1" t="str">
        <f>CONCATENATE(Tabla5[[#This Row],[fkUbicacion]])</f>
        <v>22</v>
      </c>
      <c r="P754" s="5" t="s">
        <v>29</v>
      </c>
    </row>
    <row r="755" spans="1:16">
      <c r="A755" s="6" t="s">
        <v>30</v>
      </c>
      <c r="B755" s="12">
        <v>729</v>
      </c>
      <c r="C755" s="1">
        <v>752</v>
      </c>
      <c r="D755" s="12" t="s">
        <v>497</v>
      </c>
      <c r="E755" s="2" t="s">
        <v>1235</v>
      </c>
      <c r="F755" s="1">
        <v>22</v>
      </c>
      <c r="H755" s="4" t="s">
        <v>2103</v>
      </c>
      <c r="I755" s="12" t="s">
        <v>2104</v>
      </c>
      <c r="J755" s="5" t="s">
        <v>28</v>
      </c>
      <c r="K755" s="12" t="str">
        <f>CONCATENATE(A755,Tabla5[[#This Row],[tipo]],A755)</f>
        <v>'asiento'</v>
      </c>
      <c r="L755" s="5" t="s">
        <v>28</v>
      </c>
      <c r="M755" s="2" t="str">
        <f>CONCATENATE(A755,Tabla5[[#This Row],[nombre]],A755)</f>
        <v>'A-107'</v>
      </c>
      <c r="N755" s="5" t="s">
        <v>28</v>
      </c>
      <c r="O755" s="1" t="str">
        <f>CONCATENATE(Tabla5[[#This Row],[fkUbicacion]])</f>
        <v>22</v>
      </c>
      <c r="P755" s="5" t="s">
        <v>29</v>
      </c>
    </row>
    <row r="756" spans="1:16">
      <c r="A756" s="6" t="s">
        <v>30</v>
      </c>
      <c r="B756" s="12">
        <v>730</v>
      </c>
      <c r="C756" s="1">
        <v>753</v>
      </c>
      <c r="D756" s="12" t="s">
        <v>497</v>
      </c>
      <c r="E756" s="2" t="s">
        <v>1236</v>
      </c>
      <c r="F756" s="1">
        <v>22</v>
      </c>
      <c r="H756" s="4" t="s">
        <v>2103</v>
      </c>
      <c r="I756" s="12" t="s">
        <v>2104</v>
      </c>
      <c r="J756" s="5" t="s">
        <v>28</v>
      </c>
      <c r="K756" s="12" t="str">
        <f>CONCATENATE(A756,Tabla5[[#This Row],[tipo]],A756)</f>
        <v>'asiento'</v>
      </c>
      <c r="L756" s="5" t="s">
        <v>28</v>
      </c>
      <c r="M756" s="2" t="str">
        <f>CONCATENATE(A756,Tabla5[[#This Row],[nombre]],A756)</f>
        <v>'A-108'</v>
      </c>
      <c r="N756" s="5" t="s">
        <v>28</v>
      </c>
      <c r="O756" s="1" t="str">
        <f>CONCATENATE(Tabla5[[#This Row],[fkUbicacion]])</f>
        <v>22</v>
      </c>
      <c r="P756" s="5" t="s">
        <v>29</v>
      </c>
    </row>
    <row r="757" spans="1:16">
      <c r="A757" s="6" t="s">
        <v>30</v>
      </c>
      <c r="B757" s="12">
        <v>731</v>
      </c>
      <c r="C757" s="1">
        <v>754</v>
      </c>
      <c r="D757" s="12" t="s">
        <v>497</v>
      </c>
      <c r="E757" s="2" t="s">
        <v>1237</v>
      </c>
      <c r="F757" s="1">
        <v>22</v>
      </c>
      <c r="H757" s="4" t="s">
        <v>2103</v>
      </c>
      <c r="I757" s="12" t="s">
        <v>2104</v>
      </c>
      <c r="J757" s="5" t="s">
        <v>28</v>
      </c>
      <c r="K757" s="12" t="str">
        <f>CONCATENATE(A757,Tabla5[[#This Row],[tipo]],A757)</f>
        <v>'asiento'</v>
      </c>
      <c r="L757" s="5" t="s">
        <v>28</v>
      </c>
      <c r="M757" s="2" t="str">
        <f>CONCATENATE(A757,Tabla5[[#This Row],[nombre]],A757)</f>
        <v>'A-109'</v>
      </c>
      <c r="N757" s="5" t="s">
        <v>28</v>
      </c>
      <c r="O757" s="1" t="str">
        <f>CONCATENATE(Tabla5[[#This Row],[fkUbicacion]])</f>
        <v>22</v>
      </c>
      <c r="P757" s="5" t="s">
        <v>29</v>
      </c>
    </row>
    <row r="758" spans="1:16">
      <c r="A758" s="6" t="s">
        <v>30</v>
      </c>
      <c r="B758" s="12">
        <v>732</v>
      </c>
      <c r="C758" s="1">
        <v>755</v>
      </c>
      <c r="D758" s="12" t="s">
        <v>497</v>
      </c>
      <c r="E758" s="2" t="s">
        <v>1238</v>
      </c>
      <c r="F758" s="1">
        <v>22</v>
      </c>
      <c r="H758" s="4" t="s">
        <v>2103</v>
      </c>
      <c r="I758" s="12" t="s">
        <v>2104</v>
      </c>
      <c r="J758" s="5" t="s">
        <v>28</v>
      </c>
      <c r="K758" s="12" t="str">
        <f>CONCATENATE(A758,Tabla5[[#This Row],[tipo]],A758)</f>
        <v>'asiento'</v>
      </c>
      <c r="L758" s="5" t="s">
        <v>28</v>
      </c>
      <c r="M758" s="2" t="str">
        <f>CONCATENATE(A758,Tabla5[[#This Row],[nombre]],A758)</f>
        <v>'A-110'</v>
      </c>
      <c r="N758" s="5" t="s">
        <v>28</v>
      </c>
      <c r="O758" s="1" t="str">
        <f>CONCATENATE(Tabla5[[#This Row],[fkUbicacion]])</f>
        <v>22</v>
      </c>
      <c r="P758" s="5" t="s">
        <v>29</v>
      </c>
    </row>
    <row r="759" spans="1:16">
      <c r="A759" s="6" t="s">
        <v>30</v>
      </c>
      <c r="B759" s="12">
        <v>733</v>
      </c>
      <c r="C759" s="1">
        <v>756</v>
      </c>
      <c r="D759" s="12" t="s">
        <v>497</v>
      </c>
      <c r="E759" s="2" t="s">
        <v>1239</v>
      </c>
      <c r="F759" s="1">
        <v>22</v>
      </c>
      <c r="H759" s="4" t="s">
        <v>2103</v>
      </c>
      <c r="I759" s="12" t="s">
        <v>2104</v>
      </c>
      <c r="J759" s="5" t="s">
        <v>28</v>
      </c>
      <c r="K759" s="12" t="str">
        <f>CONCATENATE(A759,Tabla5[[#This Row],[tipo]],A759)</f>
        <v>'asiento'</v>
      </c>
      <c r="L759" s="5" t="s">
        <v>28</v>
      </c>
      <c r="M759" s="2" t="str">
        <f>CONCATENATE(A759,Tabla5[[#This Row],[nombre]],A759)</f>
        <v>'A-111'</v>
      </c>
      <c r="N759" s="5" t="s">
        <v>28</v>
      </c>
      <c r="O759" s="1" t="str">
        <f>CONCATENATE(Tabla5[[#This Row],[fkUbicacion]])</f>
        <v>22</v>
      </c>
      <c r="P759" s="5" t="s">
        <v>29</v>
      </c>
    </row>
    <row r="760" spans="1:16">
      <c r="A760" s="6" t="s">
        <v>30</v>
      </c>
      <c r="B760" s="12">
        <v>734</v>
      </c>
      <c r="C760" s="1">
        <v>757</v>
      </c>
      <c r="D760" s="12" t="s">
        <v>497</v>
      </c>
      <c r="E760" s="2" t="s">
        <v>1240</v>
      </c>
      <c r="F760" s="1">
        <v>22</v>
      </c>
      <c r="H760" s="4" t="s">
        <v>2103</v>
      </c>
      <c r="I760" s="12" t="s">
        <v>2104</v>
      </c>
      <c r="J760" s="5" t="s">
        <v>28</v>
      </c>
      <c r="K760" s="12" t="str">
        <f>CONCATENATE(A760,Tabla5[[#This Row],[tipo]],A760)</f>
        <v>'asiento'</v>
      </c>
      <c r="L760" s="5" t="s">
        <v>28</v>
      </c>
      <c r="M760" s="2" t="str">
        <f>CONCATENATE(A760,Tabla5[[#This Row],[nombre]],A760)</f>
        <v>'B-98'</v>
      </c>
      <c r="N760" s="5" t="s">
        <v>28</v>
      </c>
      <c r="O760" s="1" t="str">
        <f>CONCATENATE(Tabla5[[#This Row],[fkUbicacion]])</f>
        <v>22</v>
      </c>
      <c r="P760" s="5" t="s">
        <v>29</v>
      </c>
    </row>
    <row r="761" spans="1:16">
      <c r="A761" s="6" t="s">
        <v>30</v>
      </c>
      <c r="B761" s="12">
        <v>735</v>
      </c>
      <c r="C761" s="1">
        <v>758</v>
      </c>
      <c r="D761" s="12" t="s">
        <v>497</v>
      </c>
      <c r="E761" s="2" t="s">
        <v>1241</v>
      </c>
      <c r="F761" s="1">
        <v>22</v>
      </c>
      <c r="H761" s="4" t="s">
        <v>2103</v>
      </c>
      <c r="I761" s="12" t="s">
        <v>2104</v>
      </c>
      <c r="J761" s="5" t="s">
        <v>28</v>
      </c>
      <c r="K761" s="12" t="str">
        <f>CONCATENATE(A761,Tabla5[[#This Row],[tipo]],A761)</f>
        <v>'asiento'</v>
      </c>
      <c r="L761" s="5" t="s">
        <v>28</v>
      </c>
      <c r="M761" s="2" t="str">
        <f>CONCATENATE(A761,Tabla5[[#This Row],[nombre]],A761)</f>
        <v>'B-99'</v>
      </c>
      <c r="N761" s="5" t="s">
        <v>28</v>
      </c>
      <c r="O761" s="1" t="str">
        <f>CONCATENATE(Tabla5[[#This Row],[fkUbicacion]])</f>
        <v>22</v>
      </c>
      <c r="P761" s="5" t="s">
        <v>29</v>
      </c>
    </row>
    <row r="762" spans="1:16">
      <c r="A762" s="6" t="s">
        <v>30</v>
      </c>
      <c r="B762" s="12">
        <v>736</v>
      </c>
      <c r="C762" s="1">
        <v>759</v>
      </c>
      <c r="D762" s="12" t="s">
        <v>497</v>
      </c>
      <c r="E762" s="2" t="s">
        <v>1242</v>
      </c>
      <c r="F762" s="1">
        <v>22</v>
      </c>
      <c r="H762" s="4" t="s">
        <v>2103</v>
      </c>
      <c r="I762" s="12" t="s">
        <v>2104</v>
      </c>
      <c r="J762" s="5" t="s">
        <v>28</v>
      </c>
      <c r="K762" s="12" t="str">
        <f>CONCATENATE(A762,Tabla5[[#This Row],[tipo]],A762)</f>
        <v>'asiento'</v>
      </c>
      <c r="L762" s="5" t="s">
        <v>28</v>
      </c>
      <c r="M762" s="2" t="str">
        <f>CONCATENATE(A762,Tabla5[[#This Row],[nombre]],A762)</f>
        <v>'B-100'</v>
      </c>
      <c r="N762" s="5" t="s">
        <v>28</v>
      </c>
      <c r="O762" s="1" t="str">
        <f>CONCATENATE(Tabla5[[#This Row],[fkUbicacion]])</f>
        <v>22</v>
      </c>
      <c r="P762" s="5" t="s">
        <v>29</v>
      </c>
    </row>
    <row r="763" spans="1:16">
      <c r="A763" s="6" t="s">
        <v>30</v>
      </c>
      <c r="B763" s="12">
        <v>737</v>
      </c>
      <c r="C763" s="1">
        <v>760</v>
      </c>
      <c r="D763" s="12" t="s">
        <v>497</v>
      </c>
      <c r="E763" s="2" t="s">
        <v>1243</v>
      </c>
      <c r="F763" s="1">
        <v>22</v>
      </c>
      <c r="H763" s="4" t="s">
        <v>2103</v>
      </c>
      <c r="I763" s="12" t="s">
        <v>2104</v>
      </c>
      <c r="J763" s="5" t="s">
        <v>28</v>
      </c>
      <c r="K763" s="12" t="str">
        <f>CONCATENATE(A763,Tabla5[[#This Row],[tipo]],A763)</f>
        <v>'asiento'</v>
      </c>
      <c r="L763" s="5" t="s">
        <v>28</v>
      </c>
      <c r="M763" s="2" t="str">
        <f>CONCATENATE(A763,Tabla5[[#This Row],[nombre]],A763)</f>
        <v>'B-101'</v>
      </c>
      <c r="N763" s="5" t="s">
        <v>28</v>
      </c>
      <c r="O763" s="1" t="str">
        <f>CONCATENATE(Tabla5[[#This Row],[fkUbicacion]])</f>
        <v>22</v>
      </c>
      <c r="P763" s="5" t="s">
        <v>29</v>
      </c>
    </row>
    <row r="764" spans="1:16">
      <c r="A764" s="6" t="s">
        <v>30</v>
      </c>
      <c r="B764" s="12">
        <v>738</v>
      </c>
      <c r="C764" s="1">
        <v>761</v>
      </c>
      <c r="D764" s="12" t="s">
        <v>497</v>
      </c>
      <c r="E764" s="2" t="s">
        <v>1244</v>
      </c>
      <c r="F764" s="1">
        <v>22</v>
      </c>
      <c r="H764" s="4" t="s">
        <v>2103</v>
      </c>
      <c r="I764" s="12" t="s">
        <v>2104</v>
      </c>
      <c r="J764" s="5" t="s">
        <v>28</v>
      </c>
      <c r="K764" s="12" t="str">
        <f>CONCATENATE(A764,Tabla5[[#This Row],[tipo]],A764)</f>
        <v>'asiento'</v>
      </c>
      <c r="L764" s="5" t="s">
        <v>28</v>
      </c>
      <c r="M764" s="2" t="str">
        <f>CONCATENATE(A764,Tabla5[[#This Row],[nombre]],A764)</f>
        <v>'B-102'</v>
      </c>
      <c r="N764" s="5" t="s">
        <v>28</v>
      </c>
      <c r="O764" s="1" t="str">
        <f>CONCATENATE(Tabla5[[#This Row],[fkUbicacion]])</f>
        <v>22</v>
      </c>
      <c r="P764" s="5" t="s">
        <v>29</v>
      </c>
    </row>
    <row r="765" spans="1:16">
      <c r="A765" s="6" t="s">
        <v>30</v>
      </c>
      <c r="B765" s="12">
        <v>739</v>
      </c>
      <c r="C765" s="1">
        <v>762</v>
      </c>
      <c r="D765" s="12" t="s">
        <v>497</v>
      </c>
      <c r="E765" s="2" t="s">
        <v>1245</v>
      </c>
      <c r="F765" s="1">
        <v>22</v>
      </c>
      <c r="H765" s="4" t="s">
        <v>2103</v>
      </c>
      <c r="I765" s="12" t="s">
        <v>2104</v>
      </c>
      <c r="J765" s="5" t="s">
        <v>28</v>
      </c>
      <c r="K765" s="12" t="str">
        <f>CONCATENATE(A765,Tabla5[[#This Row],[tipo]],A765)</f>
        <v>'asiento'</v>
      </c>
      <c r="L765" s="5" t="s">
        <v>28</v>
      </c>
      <c r="M765" s="2" t="str">
        <f>CONCATENATE(A765,Tabla5[[#This Row],[nombre]],A765)</f>
        <v>'B-103'</v>
      </c>
      <c r="N765" s="5" t="s">
        <v>28</v>
      </c>
      <c r="O765" s="1" t="str">
        <f>CONCATENATE(Tabla5[[#This Row],[fkUbicacion]])</f>
        <v>22</v>
      </c>
      <c r="P765" s="5" t="s">
        <v>29</v>
      </c>
    </row>
    <row r="766" spans="1:16">
      <c r="A766" s="6" t="s">
        <v>30</v>
      </c>
      <c r="B766" s="12">
        <v>740</v>
      </c>
      <c r="C766" s="1">
        <v>763</v>
      </c>
      <c r="D766" s="12" t="s">
        <v>497</v>
      </c>
      <c r="E766" s="2" t="s">
        <v>1246</v>
      </c>
      <c r="F766" s="1">
        <v>22</v>
      </c>
      <c r="H766" s="4" t="s">
        <v>2103</v>
      </c>
      <c r="I766" s="12" t="s">
        <v>2104</v>
      </c>
      <c r="J766" s="5" t="s">
        <v>28</v>
      </c>
      <c r="K766" s="12" t="str">
        <f>CONCATENATE(A766,Tabla5[[#This Row],[tipo]],A766)</f>
        <v>'asiento'</v>
      </c>
      <c r="L766" s="5" t="s">
        <v>28</v>
      </c>
      <c r="M766" s="2" t="str">
        <f>CONCATENATE(A766,Tabla5[[#This Row],[nombre]],A766)</f>
        <v>'B-104'</v>
      </c>
      <c r="N766" s="5" t="s">
        <v>28</v>
      </c>
      <c r="O766" s="1" t="str">
        <f>CONCATENATE(Tabla5[[#This Row],[fkUbicacion]])</f>
        <v>22</v>
      </c>
      <c r="P766" s="5" t="s">
        <v>29</v>
      </c>
    </row>
    <row r="767" spans="1:16">
      <c r="A767" s="6" t="s">
        <v>30</v>
      </c>
      <c r="B767" s="12">
        <v>741</v>
      </c>
      <c r="C767" s="1">
        <v>764</v>
      </c>
      <c r="D767" s="12" t="s">
        <v>497</v>
      </c>
      <c r="E767" s="2" t="s">
        <v>1247</v>
      </c>
      <c r="F767" s="1">
        <v>22</v>
      </c>
      <c r="H767" s="4" t="s">
        <v>2103</v>
      </c>
      <c r="I767" s="12" t="s">
        <v>2104</v>
      </c>
      <c r="J767" s="5" t="s">
        <v>28</v>
      </c>
      <c r="K767" s="12" t="str">
        <f>CONCATENATE(A767,Tabla5[[#This Row],[tipo]],A767)</f>
        <v>'asiento'</v>
      </c>
      <c r="L767" s="5" t="s">
        <v>28</v>
      </c>
      <c r="M767" s="2" t="str">
        <f>CONCATENATE(A767,Tabla5[[#This Row],[nombre]],A767)</f>
        <v>'B-105'</v>
      </c>
      <c r="N767" s="5" t="s">
        <v>28</v>
      </c>
      <c r="O767" s="1" t="str">
        <f>CONCATENATE(Tabla5[[#This Row],[fkUbicacion]])</f>
        <v>22</v>
      </c>
      <c r="P767" s="5" t="s">
        <v>29</v>
      </c>
    </row>
    <row r="768" spans="1:16">
      <c r="A768" s="6" t="s">
        <v>30</v>
      </c>
      <c r="B768" s="12">
        <v>742</v>
      </c>
      <c r="C768" s="1">
        <v>765</v>
      </c>
      <c r="D768" s="12" t="s">
        <v>497</v>
      </c>
      <c r="E768" s="2" t="s">
        <v>1248</v>
      </c>
      <c r="F768" s="1">
        <v>22</v>
      </c>
      <c r="H768" s="4" t="s">
        <v>2103</v>
      </c>
      <c r="I768" s="12" t="s">
        <v>2104</v>
      </c>
      <c r="J768" s="5" t="s">
        <v>28</v>
      </c>
      <c r="K768" s="12" t="str">
        <f>CONCATENATE(A768,Tabla5[[#This Row],[tipo]],A768)</f>
        <v>'asiento'</v>
      </c>
      <c r="L768" s="5" t="s">
        <v>28</v>
      </c>
      <c r="M768" s="2" t="str">
        <f>CONCATENATE(A768,Tabla5[[#This Row],[nombre]],A768)</f>
        <v>'B-106'</v>
      </c>
      <c r="N768" s="5" t="s">
        <v>28</v>
      </c>
      <c r="O768" s="1" t="str">
        <f>CONCATENATE(Tabla5[[#This Row],[fkUbicacion]])</f>
        <v>22</v>
      </c>
      <c r="P768" s="5" t="s">
        <v>29</v>
      </c>
    </row>
    <row r="769" spans="1:16">
      <c r="A769" s="6" t="s">
        <v>30</v>
      </c>
      <c r="B769" s="12">
        <v>743</v>
      </c>
      <c r="C769" s="1">
        <v>766</v>
      </c>
      <c r="D769" s="12" t="s">
        <v>497</v>
      </c>
      <c r="E769" s="2" t="s">
        <v>1249</v>
      </c>
      <c r="F769" s="1">
        <v>22</v>
      </c>
      <c r="H769" s="4" t="s">
        <v>2103</v>
      </c>
      <c r="I769" s="12" t="s">
        <v>2104</v>
      </c>
      <c r="J769" s="5" t="s">
        <v>28</v>
      </c>
      <c r="K769" s="12" t="str">
        <f>CONCATENATE(A769,Tabla5[[#This Row],[tipo]],A769)</f>
        <v>'asiento'</v>
      </c>
      <c r="L769" s="5" t="s">
        <v>28</v>
      </c>
      <c r="M769" s="2" t="str">
        <f>CONCATENATE(A769,Tabla5[[#This Row],[nombre]],A769)</f>
        <v>'C-97'</v>
      </c>
      <c r="N769" s="5" t="s">
        <v>28</v>
      </c>
      <c r="O769" s="1" t="str">
        <f>CONCATENATE(Tabla5[[#This Row],[fkUbicacion]])</f>
        <v>22</v>
      </c>
      <c r="P769" s="5" t="s">
        <v>29</v>
      </c>
    </row>
    <row r="770" spans="1:16">
      <c r="A770" s="6" t="s">
        <v>30</v>
      </c>
      <c r="B770" s="12">
        <v>744</v>
      </c>
      <c r="C770" s="1">
        <v>767</v>
      </c>
      <c r="D770" s="12" t="s">
        <v>497</v>
      </c>
      <c r="E770" s="2" t="s">
        <v>1250</v>
      </c>
      <c r="F770" s="1">
        <v>22</v>
      </c>
      <c r="H770" s="4" t="s">
        <v>2103</v>
      </c>
      <c r="I770" s="12" t="s">
        <v>2104</v>
      </c>
      <c r="J770" s="5" t="s">
        <v>28</v>
      </c>
      <c r="K770" s="12" t="str">
        <f>CONCATENATE(A770,Tabla5[[#This Row],[tipo]],A770)</f>
        <v>'asiento'</v>
      </c>
      <c r="L770" s="5" t="s">
        <v>28</v>
      </c>
      <c r="M770" s="2" t="str">
        <f>CONCATENATE(A770,Tabla5[[#This Row],[nombre]],A770)</f>
        <v>'C-98'</v>
      </c>
      <c r="N770" s="5" t="s">
        <v>28</v>
      </c>
      <c r="O770" s="1" t="str">
        <f>CONCATENATE(Tabla5[[#This Row],[fkUbicacion]])</f>
        <v>22</v>
      </c>
      <c r="P770" s="5" t="s">
        <v>29</v>
      </c>
    </row>
    <row r="771" spans="1:16">
      <c r="A771" s="6" t="s">
        <v>30</v>
      </c>
      <c r="B771" s="12">
        <v>745</v>
      </c>
      <c r="C771" s="1">
        <v>768</v>
      </c>
      <c r="D771" s="12" t="s">
        <v>497</v>
      </c>
      <c r="E771" s="2" t="s">
        <v>1251</v>
      </c>
      <c r="F771" s="1">
        <v>22</v>
      </c>
      <c r="H771" s="4" t="s">
        <v>2103</v>
      </c>
      <c r="I771" s="12" t="s">
        <v>2104</v>
      </c>
      <c r="J771" s="5" t="s">
        <v>28</v>
      </c>
      <c r="K771" s="12" t="str">
        <f>CONCATENATE(A771,Tabla5[[#This Row],[tipo]],A771)</f>
        <v>'asiento'</v>
      </c>
      <c r="L771" s="5" t="s">
        <v>28</v>
      </c>
      <c r="M771" s="2" t="str">
        <f>CONCATENATE(A771,Tabla5[[#This Row],[nombre]],A771)</f>
        <v>'C-99'</v>
      </c>
      <c r="N771" s="5" t="s">
        <v>28</v>
      </c>
      <c r="O771" s="1" t="str">
        <f>CONCATENATE(Tabla5[[#This Row],[fkUbicacion]])</f>
        <v>22</v>
      </c>
      <c r="P771" s="5" t="s">
        <v>29</v>
      </c>
    </row>
    <row r="772" spans="1:16">
      <c r="A772" s="6" t="s">
        <v>30</v>
      </c>
      <c r="B772" s="12">
        <v>746</v>
      </c>
      <c r="C772" s="1">
        <v>769</v>
      </c>
      <c r="D772" s="12" t="s">
        <v>497</v>
      </c>
      <c r="E772" s="2" t="s">
        <v>1252</v>
      </c>
      <c r="F772" s="1">
        <v>22</v>
      </c>
      <c r="H772" s="4" t="s">
        <v>2103</v>
      </c>
      <c r="I772" s="12" t="s">
        <v>2104</v>
      </c>
      <c r="J772" s="5" t="s">
        <v>28</v>
      </c>
      <c r="K772" s="12" t="str">
        <f>CONCATENATE(A772,Tabla5[[#This Row],[tipo]],A772)</f>
        <v>'asiento'</v>
      </c>
      <c r="L772" s="5" t="s">
        <v>28</v>
      </c>
      <c r="M772" s="2" t="str">
        <f>CONCATENATE(A772,Tabla5[[#This Row],[nombre]],A772)</f>
        <v>'C-100'</v>
      </c>
      <c r="N772" s="5" t="s">
        <v>28</v>
      </c>
      <c r="O772" s="1" t="str">
        <f>CONCATENATE(Tabla5[[#This Row],[fkUbicacion]])</f>
        <v>22</v>
      </c>
      <c r="P772" s="5" t="s">
        <v>29</v>
      </c>
    </row>
    <row r="773" spans="1:16">
      <c r="A773" s="6" t="s">
        <v>30</v>
      </c>
      <c r="B773" s="12">
        <v>747</v>
      </c>
      <c r="C773" s="1">
        <v>770</v>
      </c>
      <c r="D773" s="12" t="s">
        <v>497</v>
      </c>
      <c r="E773" s="2" t="s">
        <v>1253</v>
      </c>
      <c r="F773" s="1">
        <v>22</v>
      </c>
      <c r="H773" s="4" t="s">
        <v>2103</v>
      </c>
      <c r="I773" s="12" t="s">
        <v>2104</v>
      </c>
      <c r="J773" s="5" t="s">
        <v>28</v>
      </c>
      <c r="K773" s="12" t="str">
        <f>CONCATENATE(A773,Tabla5[[#This Row],[tipo]],A773)</f>
        <v>'asiento'</v>
      </c>
      <c r="L773" s="5" t="s">
        <v>28</v>
      </c>
      <c r="M773" s="2" t="str">
        <f>CONCATENATE(A773,Tabla5[[#This Row],[nombre]],A773)</f>
        <v>'C-101'</v>
      </c>
      <c r="N773" s="5" t="s">
        <v>28</v>
      </c>
      <c r="O773" s="1" t="str">
        <f>CONCATENATE(Tabla5[[#This Row],[fkUbicacion]])</f>
        <v>22</v>
      </c>
      <c r="P773" s="5" t="s">
        <v>29</v>
      </c>
    </row>
    <row r="774" spans="1:16">
      <c r="A774" s="6" t="s">
        <v>30</v>
      </c>
      <c r="B774" s="12">
        <v>748</v>
      </c>
      <c r="C774" s="1">
        <v>771</v>
      </c>
      <c r="D774" s="12" t="s">
        <v>497</v>
      </c>
      <c r="E774" s="2" t="s">
        <v>540</v>
      </c>
      <c r="F774" s="1">
        <v>17</v>
      </c>
      <c r="H774" s="4" t="s">
        <v>2103</v>
      </c>
      <c r="I774" s="12" t="s">
        <v>2104</v>
      </c>
      <c r="J774" s="5" t="s">
        <v>28</v>
      </c>
      <c r="K774" s="12" t="str">
        <f>CONCATENATE(A774,Tabla5[[#This Row],[tipo]],A774)</f>
        <v>'asiento'</v>
      </c>
      <c r="L774" s="5" t="s">
        <v>28</v>
      </c>
      <c r="M774" s="2" t="str">
        <f>CONCATENATE(A774,Tabla5[[#This Row],[nombre]],A774)</f>
        <v>'D-1'</v>
      </c>
      <c r="N774" s="5" t="s">
        <v>28</v>
      </c>
      <c r="O774" s="1" t="str">
        <f>CONCATENATE(Tabla5[[#This Row],[fkUbicacion]])</f>
        <v>17</v>
      </c>
      <c r="P774" s="5" t="s">
        <v>29</v>
      </c>
    </row>
    <row r="775" spans="1:16">
      <c r="A775" s="6" t="s">
        <v>30</v>
      </c>
      <c r="B775" s="12">
        <v>749</v>
      </c>
      <c r="C775" s="1">
        <v>772</v>
      </c>
      <c r="D775" s="12" t="s">
        <v>497</v>
      </c>
      <c r="E775" s="2" t="s">
        <v>541</v>
      </c>
      <c r="F775" s="1">
        <v>17</v>
      </c>
      <c r="H775" s="4" t="s">
        <v>2103</v>
      </c>
      <c r="I775" s="12" t="s">
        <v>2104</v>
      </c>
      <c r="J775" s="5" t="s">
        <v>28</v>
      </c>
      <c r="K775" s="12" t="str">
        <f>CONCATENATE(A775,Tabla5[[#This Row],[tipo]],A775)</f>
        <v>'asiento'</v>
      </c>
      <c r="L775" s="5" t="s">
        <v>28</v>
      </c>
      <c r="M775" s="2" t="str">
        <f>CONCATENATE(A775,Tabla5[[#This Row],[nombre]],A775)</f>
        <v>'D-2'</v>
      </c>
      <c r="N775" s="5" t="s">
        <v>28</v>
      </c>
      <c r="O775" s="1" t="str">
        <f>CONCATENATE(Tabla5[[#This Row],[fkUbicacion]])</f>
        <v>17</v>
      </c>
      <c r="P775" s="5" t="s">
        <v>29</v>
      </c>
    </row>
    <row r="776" spans="1:16">
      <c r="A776" s="6" t="s">
        <v>30</v>
      </c>
      <c r="B776" s="12">
        <v>750</v>
      </c>
      <c r="C776" s="1">
        <v>773</v>
      </c>
      <c r="D776" s="12" t="s">
        <v>497</v>
      </c>
      <c r="E776" s="2" t="s">
        <v>542</v>
      </c>
      <c r="F776" s="1">
        <v>17</v>
      </c>
      <c r="H776" s="4" t="s">
        <v>2103</v>
      </c>
      <c r="I776" s="12" t="s">
        <v>2104</v>
      </c>
      <c r="J776" s="5" t="s">
        <v>28</v>
      </c>
      <c r="K776" s="12" t="str">
        <f>CONCATENATE(A776,Tabla5[[#This Row],[tipo]],A776)</f>
        <v>'asiento'</v>
      </c>
      <c r="L776" s="5" t="s">
        <v>28</v>
      </c>
      <c r="M776" s="2" t="str">
        <f>CONCATENATE(A776,Tabla5[[#This Row],[nombre]],A776)</f>
        <v>'D-3'</v>
      </c>
      <c r="N776" s="5" t="s">
        <v>28</v>
      </c>
      <c r="O776" s="1" t="str">
        <f>CONCATENATE(Tabla5[[#This Row],[fkUbicacion]])</f>
        <v>17</v>
      </c>
      <c r="P776" s="5" t="s">
        <v>29</v>
      </c>
    </row>
    <row r="777" spans="1:16">
      <c r="A777" s="6" t="s">
        <v>30</v>
      </c>
      <c r="B777" s="12">
        <v>751</v>
      </c>
      <c r="C777" s="1">
        <v>774</v>
      </c>
      <c r="D777" s="12" t="s">
        <v>497</v>
      </c>
      <c r="E777" s="2" t="s">
        <v>543</v>
      </c>
      <c r="F777" s="1">
        <v>17</v>
      </c>
      <c r="H777" s="4" t="s">
        <v>2103</v>
      </c>
      <c r="I777" s="12" t="s">
        <v>2104</v>
      </c>
      <c r="J777" s="5" t="s">
        <v>28</v>
      </c>
      <c r="K777" s="12" t="str">
        <f>CONCATENATE(A777,Tabla5[[#This Row],[tipo]],A777)</f>
        <v>'asiento'</v>
      </c>
      <c r="L777" s="5" t="s">
        <v>28</v>
      </c>
      <c r="M777" s="2" t="str">
        <f>CONCATENATE(A777,Tabla5[[#This Row],[nombre]],A777)</f>
        <v>'D-4'</v>
      </c>
      <c r="N777" s="5" t="s">
        <v>28</v>
      </c>
      <c r="O777" s="1" t="str">
        <f>CONCATENATE(Tabla5[[#This Row],[fkUbicacion]])</f>
        <v>17</v>
      </c>
      <c r="P777" s="5" t="s">
        <v>29</v>
      </c>
    </row>
    <row r="778" spans="1:16">
      <c r="A778" s="6" t="s">
        <v>30</v>
      </c>
      <c r="B778" s="12">
        <v>752</v>
      </c>
      <c r="C778" s="1">
        <v>775</v>
      </c>
      <c r="D778" s="12" t="s">
        <v>497</v>
      </c>
      <c r="E778" s="2" t="s">
        <v>544</v>
      </c>
      <c r="F778" s="1">
        <v>17</v>
      </c>
      <c r="H778" s="4" t="s">
        <v>2103</v>
      </c>
      <c r="I778" s="12" t="s">
        <v>2104</v>
      </c>
      <c r="J778" s="5" t="s">
        <v>28</v>
      </c>
      <c r="K778" s="12" t="str">
        <f>CONCATENATE(A778,Tabla5[[#This Row],[tipo]],A778)</f>
        <v>'asiento'</v>
      </c>
      <c r="L778" s="5" t="s">
        <v>28</v>
      </c>
      <c r="M778" s="2" t="str">
        <f>CONCATENATE(A778,Tabla5[[#This Row],[nombre]],A778)</f>
        <v>'D-5'</v>
      </c>
      <c r="N778" s="5" t="s">
        <v>28</v>
      </c>
      <c r="O778" s="1" t="str">
        <f>CONCATENATE(Tabla5[[#This Row],[fkUbicacion]])</f>
        <v>17</v>
      </c>
      <c r="P778" s="5" t="s">
        <v>29</v>
      </c>
    </row>
    <row r="779" spans="1:16">
      <c r="A779" s="6" t="s">
        <v>30</v>
      </c>
      <c r="B779" s="12">
        <v>753</v>
      </c>
      <c r="C779" s="1">
        <v>776</v>
      </c>
      <c r="D779" s="12" t="s">
        <v>497</v>
      </c>
      <c r="E779" s="2" t="s">
        <v>545</v>
      </c>
      <c r="F779" s="1">
        <v>17</v>
      </c>
      <c r="H779" s="4" t="s">
        <v>2103</v>
      </c>
      <c r="I779" s="12" t="s">
        <v>2104</v>
      </c>
      <c r="J779" s="5" t="s">
        <v>28</v>
      </c>
      <c r="K779" s="12" t="str">
        <f>CONCATENATE(A779,Tabla5[[#This Row],[tipo]],A779)</f>
        <v>'asiento'</v>
      </c>
      <c r="L779" s="5" t="s">
        <v>28</v>
      </c>
      <c r="M779" s="2" t="str">
        <f>CONCATENATE(A779,Tabla5[[#This Row],[nombre]],A779)</f>
        <v>'D-6'</v>
      </c>
      <c r="N779" s="5" t="s">
        <v>28</v>
      </c>
      <c r="O779" s="1" t="str">
        <f>CONCATENATE(Tabla5[[#This Row],[fkUbicacion]])</f>
        <v>17</v>
      </c>
      <c r="P779" s="5" t="s">
        <v>29</v>
      </c>
    </row>
    <row r="780" spans="1:16">
      <c r="A780" s="6" t="s">
        <v>30</v>
      </c>
      <c r="B780" s="12">
        <v>754</v>
      </c>
      <c r="C780" s="1">
        <v>777</v>
      </c>
      <c r="D780" s="12" t="s">
        <v>497</v>
      </c>
      <c r="E780" s="2" t="s">
        <v>659</v>
      </c>
      <c r="F780" s="1">
        <v>17</v>
      </c>
      <c r="H780" s="4" t="s">
        <v>2103</v>
      </c>
      <c r="I780" s="12" t="s">
        <v>2104</v>
      </c>
      <c r="J780" s="5" t="s">
        <v>28</v>
      </c>
      <c r="K780" s="12" t="str">
        <f>CONCATENATE(A780,Tabla5[[#This Row],[tipo]],A780)</f>
        <v>'asiento'</v>
      </c>
      <c r="L780" s="5" t="s">
        <v>28</v>
      </c>
      <c r="M780" s="2" t="str">
        <f>CONCATENATE(A780,Tabla5[[#This Row],[nombre]],A780)</f>
        <v>'D-7'</v>
      </c>
      <c r="N780" s="5" t="s">
        <v>28</v>
      </c>
      <c r="O780" s="1" t="str">
        <f>CONCATENATE(Tabla5[[#This Row],[fkUbicacion]])</f>
        <v>17</v>
      </c>
      <c r="P780" s="5" t="s">
        <v>29</v>
      </c>
    </row>
    <row r="781" spans="1:16">
      <c r="A781" s="6" t="s">
        <v>30</v>
      </c>
      <c r="B781" s="12">
        <v>755</v>
      </c>
      <c r="C781" s="1">
        <v>778</v>
      </c>
      <c r="D781" s="12" t="s">
        <v>497</v>
      </c>
      <c r="E781" s="2" t="s">
        <v>660</v>
      </c>
      <c r="F781" s="1">
        <v>17</v>
      </c>
      <c r="H781" s="4" t="s">
        <v>2103</v>
      </c>
      <c r="I781" s="12" t="s">
        <v>2104</v>
      </c>
      <c r="J781" s="5" t="s">
        <v>28</v>
      </c>
      <c r="K781" s="12" t="str">
        <f>CONCATENATE(A781,Tabla5[[#This Row],[tipo]],A781)</f>
        <v>'asiento'</v>
      </c>
      <c r="L781" s="5" t="s">
        <v>28</v>
      </c>
      <c r="M781" s="2" t="str">
        <f>CONCATENATE(A781,Tabla5[[#This Row],[nombre]],A781)</f>
        <v>'D-8'</v>
      </c>
      <c r="N781" s="5" t="s">
        <v>28</v>
      </c>
      <c r="O781" s="1" t="str">
        <f>CONCATENATE(Tabla5[[#This Row],[fkUbicacion]])</f>
        <v>17</v>
      </c>
      <c r="P781" s="5" t="s">
        <v>29</v>
      </c>
    </row>
    <row r="782" spans="1:16">
      <c r="A782" s="6" t="s">
        <v>30</v>
      </c>
      <c r="B782" s="12">
        <v>756</v>
      </c>
      <c r="C782" s="1">
        <v>779</v>
      </c>
      <c r="D782" s="12" t="s">
        <v>497</v>
      </c>
      <c r="E782" s="2" t="s">
        <v>661</v>
      </c>
      <c r="F782" s="1">
        <v>17</v>
      </c>
      <c r="H782" s="4" t="s">
        <v>2103</v>
      </c>
      <c r="I782" s="12" t="s">
        <v>2104</v>
      </c>
      <c r="J782" s="5" t="s">
        <v>28</v>
      </c>
      <c r="K782" s="12" t="str">
        <f>CONCATENATE(A782,Tabla5[[#This Row],[tipo]],A782)</f>
        <v>'asiento'</v>
      </c>
      <c r="L782" s="5" t="s">
        <v>28</v>
      </c>
      <c r="M782" s="2" t="str">
        <f>CONCATENATE(A782,Tabla5[[#This Row],[nombre]],A782)</f>
        <v>'D-9'</v>
      </c>
      <c r="N782" s="5" t="s">
        <v>28</v>
      </c>
      <c r="O782" s="1" t="str">
        <f>CONCATENATE(Tabla5[[#This Row],[fkUbicacion]])</f>
        <v>17</v>
      </c>
      <c r="P782" s="5" t="s">
        <v>29</v>
      </c>
    </row>
    <row r="783" spans="1:16">
      <c r="A783" s="6" t="s">
        <v>30</v>
      </c>
      <c r="B783" s="12">
        <v>757</v>
      </c>
      <c r="C783" s="1">
        <v>780</v>
      </c>
      <c r="D783" s="12" t="s">
        <v>497</v>
      </c>
      <c r="E783" s="2" t="s">
        <v>662</v>
      </c>
      <c r="F783" s="1">
        <v>17</v>
      </c>
      <c r="H783" s="4" t="s">
        <v>2103</v>
      </c>
      <c r="I783" s="12" t="s">
        <v>2104</v>
      </c>
      <c r="J783" s="5" t="s">
        <v>28</v>
      </c>
      <c r="K783" s="12" t="str">
        <f>CONCATENATE(A783,Tabla5[[#This Row],[tipo]],A783)</f>
        <v>'asiento'</v>
      </c>
      <c r="L783" s="5" t="s">
        <v>28</v>
      </c>
      <c r="M783" s="2" t="str">
        <f>CONCATENATE(A783,Tabla5[[#This Row],[nombre]],A783)</f>
        <v>'D-10'</v>
      </c>
      <c r="N783" s="5" t="s">
        <v>28</v>
      </c>
      <c r="O783" s="1" t="str">
        <f>CONCATENATE(Tabla5[[#This Row],[fkUbicacion]])</f>
        <v>17</v>
      </c>
      <c r="P783" s="5" t="s">
        <v>29</v>
      </c>
    </row>
    <row r="784" spans="1:16">
      <c r="A784" s="6" t="s">
        <v>30</v>
      </c>
      <c r="B784" s="12">
        <v>758</v>
      </c>
      <c r="C784" s="1">
        <v>781</v>
      </c>
      <c r="D784" s="12" t="s">
        <v>497</v>
      </c>
      <c r="E784" s="2" t="s">
        <v>663</v>
      </c>
      <c r="F784" s="1">
        <v>17</v>
      </c>
      <c r="H784" s="4" t="s">
        <v>2103</v>
      </c>
      <c r="I784" s="12" t="s">
        <v>2104</v>
      </c>
      <c r="J784" s="5" t="s">
        <v>28</v>
      </c>
      <c r="K784" s="12" t="str">
        <f>CONCATENATE(A784,Tabla5[[#This Row],[tipo]],A784)</f>
        <v>'asiento'</v>
      </c>
      <c r="L784" s="5" t="s">
        <v>28</v>
      </c>
      <c r="M784" s="2" t="str">
        <f>CONCATENATE(A784,Tabla5[[#This Row],[nombre]],A784)</f>
        <v>'D-11'</v>
      </c>
      <c r="N784" s="5" t="s">
        <v>28</v>
      </c>
      <c r="O784" s="1" t="str">
        <f>CONCATENATE(Tabla5[[#This Row],[fkUbicacion]])</f>
        <v>17</v>
      </c>
      <c r="P784" s="5" t="s">
        <v>29</v>
      </c>
    </row>
    <row r="785" spans="1:16">
      <c r="A785" s="6" t="s">
        <v>30</v>
      </c>
      <c r="B785" s="12">
        <v>759</v>
      </c>
      <c r="C785" s="1">
        <v>782</v>
      </c>
      <c r="D785" s="12" t="s">
        <v>497</v>
      </c>
      <c r="E785" s="2" t="s">
        <v>664</v>
      </c>
      <c r="F785" s="1">
        <v>17</v>
      </c>
      <c r="H785" s="4" t="s">
        <v>2103</v>
      </c>
      <c r="I785" s="12" t="s">
        <v>2104</v>
      </c>
      <c r="J785" s="5" t="s">
        <v>28</v>
      </c>
      <c r="K785" s="12" t="str">
        <f>CONCATENATE(A785,Tabla5[[#This Row],[tipo]],A785)</f>
        <v>'asiento'</v>
      </c>
      <c r="L785" s="5" t="s">
        <v>28</v>
      </c>
      <c r="M785" s="2" t="str">
        <f>CONCATENATE(A785,Tabla5[[#This Row],[nombre]],A785)</f>
        <v>'D-12'</v>
      </c>
      <c r="N785" s="5" t="s">
        <v>28</v>
      </c>
      <c r="O785" s="1" t="str">
        <f>CONCATENATE(Tabla5[[#This Row],[fkUbicacion]])</f>
        <v>17</v>
      </c>
      <c r="P785" s="5" t="s">
        <v>29</v>
      </c>
    </row>
    <row r="786" spans="1:16">
      <c r="A786" s="6" t="s">
        <v>30</v>
      </c>
      <c r="B786" s="12">
        <v>760</v>
      </c>
      <c r="C786" s="1">
        <v>783</v>
      </c>
      <c r="D786" s="12" t="s">
        <v>497</v>
      </c>
      <c r="E786" s="2" t="s">
        <v>665</v>
      </c>
      <c r="F786" s="1">
        <v>17</v>
      </c>
      <c r="H786" s="4" t="s">
        <v>2103</v>
      </c>
      <c r="I786" s="12" t="s">
        <v>2104</v>
      </c>
      <c r="J786" s="5" t="s">
        <v>28</v>
      </c>
      <c r="K786" s="12" t="str">
        <f>CONCATENATE(A786,Tabla5[[#This Row],[tipo]],A786)</f>
        <v>'asiento'</v>
      </c>
      <c r="L786" s="5" t="s">
        <v>28</v>
      </c>
      <c r="M786" s="2" t="str">
        <f>CONCATENATE(A786,Tabla5[[#This Row],[nombre]],A786)</f>
        <v>'D-13'</v>
      </c>
      <c r="N786" s="5" t="s">
        <v>28</v>
      </c>
      <c r="O786" s="1" t="str">
        <f>CONCATENATE(Tabla5[[#This Row],[fkUbicacion]])</f>
        <v>17</v>
      </c>
      <c r="P786" s="5" t="s">
        <v>29</v>
      </c>
    </row>
    <row r="787" spans="1:16">
      <c r="A787" s="6" t="s">
        <v>30</v>
      </c>
      <c r="B787" s="12">
        <v>761</v>
      </c>
      <c r="C787" s="1">
        <v>784</v>
      </c>
      <c r="D787" s="12" t="s">
        <v>497</v>
      </c>
      <c r="E787" s="2" t="s">
        <v>666</v>
      </c>
      <c r="F787" s="1">
        <v>17</v>
      </c>
      <c r="H787" s="4" t="s">
        <v>2103</v>
      </c>
      <c r="I787" s="12" t="s">
        <v>2104</v>
      </c>
      <c r="J787" s="5" t="s">
        <v>28</v>
      </c>
      <c r="K787" s="12" t="str">
        <f>CONCATENATE(A787,Tabla5[[#This Row],[tipo]],A787)</f>
        <v>'asiento'</v>
      </c>
      <c r="L787" s="5" t="s">
        <v>28</v>
      </c>
      <c r="M787" s="2" t="str">
        <f>CONCATENATE(A787,Tabla5[[#This Row],[nombre]],A787)</f>
        <v>'D-14'</v>
      </c>
      <c r="N787" s="5" t="s">
        <v>28</v>
      </c>
      <c r="O787" s="1" t="str">
        <f>CONCATENATE(Tabla5[[#This Row],[fkUbicacion]])</f>
        <v>17</v>
      </c>
      <c r="P787" s="5" t="s">
        <v>29</v>
      </c>
    </row>
    <row r="788" spans="1:16">
      <c r="A788" s="6" t="s">
        <v>30</v>
      </c>
      <c r="B788" s="12">
        <v>762</v>
      </c>
      <c r="C788" s="1">
        <v>785</v>
      </c>
      <c r="D788" s="12" t="s">
        <v>497</v>
      </c>
      <c r="E788" s="2" t="s">
        <v>667</v>
      </c>
      <c r="F788" s="1">
        <v>17</v>
      </c>
      <c r="H788" s="4" t="s">
        <v>2103</v>
      </c>
      <c r="I788" s="12" t="s">
        <v>2104</v>
      </c>
      <c r="J788" s="5" t="s">
        <v>28</v>
      </c>
      <c r="K788" s="12" t="str">
        <f>CONCATENATE(A788,Tabla5[[#This Row],[tipo]],A788)</f>
        <v>'asiento'</v>
      </c>
      <c r="L788" s="5" t="s">
        <v>28</v>
      </c>
      <c r="M788" s="2" t="str">
        <f>CONCATENATE(A788,Tabla5[[#This Row],[nombre]],A788)</f>
        <v>'D-15'</v>
      </c>
      <c r="N788" s="5" t="s">
        <v>28</v>
      </c>
      <c r="O788" s="1" t="str">
        <f>CONCATENATE(Tabla5[[#This Row],[fkUbicacion]])</f>
        <v>17</v>
      </c>
      <c r="P788" s="5" t="s">
        <v>29</v>
      </c>
    </row>
    <row r="789" spans="1:16">
      <c r="A789" s="6" t="s">
        <v>30</v>
      </c>
      <c r="B789" s="12">
        <v>763</v>
      </c>
      <c r="C789" s="1">
        <v>786</v>
      </c>
      <c r="D789" s="12" t="s">
        <v>497</v>
      </c>
      <c r="E789" s="2" t="s">
        <v>652</v>
      </c>
      <c r="F789" s="1">
        <v>17</v>
      </c>
      <c r="H789" s="4" t="s">
        <v>2103</v>
      </c>
      <c r="I789" s="12" t="s">
        <v>2104</v>
      </c>
      <c r="J789" s="5" t="s">
        <v>28</v>
      </c>
      <c r="K789" s="12" t="str">
        <f>CONCATENATE(A789,Tabla5[[#This Row],[tipo]],A789)</f>
        <v>'asiento'</v>
      </c>
      <c r="L789" s="5" t="s">
        <v>28</v>
      </c>
      <c r="M789" s="2" t="str">
        <f>CONCATENATE(A789,Tabla5[[#This Row],[nombre]],A789)</f>
        <v>'C-17'</v>
      </c>
      <c r="N789" s="5" t="s">
        <v>28</v>
      </c>
      <c r="O789" s="1" t="str">
        <f>CONCATENATE(Tabla5[[#This Row],[fkUbicacion]])</f>
        <v>17</v>
      </c>
      <c r="P789" s="5" t="s">
        <v>29</v>
      </c>
    </row>
    <row r="790" spans="1:16">
      <c r="A790" s="6" t="s">
        <v>30</v>
      </c>
      <c r="B790" s="12">
        <v>764</v>
      </c>
      <c r="C790" s="1">
        <v>787</v>
      </c>
      <c r="D790" s="12" t="s">
        <v>497</v>
      </c>
      <c r="E790" s="2" t="s">
        <v>653</v>
      </c>
      <c r="F790" s="1">
        <v>17</v>
      </c>
      <c r="H790" s="4" t="s">
        <v>2103</v>
      </c>
      <c r="I790" s="12" t="s">
        <v>2104</v>
      </c>
      <c r="J790" s="5" t="s">
        <v>28</v>
      </c>
      <c r="K790" s="12" t="str">
        <f>CONCATENATE(A790,Tabla5[[#This Row],[tipo]],A790)</f>
        <v>'asiento'</v>
      </c>
      <c r="L790" s="5" t="s">
        <v>28</v>
      </c>
      <c r="M790" s="2" t="str">
        <f>CONCATENATE(A790,Tabla5[[#This Row],[nombre]],A790)</f>
        <v>'C-18'</v>
      </c>
      <c r="N790" s="5" t="s">
        <v>28</v>
      </c>
      <c r="O790" s="1" t="str">
        <f>CONCATENATE(Tabla5[[#This Row],[fkUbicacion]])</f>
        <v>17</v>
      </c>
      <c r="P790" s="5" t="s">
        <v>29</v>
      </c>
    </row>
    <row r="791" spans="1:16">
      <c r="A791" s="6" t="s">
        <v>30</v>
      </c>
      <c r="B791" s="12">
        <v>765</v>
      </c>
      <c r="C791" s="1">
        <v>788</v>
      </c>
      <c r="D791" s="12" t="s">
        <v>497</v>
      </c>
      <c r="E791" s="2" t="s">
        <v>654</v>
      </c>
      <c r="F791" s="1">
        <v>17</v>
      </c>
      <c r="H791" s="4" t="s">
        <v>2103</v>
      </c>
      <c r="I791" s="12" t="s">
        <v>2104</v>
      </c>
      <c r="J791" s="5" t="s">
        <v>28</v>
      </c>
      <c r="K791" s="12" t="str">
        <f>CONCATENATE(A791,Tabla5[[#This Row],[tipo]],A791)</f>
        <v>'asiento'</v>
      </c>
      <c r="L791" s="5" t="s">
        <v>28</v>
      </c>
      <c r="M791" s="2" t="str">
        <f>CONCATENATE(A791,Tabla5[[#This Row],[nombre]],A791)</f>
        <v>'C-19'</v>
      </c>
      <c r="N791" s="5" t="s">
        <v>28</v>
      </c>
      <c r="O791" s="1" t="str">
        <f>CONCATENATE(Tabla5[[#This Row],[fkUbicacion]])</f>
        <v>17</v>
      </c>
      <c r="P791" s="5" t="s">
        <v>29</v>
      </c>
    </row>
    <row r="792" spans="1:16">
      <c r="A792" s="6" t="s">
        <v>30</v>
      </c>
      <c r="B792" s="12">
        <v>766</v>
      </c>
      <c r="C792" s="1">
        <v>789</v>
      </c>
      <c r="D792" s="12" t="s">
        <v>497</v>
      </c>
      <c r="E792" s="2" t="s">
        <v>655</v>
      </c>
      <c r="F792" s="1">
        <v>17</v>
      </c>
      <c r="H792" s="4" t="s">
        <v>2103</v>
      </c>
      <c r="I792" s="12" t="s">
        <v>2104</v>
      </c>
      <c r="J792" s="5" t="s">
        <v>28</v>
      </c>
      <c r="K792" s="12" t="str">
        <f>CONCATENATE(A792,Tabla5[[#This Row],[tipo]],A792)</f>
        <v>'asiento'</v>
      </c>
      <c r="L792" s="5" t="s">
        <v>28</v>
      </c>
      <c r="M792" s="2" t="str">
        <f>CONCATENATE(A792,Tabla5[[#This Row],[nombre]],A792)</f>
        <v>'C-20'</v>
      </c>
      <c r="N792" s="5" t="s">
        <v>28</v>
      </c>
      <c r="O792" s="1" t="str">
        <f>CONCATENATE(Tabla5[[#This Row],[fkUbicacion]])</f>
        <v>17</v>
      </c>
      <c r="P792" s="5" t="s">
        <v>29</v>
      </c>
    </row>
    <row r="793" spans="1:16">
      <c r="A793" s="6" t="s">
        <v>30</v>
      </c>
      <c r="B793" s="12">
        <v>767</v>
      </c>
      <c r="C793" s="1">
        <v>790</v>
      </c>
      <c r="D793" s="12" t="s">
        <v>497</v>
      </c>
      <c r="E793" s="2" t="s">
        <v>656</v>
      </c>
      <c r="F793" s="1">
        <v>17</v>
      </c>
      <c r="H793" s="4" t="s">
        <v>2103</v>
      </c>
      <c r="I793" s="12" t="s">
        <v>2104</v>
      </c>
      <c r="J793" s="5" t="s">
        <v>28</v>
      </c>
      <c r="K793" s="12" t="str">
        <f>CONCATENATE(A793,Tabla5[[#This Row],[tipo]],A793)</f>
        <v>'asiento'</v>
      </c>
      <c r="L793" s="5" t="s">
        <v>28</v>
      </c>
      <c r="M793" s="2" t="str">
        <f>CONCATENATE(A793,Tabla5[[#This Row],[nombre]],A793)</f>
        <v>'C-21'</v>
      </c>
      <c r="N793" s="5" t="s">
        <v>28</v>
      </c>
      <c r="O793" s="1" t="str">
        <f>CONCATENATE(Tabla5[[#This Row],[fkUbicacion]])</f>
        <v>17</v>
      </c>
      <c r="P793" s="5" t="s">
        <v>29</v>
      </c>
    </row>
    <row r="794" spans="1:16">
      <c r="A794" s="6" t="s">
        <v>30</v>
      </c>
      <c r="B794" s="12">
        <v>768</v>
      </c>
      <c r="C794" s="1">
        <v>791</v>
      </c>
      <c r="D794" s="12" t="s">
        <v>497</v>
      </c>
      <c r="E794" s="2" t="s">
        <v>657</v>
      </c>
      <c r="F794" s="1">
        <v>17</v>
      </c>
      <c r="H794" s="4" t="s">
        <v>2103</v>
      </c>
      <c r="I794" s="12" t="s">
        <v>2104</v>
      </c>
      <c r="J794" s="5" t="s">
        <v>28</v>
      </c>
      <c r="K794" s="12" t="str">
        <f>CONCATENATE(A794,Tabla5[[#This Row],[tipo]],A794)</f>
        <v>'asiento'</v>
      </c>
      <c r="L794" s="5" t="s">
        <v>28</v>
      </c>
      <c r="M794" s="2" t="str">
        <f>CONCATENATE(A794,Tabla5[[#This Row],[nombre]],A794)</f>
        <v>'C-22'</v>
      </c>
      <c r="N794" s="5" t="s">
        <v>28</v>
      </c>
      <c r="O794" s="1" t="str">
        <f>CONCATENATE(Tabla5[[#This Row],[fkUbicacion]])</f>
        <v>17</v>
      </c>
      <c r="P794" s="5" t="s">
        <v>29</v>
      </c>
    </row>
    <row r="795" spans="1:16">
      <c r="A795" s="6" t="s">
        <v>30</v>
      </c>
      <c r="B795" s="12">
        <v>769</v>
      </c>
      <c r="C795" s="1">
        <v>792</v>
      </c>
      <c r="D795" s="12" t="s">
        <v>497</v>
      </c>
      <c r="E795" s="2" t="s">
        <v>658</v>
      </c>
      <c r="F795" s="1">
        <v>17</v>
      </c>
      <c r="H795" s="4" t="s">
        <v>2103</v>
      </c>
      <c r="I795" s="12" t="s">
        <v>2104</v>
      </c>
      <c r="J795" s="5" t="s">
        <v>28</v>
      </c>
      <c r="K795" s="12" t="str">
        <f>CONCATENATE(A795,Tabla5[[#This Row],[tipo]],A795)</f>
        <v>'asiento'</v>
      </c>
      <c r="L795" s="5" t="s">
        <v>28</v>
      </c>
      <c r="M795" s="2" t="str">
        <f>CONCATENATE(A795,Tabla5[[#This Row],[nombre]],A795)</f>
        <v>'C-23'</v>
      </c>
      <c r="N795" s="5" t="s">
        <v>28</v>
      </c>
      <c r="O795" s="1" t="str">
        <f>CONCATENATE(Tabla5[[#This Row],[fkUbicacion]])</f>
        <v>17</v>
      </c>
      <c r="P795" s="5" t="s">
        <v>29</v>
      </c>
    </row>
    <row r="796" spans="1:16">
      <c r="A796" s="6" t="s">
        <v>30</v>
      </c>
      <c r="B796" s="12">
        <v>770</v>
      </c>
      <c r="C796" s="1">
        <v>793</v>
      </c>
      <c r="D796" s="12" t="s">
        <v>497</v>
      </c>
      <c r="E796" s="2" t="s">
        <v>975</v>
      </c>
      <c r="F796" s="1">
        <v>17</v>
      </c>
      <c r="H796" s="4" t="s">
        <v>2103</v>
      </c>
      <c r="I796" s="12" t="s">
        <v>2104</v>
      </c>
      <c r="J796" s="5" t="s">
        <v>28</v>
      </c>
      <c r="K796" s="12" t="str">
        <f>CONCATENATE(A796,Tabla5[[#This Row],[tipo]],A796)</f>
        <v>'asiento'</v>
      </c>
      <c r="L796" s="5" t="s">
        <v>28</v>
      </c>
      <c r="M796" s="2" t="str">
        <f>CONCATENATE(A796,Tabla5[[#This Row],[nombre]],A796)</f>
        <v>'C-24'</v>
      </c>
      <c r="N796" s="5" t="s">
        <v>28</v>
      </c>
      <c r="O796" s="1" t="str">
        <f>CONCATENATE(Tabla5[[#This Row],[fkUbicacion]])</f>
        <v>17</v>
      </c>
      <c r="P796" s="5" t="s">
        <v>29</v>
      </c>
    </row>
    <row r="797" spans="1:16">
      <c r="A797" s="6" t="s">
        <v>30</v>
      </c>
      <c r="B797" s="12">
        <v>771</v>
      </c>
      <c r="C797" s="1">
        <v>794</v>
      </c>
      <c r="D797" s="12" t="s">
        <v>497</v>
      </c>
      <c r="E797" s="2" t="s">
        <v>976</v>
      </c>
      <c r="F797" s="1">
        <v>17</v>
      </c>
      <c r="H797" s="4" t="s">
        <v>2103</v>
      </c>
      <c r="I797" s="12" t="s">
        <v>2104</v>
      </c>
      <c r="J797" s="5" t="s">
        <v>28</v>
      </c>
      <c r="K797" s="12" t="str">
        <f>CONCATENATE(A797,Tabla5[[#This Row],[tipo]],A797)</f>
        <v>'asiento'</v>
      </c>
      <c r="L797" s="5" t="s">
        <v>28</v>
      </c>
      <c r="M797" s="2" t="str">
        <f>CONCATENATE(A797,Tabla5[[#This Row],[nombre]],A797)</f>
        <v>'C-25'</v>
      </c>
      <c r="N797" s="5" t="s">
        <v>28</v>
      </c>
      <c r="O797" s="1" t="str">
        <f>CONCATENATE(Tabla5[[#This Row],[fkUbicacion]])</f>
        <v>17</v>
      </c>
      <c r="P797" s="5" t="s">
        <v>29</v>
      </c>
    </row>
    <row r="798" spans="1:16">
      <c r="A798" s="6" t="s">
        <v>30</v>
      </c>
      <c r="B798" s="12">
        <v>772</v>
      </c>
      <c r="C798" s="1">
        <v>795</v>
      </c>
      <c r="D798" s="12" t="s">
        <v>497</v>
      </c>
      <c r="E798" s="2" t="s">
        <v>977</v>
      </c>
      <c r="F798" s="1">
        <v>17</v>
      </c>
      <c r="H798" s="4" t="s">
        <v>2103</v>
      </c>
      <c r="I798" s="12" t="s">
        <v>2104</v>
      </c>
      <c r="J798" s="5" t="s">
        <v>28</v>
      </c>
      <c r="K798" s="12" t="str">
        <f>CONCATENATE(A798,Tabla5[[#This Row],[tipo]],A798)</f>
        <v>'asiento'</v>
      </c>
      <c r="L798" s="5" t="s">
        <v>28</v>
      </c>
      <c r="M798" s="2" t="str">
        <f>CONCATENATE(A798,Tabla5[[#This Row],[nombre]],A798)</f>
        <v>'C-26'</v>
      </c>
      <c r="N798" s="5" t="s">
        <v>28</v>
      </c>
      <c r="O798" s="1" t="str">
        <f>CONCATENATE(Tabla5[[#This Row],[fkUbicacion]])</f>
        <v>17</v>
      </c>
      <c r="P798" s="5" t="s">
        <v>29</v>
      </c>
    </row>
    <row r="799" spans="1:16">
      <c r="A799" s="6" t="s">
        <v>30</v>
      </c>
      <c r="B799" s="12">
        <v>773</v>
      </c>
      <c r="C799" s="1">
        <v>796</v>
      </c>
      <c r="D799" s="12" t="s">
        <v>497</v>
      </c>
      <c r="E799" s="2" t="s">
        <v>978</v>
      </c>
      <c r="F799" s="1">
        <v>17</v>
      </c>
      <c r="H799" s="4" t="s">
        <v>2103</v>
      </c>
      <c r="I799" s="12" t="s">
        <v>2104</v>
      </c>
      <c r="J799" s="5" t="s">
        <v>28</v>
      </c>
      <c r="K799" s="12" t="str">
        <f>CONCATENATE(A799,Tabla5[[#This Row],[tipo]],A799)</f>
        <v>'asiento'</v>
      </c>
      <c r="L799" s="5" t="s">
        <v>28</v>
      </c>
      <c r="M799" s="2" t="str">
        <f>CONCATENATE(A799,Tabla5[[#This Row],[nombre]],A799)</f>
        <v>'C-27'</v>
      </c>
      <c r="N799" s="5" t="s">
        <v>28</v>
      </c>
      <c r="O799" s="1" t="str">
        <f>CONCATENATE(Tabla5[[#This Row],[fkUbicacion]])</f>
        <v>17</v>
      </c>
      <c r="P799" s="5" t="s">
        <v>29</v>
      </c>
    </row>
    <row r="800" spans="1:16">
      <c r="A800" s="6" t="s">
        <v>30</v>
      </c>
      <c r="B800" s="12">
        <v>774</v>
      </c>
      <c r="C800" s="1">
        <v>797</v>
      </c>
      <c r="D800" s="12" t="s">
        <v>497</v>
      </c>
      <c r="E800" s="2" t="s">
        <v>979</v>
      </c>
      <c r="F800" s="1">
        <v>17</v>
      </c>
      <c r="H800" s="4" t="s">
        <v>2103</v>
      </c>
      <c r="I800" s="12" t="s">
        <v>2104</v>
      </c>
      <c r="J800" s="5" t="s">
        <v>28</v>
      </c>
      <c r="K800" s="12" t="str">
        <f>CONCATENATE(A800,Tabla5[[#This Row],[tipo]],A800)</f>
        <v>'asiento'</v>
      </c>
      <c r="L800" s="5" t="s">
        <v>28</v>
      </c>
      <c r="M800" s="2" t="str">
        <f>CONCATENATE(A800,Tabla5[[#This Row],[nombre]],A800)</f>
        <v>'C-28'</v>
      </c>
      <c r="N800" s="5" t="s">
        <v>28</v>
      </c>
      <c r="O800" s="1" t="str">
        <f>CONCATENATE(Tabla5[[#This Row],[fkUbicacion]])</f>
        <v>17</v>
      </c>
      <c r="P800" s="5" t="s">
        <v>29</v>
      </c>
    </row>
    <row r="801" spans="1:16">
      <c r="A801" s="6" t="s">
        <v>30</v>
      </c>
      <c r="B801" s="12">
        <v>775</v>
      </c>
      <c r="C801" s="1">
        <v>798</v>
      </c>
      <c r="D801" s="12" t="s">
        <v>497</v>
      </c>
      <c r="E801" s="2" t="s">
        <v>980</v>
      </c>
      <c r="F801" s="1">
        <v>17</v>
      </c>
      <c r="H801" s="4" t="s">
        <v>2103</v>
      </c>
      <c r="I801" s="12" t="s">
        <v>2104</v>
      </c>
      <c r="J801" s="5" t="s">
        <v>28</v>
      </c>
      <c r="K801" s="12" t="str">
        <f>CONCATENATE(A801,Tabla5[[#This Row],[tipo]],A801)</f>
        <v>'asiento'</v>
      </c>
      <c r="L801" s="5" t="s">
        <v>28</v>
      </c>
      <c r="M801" s="2" t="str">
        <f>CONCATENATE(A801,Tabla5[[#This Row],[nombre]],A801)</f>
        <v>'C-29'</v>
      </c>
      <c r="N801" s="5" t="s">
        <v>28</v>
      </c>
      <c r="O801" s="1" t="str">
        <f>CONCATENATE(Tabla5[[#This Row],[fkUbicacion]])</f>
        <v>17</v>
      </c>
      <c r="P801" s="5" t="s">
        <v>29</v>
      </c>
    </row>
    <row r="802" spans="1:16">
      <c r="A802" s="6" t="s">
        <v>30</v>
      </c>
      <c r="B802" s="12">
        <v>776</v>
      </c>
      <c r="C802" s="1">
        <v>799</v>
      </c>
      <c r="D802" s="12" t="s">
        <v>497</v>
      </c>
      <c r="E802" s="2" t="s">
        <v>1255</v>
      </c>
      <c r="F802" s="1">
        <v>17</v>
      </c>
      <c r="H802" s="4" t="s">
        <v>2103</v>
      </c>
      <c r="I802" s="12" t="s">
        <v>2104</v>
      </c>
      <c r="J802" s="5" t="s">
        <v>28</v>
      </c>
      <c r="K802" s="12" t="str">
        <f>CONCATENATE(A802,Tabla5[[#This Row],[tipo]],A802)</f>
        <v>'asiento'</v>
      </c>
      <c r="L802" s="5" t="s">
        <v>28</v>
      </c>
      <c r="M802" s="2" t="str">
        <f>CONCATENATE(A802,Tabla5[[#This Row],[nombre]],A802)</f>
        <v>'C-30'</v>
      </c>
      <c r="N802" s="5" t="s">
        <v>28</v>
      </c>
      <c r="O802" s="1" t="str">
        <f>CONCATENATE(Tabla5[[#This Row],[fkUbicacion]])</f>
        <v>17</v>
      </c>
      <c r="P802" s="5" t="s">
        <v>29</v>
      </c>
    </row>
    <row r="803" spans="1:16">
      <c r="A803" s="6" t="s">
        <v>30</v>
      </c>
      <c r="B803" s="12">
        <v>777</v>
      </c>
      <c r="C803" s="1">
        <v>800</v>
      </c>
      <c r="D803" s="12" t="s">
        <v>497</v>
      </c>
      <c r="E803" s="2" t="s">
        <v>1256</v>
      </c>
      <c r="F803" s="1">
        <v>17</v>
      </c>
      <c r="H803" s="4" t="s">
        <v>2103</v>
      </c>
      <c r="I803" s="12" t="s">
        <v>2104</v>
      </c>
      <c r="J803" s="5" t="s">
        <v>28</v>
      </c>
      <c r="K803" s="12" t="str">
        <f>CONCATENATE(A803,Tabla5[[#This Row],[tipo]],A803)</f>
        <v>'asiento'</v>
      </c>
      <c r="L803" s="5" t="s">
        <v>28</v>
      </c>
      <c r="M803" s="2" t="str">
        <f>CONCATENATE(A803,Tabla5[[#This Row],[nombre]],A803)</f>
        <v>'C-31'</v>
      </c>
      <c r="N803" s="5" t="s">
        <v>28</v>
      </c>
      <c r="O803" s="1" t="str">
        <f>CONCATENATE(Tabla5[[#This Row],[fkUbicacion]])</f>
        <v>17</v>
      </c>
      <c r="P803" s="5" t="s">
        <v>29</v>
      </c>
    </row>
    <row r="804" spans="1:16">
      <c r="A804" s="6" t="s">
        <v>30</v>
      </c>
      <c r="B804" s="12">
        <v>778</v>
      </c>
      <c r="C804" s="1">
        <v>801</v>
      </c>
      <c r="D804" s="12" t="s">
        <v>497</v>
      </c>
      <c r="E804" s="2" t="s">
        <v>1257</v>
      </c>
      <c r="F804" s="1">
        <v>17</v>
      </c>
      <c r="H804" s="4" t="s">
        <v>2103</v>
      </c>
      <c r="I804" s="12" t="s">
        <v>2104</v>
      </c>
      <c r="J804" s="5" t="s">
        <v>28</v>
      </c>
      <c r="K804" s="12" t="str">
        <f>CONCATENATE(A804,Tabla5[[#This Row],[tipo]],A804)</f>
        <v>'asiento'</v>
      </c>
      <c r="L804" s="5" t="s">
        <v>28</v>
      </c>
      <c r="M804" s="2" t="str">
        <f>CONCATENATE(A804,Tabla5[[#This Row],[nombre]],A804)</f>
        <v>'C-32'</v>
      </c>
      <c r="N804" s="5" t="s">
        <v>28</v>
      </c>
      <c r="O804" s="1" t="str">
        <f>CONCATENATE(Tabla5[[#This Row],[fkUbicacion]])</f>
        <v>17</v>
      </c>
      <c r="P804" s="5" t="s">
        <v>29</v>
      </c>
    </row>
    <row r="805" spans="1:16">
      <c r="A805" s="6" t="s">
        <v>30</v>
      </c>
      <c r="B805" s="12">
        <v>779</v>
      </c>
      <c r="C805" s="1">
        <v>802</v>
      </c>
      <c r="D805" s="12" t="s">
        <v>497</v>
      </c>
      <c r="E805" s="2" t="s">
        <v>1258</v>
      </c>
      <c r="F805" s="1">
        <v>17</v>
      </c>
      <c r="H805" s="4" t="s">
        <v>2103</v>
      </c>
      <c r="I805" s="12" t="s">
        <v>2104</v>
      </c>
      <c r="J805" s="5" t="s">
        <v>28</v>
      </c>
      <c r="K805" s="12" t="str">
        <f>CONCATENATE(A805,Tabla5[[#This Row],[tipo]],A805)</f>
        <v>'asiento'</v>
      </c>
      <c r="L805" s="5" t="s">
        <v>28</v>
      </c>
      <c r="M805" s="2" t="str">
        <f>CONCATENATE(A805,Tabla5[[#This Row],[nombre]],A805)</f>
        <v>'C-33'</v>
      </c>
      <c r="N805" s="5" t="s">
        <v>28</v>
      </c>
      <c r="O805" s="1" t="str">
        <f>CONCATENATE(Tabla5[[#This Row],[fkUbicacion]])</f>
        <v>17</v>
      </c>
      <c r="P805" s="5" t="s">
        <v>29</v>
      </c>
    </row>
    <row r="806" spans="1:16">
      <c r="A806" s="6" t="s">
        <v>30</v>
      </c>
      <c r="B806" s="12">
        <v>780</v>
      </c>
      <c r="C806" s="1">
        <v>803</v>
      </c>
      <c r="D806" s="12" t="s">
        <v>497</v>
      </c>
      <c r="E806" s="2" t="s">
        <v>1259</v>
      </c>
      <c r="F806" s="1">
        <v>17</v>
      </c>
      <c r="H806" s="4" t="s">
        <v>2103</v>
      </c>
      <c r="I806" s="12" t="s">
        <v>2104</v>
      </c>
      <c r="J806" s="5" t="s">
        <v>28</v>
      </c>
      <c r="K806" s="12" t="str">
        <f>CONCATENATE(A806,Tabla5[[#This Row],[tipo]],A806)</f>
        <v>'asiento'</v>
      </c>
      <c r="L806" s="5" t="s">
        <v>28</v>
      </c>
      <c r="M806" s="2" t="str">
        <f>CONCATENATE(A806,Tabla5[[#This Row],[nombre]],A806)</f>
        <v>'C-34'</v>
      </c>
      <c r="N806" s="5" t="s">
        <v>28</v>
      </c>
      <c r="O806" s="1" t="str">
        <f>CONCATENATE(Tabla5[[#This Row],[fkUbicacion]])</f>
        <v>17</v>
      </c>
      <c r="P806" s="5" t="s">
        <v>29</v>
      </c>
    </row>
    <row r="807" spans="1:16">
      <c r="A807" s="6" t="s">
        <v>30</v>
      </c>
      <c r="B807" s="12">
        <v>781</v>
      </c>
      <c r="C807" s="1">
        <v>804</v>
      </c>
      <c r="D807" s="12" t="s">
        <v>497</v>
      </c>
      <c r="E807" s="2" t="s">
        <v>1260</v>
      </c>
      <c r="F807" s="1">
        <v>17</v>
      </c>
      <c r="H807" s="4" t="s">
        <v>2103</v>
      </c>
      <c r="I807" s="12" t="s">
        <v>2104</v>
      </c>
      <c r="J807" s="5" t="s">
        <v>28</v>
      </c>
      <c r="K807" s="12" t="str">
        <f>CONCATENATE(A807,Tabla5[[#This Row],[tipo]],A807)</f>
        <v>'asiento'</v>
      </c>
      <c r="L807" s="5" t="s">
        <v>28</v>
      </c>
      <c r="M807" s="2" t="str">
        <f>CONCATENATE(A807,Tabla5[[#This Row],[nombre]],A807)</f>
        <v>'C-35'</v>
      </c>
      <c r="N807" s="5" t="s">
        <v>28</v>
      </c>
      <c r="O807" s="1" t="str">
        <f>CONCATENATE(Tabla5[[#This Row],[fkUbicacion]])</f>
        <v>17</v>
      </c>
      <c r="P807" s="5" t="s">
        <v>29</v>
      </c>
    </row>
    <row r="808" spans="1:16">
      <c r="A808" s="6" t="s">
        <v>30</v>
      </c>
      <c r="B808" s="12">
        <v>782</v>
      </c>
      <c r="C808" s="1">
        <v>805</v>
      </c>
      <c r="D808" s="12" t="s">
        <v>497</v>
      </c>
      <c r="E808" s="2" t="s">
        <v>1261</v>
      </c>
      <c r="F808" s="1">
        <v>17</v>
      </c>
      <c r="H808" s="4" t="s">
        <v>2103</v>
      </c>
      <c r="I808" s="12" t="s">
        <v>2104</v>
      </c>
      <c r="J808" s="5" t="s">
        <v>28</v>
      </c>
      <c r="K808" s="12" t="str">
        <f>CONCATENATE(A808,Tabla5[[#This Row],[tipo]],A808)</f>
        <v>'asiento'</v>
      </c>
      <c r="L808" s="5" t="s">
        <v>28</v>
      </c>
      <c r="M808" s="2" t="str">
        <f>CONCATENATE(A808,Tabla5[[#This Row],[nombre]],A808)</f>
        <v>'C-36'</v>
      </c>
      <c r="N808" s="5" t="s">
        <v>28</v>
      </c>
      <c r="O808" s="1" t="str">
        <f>CONCATENATE(Tabla5[[#This Row],[fkUbicacion]])</f>
        <v>17</v>
      </c>
      <c r="P808" s="5" t="s">
        <v>29</v>
      </c>
    </row>
    <row r="809" spans="1:16">
      <c r="A809" s="6" t="s">
        <v>30</v>
      </c>
      <c r="B809" s="12">
        <v>783</v>
      </c>
      <c r="C809" s="1">
        <v>806</v>
      </c>
      <c r="D809" s="12" t="s">
        <v>497</v>
      </c>
      <c r="E809" s="2" t="s">
        <v>1262</v>
      </c>
      <c r="F809" s="1">
        <v>17</v>
      </c>
      <c r="H809" s="4" t="s">
        <v>2103</v>
      </c>
      <c r="I809" s="12" t="s">
        <v>2104</v>
      </c>
      <c r="J809" s="5" t="s">
        <v>28</v>
      </c>
      <c r="K809" s="12" t="str">
        <f>CONCATENATE(A809,Tabla5[[#This Row],[tipo]],A809)</f>
        <v>'asiento'</v>
      </c>
      <c r="L809" s="5" t="s">
        <v>28</v>
      </c>
      <c r="M809" s="2" t="str">
        <f>CONCATENATE(A809,Tabla5[[#This Row],[nombre]],A809)</f>
        <v>'C-37'</v>
      </c>
      <c r="N809" s="5" t="s">
        <v>28</v>
      </c>
      <c r="O809" s="1" t="str">
        <f>CONCATENATE(Tabla5[[#This Row],[fkUbicacion]])</f>
        <v>17</v>
      </c>
      <c r="P809" s="5" t="s">
        <v>29</v>
      </c>
    </row>
    <row r="810" spans="1:16">
      <c r="A810" s="6" t="s">
        <v>30</v>
      </c>
      <c r="B810" s="12">
        <v>784</v>
      </c>
      <c r="C810" s="1">
        <v>807</v>
      </c>
      <c r="D810" s="12" t="s">
        <v>497</v>
      </c>
      <c r="E810" s="2" t="s">
        <v>1263</v>
      </c>
      <c r="F810" s="1">
        <v>17</v>
      </c>
      <c r="H810" s="4" t="s">
        <v>2103</v>
      </c>
      <c r="I810" s="12" t="s">
        <v>2104</v>
      </c>
      <c r="J810" s="5" t="s">
        <v>28</v>
      </c>
      <c r="K810" s="12" t="str">
        <f>CONCATENATE(A810,Tabla5[[#This Row],[tipo]],A810)</f>
        <v>'asiento'</v>
      </c>
      <c r="L810" s="5" t="s">
        <v>28</v>
      </c>
      <c r="M810" s="2" t="str">
        <f>CONCATENATE(A810,Tabla5[[#This Row],[nombre]],A810)</f>
        <v>'C-38'</v>
      </c>
      <c r="N810" s="5" t="s">
        <v>28</v>
      </c>
      <c r="O810" s="1" t="str">
        <f>CONCATENATE(Tabla5[[#This Row],[fkUbicacion]])</f>
        <v>17</v>
      </c>
      <c r="P810" s="5" t="s">
        <v>29</v>
      </c>
    </row>
    <row r="811" spans="1:16">
      <c r="A811" s="6" t="s">
        <v>30</v>
      </c>
      <c r="B811" s="12">
        <v>785</v>
      </c>
      <c r="C811" s="1">
        <v>808</v>
      </c>
      <c r="D811" s="12" t="s">
        <v>497</v>
      </c>
      <c r="E811" s="2" t="s">
        <v>1264</v>
      </c>
      <c r="F811" s="1">
        <v>17</v>
      </c>
      <c r="H811" s="4" t="s">
        <v>2103</v>
      </c>
      <c r="I811" s="12" t="s">
        <v>2104</v>
      </c>
      <c r="J811" s="5" t="s">
        <v>28</v>
      </c>
      <c r="K811" s="12" t="str">
        <f>CONCATENATE(A811,Tabla5[[#This Row],[tipo]],A811)</f>
        <v>'asiento'</v>
      </c>
      <c r="L811" s="5" t="s">
        <v>28</v>
      </c>
      <c r="M811" s="2" t="str">
        <f>CONCATENATE(A811,Tabla5[[#This Row],[nombre]],A811)</f>
        <v>'C-39'</v>
      </c>
      <c r="N811" s="5" t="s">
        <v>28</v>
      </c>
      <c r="O811" s="1" t="str">
        <f>CONCATENATE(Tabla5[[#This Row],[fkUbicacion]])</f>
        <v>17</v>
      </c>
      <c r="P811" s="5" t="s">
        <v>29</v>
      </c>
    </row>
    <row r="812" spans="1:16">
      <c r="A812" s="6" t="s">
        <v>30</v>
      </c>
      <c r="B812" s="12">
        <v>786</v>
      </c>
      <c r="C812" s="1">
        <v>809</v>
      </c>
      <c r="D812" s="12" t="s">
        <v>497</v>
      </c>
      <c r="E812" s="2" t="s">
        <v>1265</v>
      </c>
      <c r="F812" s="1">
        <v>17</v>
      </c>
      <c r="H812" s="4" t="s">
        <v>2103</v>
      </c>
      <c r="I812" s="12" t="s">
        <v>2104</v>
      </c>
      <c r="J812" s="5" t="s">
        <v>28</v>
      </c>
      <c r="K812" s="12" t="str">
        <f>CONCATENATE(A812,Tabla5[[#This Row],[tipo]],A812)</f>
        <v>'asiento'</v>
      </c>
      <c r="L812" s="5" t="s">
        <v>28</v>
      </c>
      <c r="M812" s="2" t="str">
        <f>CONCATENATE(A812,Tabla5[[#This Row],[nombre]],A812)</f>
        <v>'C-40'</v>
      </c>
      <c r="N812" s="5" t="s">
        <v>28</v>
      </c>
      <c r="O812" s="1" t="str">
        <f>CONCATENATE(Tabla5[[#This Row],[fkUbicacion]])</f>
        <v>17</v>
      </c>
      <c r="P812" s="5" t="s">
        <v>29</v>
      </c>
    </row>
    <row r="813" spans="1:16">
      <c r="A813" s="6" t="s">
        <v>30</v>
      </c>
      <c r="B813" s="12">
        <v>787</v>
      </c>
      <c r="C813" s="1">
        <v>810</v>
      </c>
      <c r="D813" s="12" t="s">
        <v>497</v>
      </c>
      <c r="E813" s="2" t="s">
        <v>1266</v>
      </c>
      <c r="F813" s="1">
        <v>17</v>
      </c>
      <c r="H813" s="4" t="s">
        <v>2103</v>
      </c>
      <c r="I813" s="12" t="s">
        <v>2104</v>
      </c>
      <c r="J813" s="5" t="s">
        <v>28</v>
      </c>
      <c r="K813" s="12" t="str">
        <f>CONCATENATE(A813,Tabla5[[#This Row],[tipo]],A813)</f>
        <v>'asiento'</v>
      </c>
      <c r="L813" s="5" t="s">
        <v>28</v>
      </c>
      <c r="M813" s="2" t="str">
        <f>CONCATENATE(A813,Tabla5[[#This Row],[nombre]],A813)</f>
        <v>'C-41'</v>
      </c>
      <c r="N813" s="5" t="s">
        <v>28</v>
      </c>
      <c r="O813" s="1" t="str">
        <f>CONCATENATE(Tabla5[[#This Row],[fkUbicacion]])</f>
        <v>17</v>
      </c>
      <c r="P813" s="5" t="s">
        <v>29</v>
      </c>
    </row>
    <row r="814" spans="1:16">
      <c r="A814" s="6" t="s">
        <v>30</v>
      </c>
      <c r="B814" s="12">
        <v>788</v>
      </c>
      <c r="C814" s="1">
        <v>811</v>
      </c>
      <c r="D814" s="12" t="s">
        <v>497</v>
      </c>
      <c r="E814" s="2" t="s">
        <v>1267</v>
      </c>
      <c r="F814" s="1">
        <v>17</v>
      </c>
      <c r="H814" s="4" t="s">
        <v>2103</v>
      </c>
      <c r="I814" s="12" t="s">
        <v>2104</v>
      </c>
      <c r="J814" s="5" t="s">
        <v>28</v>
      </c>
      <c r="K814" s="12" t="str">
        <f>CONCATENATE(A814,Tabla5[[#This Row],[tipo]],A814)</f>
        <v>'asiento'</v>
      </c>
      <c r="L814" s="5" t="s">
        <v>28</v>
      </c>
      <c r="M814" s="2" t="str">
        <f>CONCATENATE(A814,Tabla5[[#This Row],[nombre]],A814)</f>
        <v>'C-42'</v>
      </c>
      <c r="N814" s="5" t="s">
        <v>28</v>
      </c>
      <c r="O814" s="1" t="str">
        <f>CONCATENATE(Tabla5[[#This Row],[fkUbicacion]])</f>
        <v>17</v>
      </c>
      <c r="P814" s="5" t="s">
        <v>29</v>
      </c>
    </row>
    <row r="815" spans="1:16">
      <c r="A815" s="6" t="s">
        <v>30</v>
      </c>
      <c r="B815" s="12">
        <v>789</v>
      </c>
      <c r="C815" s="1">
        <v>812</v>
      </c>
      <c r="D815" s="12" t="s">
        <v>497</v>
      </c>
      <c r="E815" s="2" t="s">
        <v>634</v>
      </c>
      <c r="F815" s="1">
        <v>17</v>
      </c>
      <c r="H815" s="4" t="s">
        <v>2103</v>
      </c>
      <c r="I815" s="12" t="s">
        <v>2104</v>
      </c>
      <c r="J815" s="5" t="s">
        <v>28</v>
      </c>
      <c r="K815" s="12" t="str">
        <f>CONCATENATE(A815,Tabla5[[#This Row],[tipo]],A815)</f>
        <v>'asiento'</v>
      </c>
      <c r="L815" s="5" t="s">
        <v>28</v>
      </c>
      <c r="M815" s="2" t="str">
        <f>CONCATENATE(A815,Tabla5[[#This Row],[nombre]],A815)</f>
        <v>'B-16'</v>
      </c>
      <c r="N815" s="5" t="s">
        <v>28</v>
      </c>
      <c r="O815" s="1" t="str">
        <f>CONCATENATE(Tabla5[[#This Row],[fkUbicacion]])</f>
        <v>17</v>
      </c>
      <c r="P815" s="5" t="s">
        <v>29</v>
      </c>
    </row>
    <row r="816" spans="1:16">
      <c r="A816" s="6" t="s">
        <v>30</v>
      </c>
      <c r="B816" s="12">
        <v>790</v>
      </c>
      <c r="C816" s="1">
        <v>813</v>
      </c>
      <c r="D816" s="12" t="s">
        <v>497</v>
      </c>
      <c r="E816" s="2" t="s">
        <v>635</v>
      </c>
      <c r="F816" s="1">
        <v>17</v>
      </c>
      <c r="H816" s="4" t="s">
        <v>2103</v>
      </c>
      <c r="I816" s="12" t="s">
        <v>2104</v>
      </c>
      <c r="J816" s="5" t="s">
        <v>28</v>
      </c>
      <c r="K816" s="12" t="str">
        <f>CONCATENATE(A816,Tabla5[[#This Row],[tipo]],A816)</f>
        <v>'asiento'</v>
      </c>
      <c r="L816" s="5" t="s">
        <v>28</v>
      </c>
      <c r="M816" s="2" t="str">
        <f>CONCATENATE(A816,Tabla5[[#This Row],[nombre]],A816)</f>
        <v>'B-17'</v>
      </c>
      <c r="N816" s="5" t="s">
        <v>28</v>
      </c>
      <c r="O816" s="1" t="str">
        <f>CONCATENATE(Tabla5[[#This Row],[fkUbicacion]])</f>
        <v>17</v>
      </c>
      <c r="P816" s="5" t="s">
        <v>29</v>
      </c>
    </row>
    <row r="817" spans="1:16">
      <c r="A817" s="6" t="s">
        <v>30</v>
      </c>
      <c r="B817" s="12">
        <v>791</v>
      </c>
      <c r="C817" s="1">
        <v>814</v>
      </c>
      <c r="D817" s="12" t="s">
        <v>497</v>
      </c>
      <c r="E817" s="2" t="s">
        <v>636</v>
      </c>
      <c r="F817" s="1">
        <v>17</v>
      </c>
      <c r="H817" s="4" t="s">
        <v>2103</v>
      </c>
      <c r="I817" s="12" t="s">
        <v>2104</v>
      </c>
      <c r="J817" s="5" t="s">
        <v>28</v>
      </c>
      <c r="K817" s="12" t="str">
        <f>CONCATENATE(A817,Tabla5[[#This Row],[tipo]],A817)</f>
        <v>'asiento'</v>
      </c>
      <c r="L817" s="5" t="s">
        <v>28</v>
      </c>
      <c r="M817" s="2" t="str">
        <f>CONCATENATE(A817,Tabla5[[#This Row],[nombre]],A817)</f>
        <v>'B-18'</v>
      </c>
      <c r="N817" s="5" t="s">
        <v>28</v>
      </c>
      <c r="O817" s="1" t="str">
        <f>CONCATENATE(Tabla5[[#This Row],[fkUbicacion]])</f>
        <v>17</v>
      </c>
      <c r="P817" s="5" t="s">
        <v>29</v>
      </c>
    </row>
    <row r="818" spans="1:16">
      <c r="A818" s="6" t="s">
        <v>30</v>
      </c>
      <c r="B818" s="12">
        <v>792</v>
      </c>
      <c r="C818" s="1">
        <v>815</v>
      </c>
      <c r="D818" s="12" t="s">
        <v>497</v>
      </c>
      <c r="E818" s="2" t="s">
        <v>637</v>
      </c>
      <c r="F818" s="1">
        <v>17</v>
      </c>
      <c r="H818" s="4" t="s">
        <v>2103</v>
      </c>
      <c r="I818" s="12" t="s">
        <v>2104</v>
      </c>
      <c r="J818" s="5" t="s">
        <v>28</v>
      </c>
      <c r="K818" s="12" t="str">
        <f>CONCATENATE(A818,Tabla5[[#This Row],[tipo]],A818)</f>
        <v>'asiento'</v>
      </c>
      <c r="L818" s="5" t="s">
        <v>28</v>
      </c>
      <c r="M818" s="2" t="str">
        <f>CONCATENATE(A818,Tabla5[[#This Row],[nombre]],A818)</f>
        <v>'B-19'</v>
      </c>
      <c r="N818" s="5" t="s">
        <v>28</v>
      </c>
      <c r="O818" s="1" t="str">
        <f>CONCATENATE(Tabla5[[#This Row],[fkUbicacion]])</f>
        <v>17</v>
      </c>
      <c r="P818" s="5" t="s">
        <v>29</v>
      </c>
    </row>
    <row r="819" spans="1:16">
      <c r="A819" s="6" t="s">
        <v>30</v>
      </c>
      <c r="B819" s="12">
        <v>793</v>
      </c>
      <c r="C819" s="1">
        <v>816</v>
      </c>
      <c r="D819" s="12" t="s">
        <v>497</v>
      </c>
      <c r="E819" s="2" t="s">
        <v>638</v>
      </c>
      <c r="F819" s="1">
        <v>17</v>
      </c>
      <c r="H819" s="4" t="s">
        <v>2103</v>
      </c>
      <c r="I819" s="12" t="s">
        <v>2104</v>
      </c>
      <c r="J819" s="5" t="s">
        <v>28</v>
      </c>
      <c r="K819" s="12" t="str">
        <f>CONCATENATE(A819,Tabla5[[#This Row],[tipo]],A819)</f>
        <v>'asiento'</v>
      </c>
      <c r="L819" s="5" t="s">
        <v>28</v>
      </c>
      <c r="M819" s="2" t="str">
        <f>CONCATENATE(A819,Tabla5[[#This Row],[nombre]],A819)</f>
        <v>'B-20'</v>
      </c>
      <c r="N819" s="5" t="s">
        <v>28</v>
      </c>
      <c r="O819" s="1" t="str">
        <f>CONCATENATE(Tabla5[[#This Row],[fkUbicacion]])</f>
        <v>17</v>
      </c>
      <c r="P819" s="5" t="s">
        <v>29</v>
      </c>
    </row>
    <row r="820" spans="1:16">
      <c r="A820" s="6" t="s">
        <v>30</v>
      </c>
      <c r="B820" s="12">
        <v>794</v>
      </c>
      <c r="C820" s="1">
        <v>817</v>
      </c>
      <c r="D820" s="12" t="s">
        <v>497</v>
      </c>
      <c r="E820" s="2" t="s">
        <v>639</v>
      </c>
      <c r="F820" s="1">
        <v>17</v>
      </c>
      <c r="H820" s="4" t="s">
        <v>2103</v>
      </c>
      <c r="I820" s="12" t="s">
        <v>2104</v>
      </c>
      <c r="J820" s="5" t="s">
        <v>28</v>
      </c>
      <c r="K820" s="12" t="str">
        <f>CONCATENATE(A820,Tabla5[[#This Row],[tipo]],A820)</f>
        <v>'asiento'</v>
      </c>
      <c r="L820" s="5" t="s">
        <v>28</v>
      </c>
      <c r="M820" s="2" t="str">
        <f>CONCATENATE(A820,Tabla5[[#This Row],[nombre]],A820)</f>
        <v>'B-21'</v>
      </c>
      <c r="N820" s="5" t="s">
        <v>28</v>
      </c>
      <c r="O820" s="1" t="str">
        <f>CONCATENATE(Tabla5[[#This Row],[fkUbicacion]])</f>
        <v>17</v>
      </c>
      <c r="P820" s="5" t="s">
        <v>29</v>
      </c>
    </row>
    <row r="821" spans="1:16">
      <c r="A821" s="6" t="s">
        <v>30</v>
      </c>
      <c r="B821" s="12">
        <v>795</v>
      </c>
      <c r="C821" s="1">
        <v>818</v>
      </c>
      <c r="D821" s="12" t="s">
        <v>497</v>
      </c>
      <c r="E821" s="2" t="s">
        <v>640</v>
      </c>
      <c r="F821" s="1">
        <v>17</v>
      </c>
      <c r="H821" s="4" t="s">
        <v>2103</v>
      </c>
      <c r="I821" s="12" t="s">
        <v>2104</v>
      </c>
      <c r="J821" s="5" t="s">
        <v>28</v>
      </c>
      <c r="K821" s="12" t="str">
        <f>CONCATENATE(A821,Tabla5[[#This Row],[tipo]],A821)</f>
        <v>'asiento'</v>
      </c>
      <c r="L821" s="5" t="s">
        <v>28</v>
      </c>
      <c r="M821" s="2" t="str">
        <f>CONCATENATE(A821,Tabla5[[#This Row],[nombre]],A821)</f>
        <v>'B-22'</v>
      </c>
      <c r="N821" s="5" t="s">
        <v>28</v>
      </c>
      <c r="O821" s="1" t="str">
        <f>CONCATENATE(Tabla5[[#This Row],[fkUbicacion]])</f>
        <v>17</v>
      </c>
      <c r="P821" s="5" t="s">
        <v>29</v>
      </c>
    </row>
    <row r="822" spans="1:16">
      <c r="A822" s="6" t="s">
        <v>30</v>
      </c>
      <c r="B822" s="12">
        <v>796</v>
      </c>
      <c r="C822" s="1">
        <v>819</v>
      </c>
      <c r="D822" s="12" t="s">
        <v>497</v>
      </c>
      <c r="E822" s="2" t="s">
        <v>641</v>
      </c>
      <c r="F822" s="1">
        <v>17</v>
      </c>
      <c r="H822" s="4" t="s">
        <v>2103</v>
      </c>
      <c r="I822" s="12" t="s">
        <v>2104</v>
      </c>
      <c r="J822" s="5" t="s">
        <v>28</v>
      </c>
      <c r="K822" s="12" t="str">
        <f>CONCATENATE(A822,Tabla5[[#This Row],[tipo]],A822)</f>
        <v>'asiento'</v>
      </c>
      <c r="L822" s="5" t="s">
        <v>28</v>
      </c>
      <c r="M822" s="2" t="str">
        <f>CONCATENATE(A822,Tabla5[[#This Row],[nombre]],A822)</f>
        <v>'B-23'</v>
      </c>
      <c r="N822" s="5" t="s">
        <v>28</v>
      </c>
      <c r="O822" s="1" t="str">
        <f>CONCATENATE(Tabla5[[#This Row],[fkUbicacion]])</f>
        <v>17</v>
      </c>
      <c r="P822" s="5" t="s">
        <v>29</v>
      </c>
    </row>
    <row r="823" spans="1:16">
      <c r="A823" s="6" t="s">
        <v>30</v>
      </c>
      <c r="B823" s="12">
        <v>797</v>
      </c>
      <c r="C823" s="1">
        <v>820</v>
      </c>
      <c r="D823" s="12" t="s">
        <v>497</v>
      </c>
      <c r="E823" s="2" t="s">
        <v>968</v>
      </c>
      <c r="F823" s="1">
        <v>17</v>
      </c>
      <c r="H823" s="4" t="s">
        <v>2103</v>
      </c>
      <c r="I823" s="12" t="s">
        <v>2104</v>
      </c>
      <c r="J823" s="5" t="s">
        <v>28</v>
      </c>
      <c r="K823" s="12" t="str">
        <f>CONCATENATE(A823,Tabla5[[#This Row],[tipo]],A823)</f>
        <v>'asiento'</v>
      </c>
      <c r="L823" s="5" t="s">
        <v>28</v>
      </c>
      <c r="M823" s="2" t="str">
        <f>CONCATENATE(A823,Tabla5[[#This Row],[nombre]],A823)</f>
        <v>'B-24'</v>
      </c>
      <c r="N823" s="5" t="s">
        <v>28</v>
      </c>
      <c r="O823" s="1" t="str">
        <f>CONCATENATE(Tabla5[[#This Row],[fkUbicacion]])</f>
        <v>17</v>
      </c>
      <c r="P823" s="5" t="s">
        <v>29</v>
      </c>
    </row>
    <row r="824" spans="1:16">
      <c r="A824" s="6" t="s">
        <v>30</v>
      </c>
      <c r="B824" s="12">
        <v>798</v>
      </c>
      <c r="C824" s="1">
        <v>821</v>
      </c>
      <c r="D824" s="12" t="s">
        <v>497</v>
      </c>
      <c r="E824" s="2" t="s">
        <v>969</v>
      </c>
      <c r="F824" s="1">
        <v>17</v>
      </c>
      <c r="H824" s="4" t="s">
        <v>2103</v>
      </c>
      <c r="I824" s="12" t="s">
        <v>2104</v>
      </c>
      <c r="J824" s="5" t="s">
        <v>28</v>
      </c>
      <c r="K824" s="12" t="str">
        <f>CONCATENATE(A824,Tabla5[[#This Row],[tipo]],A824)</f>
        <v>'asiento'</v>
      </c>
      <c r="L824" s="5" t="s">
        <v>28</v>
      </c>
      <c r="M824" s="2" t="str">
        <f>CONCATENATE(A824,Tabla5[[#This Row],[nombre]],A824)</f>
        <v>'B-25'</v>
      </c>
      <c r="N824" s="5" t="s">
        <v>28</v>
      </c>
      <c r="O824" s="1" t="str">
        <f>CONCATENATE(Tabla5[[#This Row],[fkUbicacion]])</f>
        <v>17</v>
      </c>
      <c r="P824" s="5" t="s">
        <v>29</v>
      </c>
    </row>
    <row r="825" spans="1:16">
      <c r="A825" s="6" t="s">
        <v>30</v>
      </c>
      <c r="B825" s="12">
        <v>799</v>
      </c>
      <c r="C825" s="1">
        <v>822</v>
      </c>
      <c r="D825" s="12" t="s">
        <v>497</v>
      </c>
      <c r="E825" s="2" t="s">
        <v>970</v>
      </c>
      <c r="F825" s="1">
        <v>17</v>
      </c>
      <c r="H825" s="4" t="s">
        <v>2103</v>
      </c>
      <c r="I825" s="12" t="s">
        <v>2104</v>
      </c>
      <c r="J825" s="5" t="s">
        <v>28</v>
      </c>
      <c r="K825" s="12" t="str">
        <f>CONCATENATE(A825,Tabla5[[#This Row],[tipo]],A825)</f>
        <v>'asiento'</v>
      </c>
      <c r="L825" s="5" t="s">
        <v>28</v>
      </c>
      <c r="M825" s="2" t="str">
        <f>CONCATENATE(A825,Tabla5[[#This Row],[nombre]],A825)</f>
        <v>'B-26'</v>
      </c>
      <c r="N825" s="5" t="s">
        <v>28</v>
      </c>
      <c r="O825" s="1" t="str">
        <f>CONCATENATE(Tabla5[[#This Row],[fkUbicacion]])</f>
        <v>17</v>
      </c>
      <c r="P825" s="5" t="s">
        <v>29</v>
      </c>
    </row>
    <row r="826" spans="1:16">
      <c r="A826" s="6" t="s">
        <v>30</v>
      </c>
      <c r="B826" s="12">
        <v>800</v>
      </c>
      <c r="C826" s="1">
        <v>823</v>
      </c>
      <c r="D826" s="12" t="s">
        <v>497</v>
      </c>
      <c r="E826" s="2" t="s">
        <v>971</v>
      </c>
      <c r="F826" s="1">
        <v>17</v>
      </c>
      <c r="H826" s="4" t="s">
        <v>2103</v>
      </c>
      <c r="I826" s="12" t="s">
        <v>2104</v>
      </c>
      <c r="J826" s="5" t="s">
        <v>28</v>
      </c>
      <c r="K826" s="12" t="str">
        <f>CONCATENATE(A826,Tabla5[[#This Row],[tipo]],A826)</f>
        <v>'asiento'</v>
      </c>
      <c r="L826" s="5" t="s">
        <v>28</v>
      </c>
      <c r="M826" s="2" t="str">
        <f>CONCATENATE(A826,Tabla5[[#This Row],[nombre]],A826)</f>
        <v>'B-27'</v>
      </c>
      <c r="N826" s="5" t="s">
        <v>28</v>
      </c>
      <c r="O826" s="1" t="str">
        <f>CONCATENATE(Tabla5[[#This Row],[fkUbicacion]])</f>
        <v>17</v>
      </c>
      <c r="P826" s="5" t="s">
        <v>29</v>
      </c>
    </row>
    <row r="827" spans="1:16">
      <c r="A827" s="6" t="s">
        <v>30</v>
      </c>
      <c r="B827" s="12">
        <v>801</v>
      </c>
      <c r="C827" s="1">
        <v>824</v>
      </c>
      <c r="D827" s="12" t="s">
        <v>497</v>
      </c>
      <c r="E827" s="2" t="s">
        <v>972</v>
      </c>
      <c r="F827" s="1">
        <v>17</v>
      </c>
      <c r="H827" s="4" t="s">
        <v>2103</v>
      </c>
      <c r="I827" s="12" t="s">
        <v>2104</v>
      </c>
      <c r="J827" s="5" t="s">
        <v>28</v>
      </c>
      <c r="K827" s="12" t="str">
        <f>CONCATENATE(A827,Tabla5[[#This Row],[tipo]],A827)</f>
        <v>'asiento'</v>
      </c>
      <c r="L827" s="5" t="s">
        <v>28</v>
      </c>
      <c r="M827" s="2" t="str">
        <f>CONCATENATE(A827,Tabla5[[#This Row],[nombre]],A827)</f>
        <v>'B-28'</v>
      </c>
      <c r="N827" s="5" t="s">
        <v>28</v>
      </c>
      <c r="O827" s="1" t="str">
        <f>CONCATENATE(Tabla5[[#This Row],[fkUbicacion]])</f>
        <v>17</v>
      </c>
      <c r="P827" s="5" t="s">
        <v>29</v>
      </c>
    </row>
    <row r="828" spans="1:16">
      <c r="A828" s="6" t="s">
        <v>30</v>
      </c>
      <c r="B828" s="12">
        <v>802</v>
      </c>
      <c r="C828" s="1">
        <v>825</v>
      </c>
      <c r="D828" s="12" t="s">
        <v>497</v>
      </c>
      <c r="E828" s="2" t="s">
        <v>973</v>
      </c>
      <c r="F828" s="1">
        <v>17</v>
      </c>
      <c r="H828" s="4" t="s">
        <v>2103</v>
      </c>
      <c r="I828" s="12" t="s">
        <v>2104</v>
      </c>
      <c r="J828" s="5" t="s">
        <v>28</v>
      </c>
      <c r="K828" s="12" t="str">
        <f>CONCATENATE(A828,Tabla5[[#This Row],[tipo]],A828)</f>
        <v>'asiento'</v>
      </c>
      <c r="L828" s="5" t="s">
        <v>28</v>
      </c>
      <c r="M828" s="2" t="str">
        <f>CONCATENATE(A828,Tabla5[[#This Row],[nombre]],A828)</f>
        <v>'B-29'</v>
      </c>
      <c r="N828" s="5" t="s">
        <v>28</v>
      </c>
      <c r="O828" s="1" t="str">
        <f>CONCATENATE(Tabla5[[#This Row],[fkUbicacion]])</f>
        <v>17</v>
      </c>
      <c r="P828" s="5" t="s">
        <v>29</v>
      </c>
    </row>
    <row r="829" spans="1:16">
      <c r="A829" s="6" t="s">
        <v>30</v>
      </c>
      <c r="B829" s="12">
        <v>803</v>
      </c>
      <c r="C829" s="1">
        <v>826</v>
      </c>
      <c r="D829" s="12" t="s">
        <v>497</v>
      </c>
      <c r="E829" s="2" t="s">
        <v>974</v>
      </c>
      <c r="F829" s="1">
        <v>17</v>
      </c>
      <c r="H829" s="4" t="s">
        <v>2103</v>
      </c>
      <c r="I829" s="12" t="s">
        <v>2104</v>
      </c>
      <c r="J829" s="5" t="s">
        <v>28</v>
      </c>
      <c r="K829" s="12" t="str">
        <f>CONCATENATE(A829,Tabla5[[#This Row],[tipo]],A829)</f>
        <v>'asiento'</v>
      </c>
      <c r="L829" s="5" t="s">
        <v>28</v>
      </c>
      <c r="M829" s="2" t="str">
        <f>CONCATENATE(A829,Tabla5[[#This Row],[nombre]],A829)</f>
        <v>'B-30'</v>
      </c>
      <c r="N829" s="5" t="s">
        <v>28</v>
      </c>
      <c r="O829" s="1" t="str">
        <f>CONCATENATE(Tabla5[[#This Row],[fkUbicacion]])</f>
        <v>17</v>
      </c>
      <c r="P829" s="5" t="s">
        <v>29</v>
      </c>
    </row>
    <row r="830" spans="1:16">
      <c r="A830" s="6" t="s">
        <v>30</v>
      </c>
      <c r="B830" s="12">
        <v>804</v>
      </c>
      <c r="C830" s="1">
        <v>827</v>
      </c>
      <c r="D830" s="12" t="s">
        <v>497</v>
      </c>
      <c r="E830" s="2" t="s">
        <v>1268</v>
      </c>
      <c r="F830" s="1">
        <v>17</v>
      </c>
      <c r="H830" s="4" t="s">
        <v>2103</v>
      </c>
      <c r="I830" s="12" t="s">
        <v>2104</v>
      </c>
      <c r="J830" s="5" t="s">
        <v>28</v>
      </c>
      <c r="K830" s="12" t="str">
        <f>CONCATENATE(A830,Tabla5[[#This Row],[tipo]],A830)</f>
        <v>'asiento'</v>
      </c>
      <c r="L830" s="5" t="s">
        <v>28</v>
      </c>
      <c r="M830" s="2" t="str">
        <f>CONCATENATE(A830,Tabla5[[#This Row],[nombre]],A830)</f>
        <v>'B-31'</v>
      </c>
      <c r="N830" s="5" t="s">
        <v>28</v>
      </c>
      <c r="O830" s="1" t="str">
        <f>CONCATENATE(Tabla5[[#This Row],[fkUbicacion]])</f>
        <v>17</v>
      </c>
      <c r="P830" s="5" t="s">
        <v>29</v>
      </c>
    </row>
    <row r="831" spans="1:16">
      <c r="A831" s="6" t="s">
        <v>30</v>
      </c>
      <c r="B831" s="12">
        <v>805</v>
      </c>
      <c r="C831" s="1">
        <v>828</v>
      </c>
      <c r="D831" s="12" t="s">
        <v>497</v>
      </c>
      <c r="E831" s="2" t="s">
        <v>1269</v>
      </c>
      <c r="F831" s="1">
        <v>17</v>
      </c>
      <c r="H831" s="4" t="s">
        <v>2103</v>
      </c>
      <c r="I831" s="12" t="s">
        <v>2104</v>
      </c>
      <c r="J831" s="5" t="s">
        <v>28</v>
      </c>
      <c r="K831" s="12" t="str">
        <f>CONCATENATE(A831,Tabla5[[#This Row],[tipo]],A831)</f>
        <v>'asiento'</v>
      </c>
      <c r="L831" s="5" t="s">
        <v>28</v>
      </c>
      <c r="M831" s="2" t="str">
        <f>CONCATENATE(A831,Tabla5[[#This Row],[nombre]],A831)</f>
        <v>'B-32'</v>
      </c>
      <c r="N831" s="5" t="s">
        <v>28</v>
      </c>
      <c r="O831" s="1" t="str">
        <f>CONCATENATE(Tabla5[[#This Row],[fkUbicacion]])</f>
        <v>17</v>
      </c>
      <c r="P831" s="5" t="s">
        <v>29</v>
      </c>
    </row>
    <row r="832" spans="1:16">
      <c r="A832" s="6" t="s">
        <v>30</v>
      </c>
      <c r="B832" s="12">
        <v>806</v>
      </c>
      <c r="C832" s="1">
        <v>829</v>
      </c>
      <c r="D832" s="12" t="s">
        <v>497</v>
      </c>
      <c r="E832" s="2" t="s">
        <v>1270</v>
      </c>
      <c r="F832" s="1">
        <v>17</v>
      </c>
      <c r="H832" s="4" t="s">
        <v>2103</v>
      </c>
      <c r="I832" s="12" t="s">
        <v>2104</v>
      </c>
      <c r="J832" s="5" t="s">
        <v>28</v>
      </c>
      <c r="K832" s="12" t="str">
        <f>CONCATENATE(A832,Tabla5[[#This Row],[tipo]],A832)</f>
        <v>'asiento'</v>
      </c>
      <c r="L832" s="5" t="s">
        <v>28</v>
      </c>
      <c r="M832" s="2" t="str">
        <f>CONCATENATE(A832,Tabla5[[#This Row],[nombre]],A832)</f>
        <v>'B-33'</v>
      </c>
      <c r="N832" s="5" t="s">
        <v>28</v>
      </c>
      <c r="O832" s="1" t="str">
        <f>CONCATENATE(Tabla5[[#This Row],[fkUbicacion]])</f>
        <v>17</v>
      </c>
      <c r="P832" s="5" t="s">
        <v>29</v>
      </c>
    </row>
    <row r="833" spans="1:16">
      <c r="A833" s="6" t="s">
        <v>30</v>
      </c>
      <c r="B833" s="12">
        <v>807</v>
      </c>
      <c r="C833" s="1">
        <v>830</v>
      </c>
      <c r="D833" s="12" t="s">
        <v>497</v>
      </c>
      <c r="E833" s="2" t="s">
        <v>1271</v>
      </c>
      <c r="F833" s="1">
        <v>17</v>
      </c>
      <c r="H833" s="4" t="s">
        <v>2103</v>
      </c>
      <c r="I833" s="12" t="s">
        <v>2104</v>
      </c>
      <c r="J833" s="5" t="s">
        <v>28</v>
      </c>
      <c r="K833" s="12" t="str">
        <f>CONCATENATE(A833,Tabla5[[#This Row],[tipo]],A833)</f>
        <v>'asiento'</v>
      </c>
      <c r="L833" s="5" t="s">
        <v>28</v>
      </c>
      <c r="M833" s="2" t="str">
        <f>CONCATENATE(A833,Tabla5[[#This Row],[nombre]],A833)</f>
        <v>'B-34'</v>
      </c>
      <c r="N833" s="5" t="s">
        <v>28</v>
      </c>
      <c r="O833" s="1" t="str">
        <f>CONCATENATE(Tabla5[[#This Row],[fkUbicacion]])</f>
        <v>17</v>
      </c>
      <c r="P833" s="5" t="s">
        <v>29</v>
      </c>
    </row>
    <row r="834" spans="1:16">
      <c r="A834" s="6" t="s">
        <v>30</v>
      </c>
      <c r="B834" s="12">
        <v>808</v>
      </c>
      <c r="C834" s="1">
        <v>831</v>
      </c>
      <c r="D834" s="12" t="s">
        <v>497</v>
      </c>
      <c r="E834" s="2" t="s">
        <v>1272</v>
      </c>
      <c r="F834" s="1">
        <v>17</v>
      </c>
      <c r="H834" s="4" t="s">
        <v>2103</v>
      </c>
      <c r="I834" s="12" t="s">
        <v>2104</v>
      </c>
      <c r="J834" s="5" t="s">
        <v>28</v>
      </c>
      <c r="K834" s="12" t="str">
        <f>CONCATENATE(A834,Tabla5[[#This Row],[tipo]],A834)</f>
        <v>'asiento'</v>
      </c>
      <c r="L834" s="5" t="s">
        <v>28</v>
      </c>
      <c r="M834" s="2" t="str">
        <f>CONCATENATE(A834,Tabla5[[#This Row],[nombre]],A834)</f>
        <v>'B-35'</v>
      </c>
      <c r="N834" s="5" t="s">
        <v>28</v>
      </c>
      <c r="O834" s="1" t="str">
        <f>CONCATENATE(Tabla5[[#This Row],[fkUbicacion]])</f>
        <v>17</v>
      </c>
      <c r="P834" s="5" t="s">
        <v>29</v>
      </c>
    </row>
    <row r="835" spans="1:16">
      <c r="A835" s="6" t="s">
        <v>30</v>
      </c>
      <c r="B835" s="12">
        <v>809</v>
      </c>
      <c r="C835" s="1">
        <v>832</v>
      </c>
      <c r="D835" s="12" t="s">
        <v>497</v>
      </c>
      <c r="E835" s="2" t="s">
        <v>1273</v>
      </c>
      <c r="F835" s="1">
        <v>17</v>
      </c>
      <c r="H835" s="4" t="s">
        <v>2103</v>
      </c>
      <c r="I835" s="12" t="s">
        <v>2104</v>
      </c>
      <c r="J835" s="5" t="s">
        <v>28</v>
      </c>
      <c r="K835" s="12" t="str">
        <f>CONCATENATE(A835,Tabla5[[#This Row],[tipo]],A835)</f>
        <v>'asiento'</v>
      </c>
      <c r="L835" s="5" t="s">
        <v>28</v>
      </c>
      <c r="M835" s="2" t="str">
        <f>CONCATENATE(A835,Tabla5[[#This Row],[nombre]],A835)</f>
        <v>'B-36'</v>
      </c>
      <c r="N835" s="5" t="s">
        <v>28</v>
      </c>
      <c r="O835" s="1" t="str">
        <f>CONCATENATE(Tabla5[[#This Row],[fkUbicacion]])</f>
        <v>17</v>
      </c>
      <c r="P835" s="5" t="s">
        <v>29</v>
      </c>
    </row>
    <row r="836" spans="1:16">
      <c r="A836" s="6" t="s">
        <v>30</v>
      </c>
      <c r="B836" s="12">
        <v>810</v>
      </c>
      <c r="C836" s="1">
        <v>833</v>
      </c>
      <c r="D836" s="12" t="s">
        <v>497</v>
      </c>
      <c r="E836" s="2" t="s">
        <v>1274</v>
      </c>
      <c r="F836" s="1">
        <v>17</v>
      </c>
      <c r="H836" s="4" t="s">
        <v>2103</v>
      </c>
      <c r="I836" s="12" t="s">
        <v>2104</v>
      </c>
      <c r="J836" s="5" t="s">
        <v>28</v>
      </c>
      <c r="K836" s="12" t="str">
        <f>CONCATENATE(A836,Tabla5[[#This Row],[tipo]],A836)</f>
        <v>'asiento'</v>
      </c>
      <c r="L836" s="5" t="s">
        <v>28</v>
      </c>
      <c r="M836" s="2" t="str">
        <f>CONCATENATE(A836,Tabla5[[#This Row],[nombre]],A836)</f>
        <v>'B-37'</v>
      </c>
      <c r="N836" s="5" t="s">
        <v>28</v>
      </c>
      <c r="O836" s="1" t="str">
        <f>CONCATENATE(Tabla5[[#This Row],[fkUbicacion]])</f>
        <v>17</v>
      </c>
      <c r="P836" s="5" t="s">
        <v>29</v>
      </c>
    </row>
    <row r="837" spans="1:16">
      <c r="A837" s="6" t="s">
        <v>30</v>
      </c>
      <c r="B837" s="12">
        <v>811</v>
      </c>
      <c r="C837" s="1">
        <v>834</v>
      </c>
      <c r="D837" s="12" t="s">
        <v>497</v>
      </c>
      <c r="E837" s="2" t="s">
        <v>1275</v>
      </c>
      <c r="F837" s="1">
        <v>17</v>
      </c>
      <c r="H837" s="4" t="s">
        <v>2103</v>
      </c>
      <c r="I837" s="12" t="s">
        <v>2104</v>
      </c>
      <c r="J837" s="5" t="s">
        <v>28</v>
      </c>
      <c r="K837" s="12" t="str">
        <f>CONCATENATE(A837,Tabla5[[#This Row],[tipo]],A837)</f>
        <v>'asiento'</v>
      </c>
      <c r="L837" s="5" t="s">
        <v>28</v>
      </c>
      <c r="M837" s="2" t="str">
        <f>CONCATENATE(A837,Tabla5[[#This Row],[nombre]],A837)</f>
        <v>'B-38'</v>
      </c>
      <c r="N837" s="5" t="s">
        <v>28</v>
      </c>
      <c r="O837" s="1" t="str">
        <f>CONCATENATE(Tabla5[[#This Row],[fkUbicacion]])</f>
        <v>17</v>
      </c>
      <c r="P837" s="5" t="s">
        <v>29</v>
      </c>
    </row>
    <row r="838" spans="1:16">
      <c r="A838" s="6" t="s">
        <v>30</v>
      </c>
      <c r="B838" s="12">
        <v>812</v>
      </c>
      <c r="C838" s="1">
        <v>835</v>
      </c>
      <c r="D838" s="12" t="s">
        <v>497</v>
      </c>
      <c r="E838" s="2" t="s">
        <v>1276</v>
      </c>
      <c r="F838" s="1">
        <v>17</v>
      </c>
      <c r="H838" s="4" t="s">
        <v>2103</v>
      </c>
      <c r="I838" s="12" t="s">
        <v>2104</v>
      </c>
      <c r="J838" s="5" t="s">
        <v>28</v>
      </c>
      <c r="K838" s="12" t="str">
        <f>CONCATENATE(A838,Tabla5[[#This Row],[tipo]],A838)</f>
        <v>'asiento'</v>
      </c>
      <c r="L838" s="5" t="s">
        <v>28</v>
      </c>
      <c r="M838" s="2" t="str">
        <f>CONCATENATE(A838,Tabla5[[#This Row],[nombre]],A838)</f>
        <v>'B-39'</v>
      </c>
      <c r="N838" s="5" t="s">
        <v>28</v>
      </c>
      <c r="O838" s="1" t="str">
        <f>CONCATENATE(Tabla5[[#This Row],[fkUbicacion]])</f>
        <v>17</v>
      </c>
      <c r="P838" s="5" t="s">
        <v>29</v>
      </c>
    </row>
    <row r="839" spans="1:16">
      <c r="A839" s="6" t="s">
        <v>30</v>
      </c>
      <c r="B839" s="12">
        <v>813</v>
      </c>
      <c r="C839" s="1">
        <v>836</v>
      </c>
      <c r="D839" s="12" t="s">
        <v>497</v>
      </c>
      <c r="E839" s="2" t="s">
        <v>1277</v>
      </c>
      <c r="F839" s="1">
        <v>17</v>
      </c>
      <c r="H839" s="4" t="s">
        <v>2103</v>
      </c>
      <c r="I839" s="12" t="s">
        <v>2104</v>
      </c>
      <c r="J839" s="5" t="s">
        <v>28</v>
      </c>
      <c r="K839" s="12" t="str">
        <f>CONCATENATE(A839,Tabla5[[#This Row],[tipo]],A839)</f>
        <v>'asiento'</v>
      </c>
      <c r="L839" s="5" t="s">
        <v>28</v>
      </c>
      <c r="M839" s="2" t="str">
        <f>CONCATENATE(A839,Tabla5[[#This Row],[nombre]],A839)</f>
        <v>'B-40'</v>
      </c>
      <c r="N839" s="5" t="s">
        <v>28</v>
      </c>
      <c r="O839" s="1" t="str">
        <f>CONCATENATE(Tabla5[[#This Row],[fkUbicacion]])</f>
        <v>17</v>
      </c>
      <c r="P839" s="5" t="s">
        <v>29</v>
      </c>
    </row>
    <row r="840" spans="1:16">
      <c r="A840" s="6" t="s">
        <v>30</v>
      </c>
      <c r="B840" s="12">
        <v>814</v>
      </c>
      <c r="C840" s="1">
        <v>837</v>
      </c>
      <c r="D840" s="12" t="s">
        <v>497</v>
      </c>
      <c r="E840" s="2" t="s">
        <v>1278</v>
      </c>
      <c r="F840" s="1">
        <v>17</v>
      </c>
      <c r="H840" s="4" t="s">
        <v>2103</v>
      </c>
      <c r="I840" s="12" t="s">
        <v>2104</v>
      </c>
      <c r="J840" s="5" t="s">
        <v>28</v>
      </c>
      <c r="K840" s="12" t="str">
        <f>CONCATENATE(A840,Tabla5[[#This Row],[tipo]],A840)</f>
        <v>'asiento'</v>
      </c>
      <c r="L840" s="5" t="s">
        <v>28</v>
      </c>
      <c r="M840" s="2" t="str">
        <f>CONCATENATE(A840,Tabla5[[#This Row],[nombre]],A840)</f>
        <v>'B-41'</v>
      </c>
      <c r="N840" s="5" t="s">
        <v>28</v>
      </c>
      <c r="O840" s="1" t="str">
        <f>CONCATENATE(Tabla5[[#This Row],[fkUbicacion]])</f>
        <v>17</v>
      </c>
      <c r="P840" s="5" t="s">
        <v>29</v>
      </c>
    </row>
    <row r="841" spans="1:16">
      <c r="A841" s="6" t="s">
        <v>30</v>
      </c>
      <c r="B841" s="12">
        <v>815</v>
      </c>
      <c r="C841" s="1">
        <v>838</v>
      </c>
      <c r="D841" s="12" t="s">
        <v>497</v>
      </c>
      <c r="E841" s="25" t="s">
        <v>1279</v>
      </c>
      <c r="F841" s="1">
        <v>17</v>
      </c>
      <c r="H841" s="4" t="s">
        <v>2103</v>
      </c>
      <c r="I841" s="12" t="s">
        <v>2104</v>
      </c>
      <c r="J841" s="5" t="s">
        <v>28</v>
      </c>
      <c r="K841" s="12" t="str">
        <f>CONCATENATE(A841,Tabla5[[#This Row],[tipo]],A841)</f>
        <v>'asiento'</v>
      </c>
      <c r="L841" s="5" t="s">
        <v>28</v>
      </c>
      <c r="M841" s="2" t="str">
        <f>CONCATENATE(A841,Tabla5[[#This Row],[nombre]],A841)</f>
        <v>'B-42'</v>
      </c>
      <c r="N841" s="5" t="s">
        <v>28</v>
      </c>
      <c r="O841" s="1" t="str">
        <f>CONCATENATE(Tabla5[[#This Row],[fkUbicacion]])</f>
        <v>17</v>
      </c>
      <c r="P841" s="5" t="s">
        <v>29</v>
      </c>
    </row>
    <row r="842" spans="1:16">
      <c r="A842" s="6" t="s">
        <v>30</v>
      </c>
      <c r="B842" s="12">
        <v>816</v>
      </c>
      <c r="C842" s="1">
        <v>839</v>
      </c>
      <c r="D842" s="12" t="s">
        <v>497</v>
      </c>
      <c r="E842" s="2" t="s">
        <v>613</v>
      </c>
      <c r="F842" s="1">
        <v>17</v>
      </c>
      <c r="H842" s="4" t="s">
        <v>2103</v>
      </c>
      <c r="I842" s="12" t="s">
        <v>2104</v>
      </c>
      <c r="J842" s="5" t="s">
        <v>28</v>
      </c>
      <c r="K842" s="12" t="str">
        <f>CONCATENATE(A842,Tabla5[[#This Row],[tipo]],A842)</f>
        <v>'asiento'</v>
      </c>
      <c r="L842" s="5" t="s">
        <v>28</v>
      </c>
      <c r="M842" s="2" t="str">
        <f>CONCATENATE(A842,Tabla5[[#This Row],[nombre]],A842)</f>
        <v>'A-14'</v>
      </c>
      <c r="N842" s="5" t="s">
        <v>28</v>
      </c>
      <c r="O842" s="1" t="str">
        <f>CONCATENATE(Tabla5[[#This Row],[fkUbicacion]])</f>
        <v>17</v>
      </c>
      <c r="P842" s="5" t="s">
        <v>29</v>
      </c>
    </row>
    <row r="843" spans="1:16">
      <c r="A843" s="6" t="s">
        <v>30</v>
      </c>
      <c r="B843" s="12">
        <v>817</v>
      </c>
      <c r="C843" s="1">
        <v>840</v>
      </c>
      <c r="D843" s="12" t="s">
        <v>497</v>
      </c>
      <c r="E843" s="2" t="s">
        <v>614</v>
      </c>
      <c r="F843" s="1">
        <v>17</v>
      </c>
      <c r="H843" s="4" t="s">
        <v>2103</v>
      </c>
      <c r="I843" s="12" t="s">
        <v>2104</v>
      </c>
      <c r="J843" s="5" t="s">
        <v>28</v>
      </c>
      <c r="K843" s="12" t="str">
        <f>CONCATENATE(A843,Tabla5[[#This Row],[tipo]],A843)</f>
        <v>'asiento'</v>
      </c>
      <c r="L843" s="5" t="s">
        <v>28</v>
      </c>
      <c r="M843" s="2" t="str">
        <f>CONCATENATE(A843,Tabla5[[#This Row],[nombre]],A843)</f>
        <v>'A-15'</v>
      </c>
      <c r="N843" s="5" t="s">
        <v>28</v>
      </c>
      <c r="O843" s="1" t="str">
        <f>CONCATENATE(Tabla5[[#This Row],[fkUbicacion]])</f>
        <v>17</v>
      </c>
      <c r="P843" s="5" t="s">
        <v>29</v>
      </c>
    </row>
    <row r="844" spans="1:16">
      <c r="A844" s="6" t="s">
        <v>30</v>
      </c>
      <c r="B844" s="12">
        <v>818</v>
      </c>
      <c r="C844" s="1">
        <v>841</v>
      </c>
      <c r="D844" s="12" t="s">
        <v>497</v>
      </c>
      <c r="E844" s="2" t="s">
        <v>615</v>
      </c>
      <c r="F844" s="1">
        <v>17</v>
      </c>
      <c r="H844" s="4" t="s">
        <v>2103</v>
      </c>
      <c r="I844" s="12" t="s">
        <v>2104</v>
      </c>
      <c r="J844" s="5" t="s">
        <v>28</v>
      </c>
      <c r="K844" s="12" t="str">
        <f>CONCATENATE(A844,Tabla5[[#This Row],[tipo]],A844)</f>
        <v>'asiento'</v>
      </c>
      <c r="L844" s="5" t="s">
        <v>28</v>
      </c>
      <c r="M844" s="2" t="str">
        <f>CONCATENATE(A844,Tabla5[[#This Row],[nombre]],A844)</f>
        <v>'A-16'</v>
      </c>
      <c r="N844" s="5" t="s">
        <v>28</v>
      </c>
      <c r="O844" s="1" t="str">
        <f>CONCATENATE(Tabla5[[#This Row],[fkUbicacion]])</f>
        <v>17</v>
      </c>
      <c r="P844" s="5" t="s">
        <v>29</v>
      </c>
    </row>
    <row r="845" spans="1:16">
      <c r="A845" s="6" t="s">
        <v>30</v>
      </c>
      <c r="B845" s="12">
        <v>819</v>
      </c>
      <c r="C845" s="1">
        <v>842</v>
      </c>
      <c r="D845" s="12" t="s">
        <v>497</v>
      </c>
      <c r="E845" s="2" t="s">
        <v>616</v>
      </c>
      <c r="F845" s="1">
        <v>17</v>
      </c>
      <c r="H845" s="4" t="s">
        <v>2103</v>
      </c>
      <c r="I845" s="12" t="s">
        <v>2104</v>
      </c>
      <c r="J845" s="5" t="s">
        <v>28</v>
      </c>
      <c r="K845" s="12" t="str">
        <f>CONCATENATE(A845,Tabla5[[#This Row],[tipo]],A845)</f>
        <v>'asiento'</v>
      </c>
      <c r="L845" s="5" t="s">
        <v>28</v>
      </c>
      <c r="M845" s="2" t="str">
        <f>CONCATENATE(A845,Tabla5[[#This Row],[nombre]],A845)</f>
        <v>'A-17'</v>
      </c>
      <c r="N845" s="5" t="s">
        <v>28</v>
      </c>
      <c r="O845" s="1" t="str">
        <f>CONCATENATE(Tabla5[[#This Row],[fkUbicacion]])</f>
        <v>17</v>
      </c>
      <c r="P845" s="5" t="s">
        <v>29</v>
      </c>
    </row>
    <row r="846" spans="1:16">
      <c r="A846" s="6" t="s">
        <v>30</v>
      </c>
      <c r="B846" s="12">
        <v>820</v>
      </c>
      <c r="C846" s="1">
        <v>843</v>
      </c>
      <c r="D846" s="12" t="s">
        <v>497</v>
      </c>
      <c r="E846" s="2" t="s">
        <v>617</v>
      </c>
      <c r="F846" s="1">
        <v>17</v>
      </c>
      <c r="H846" s="4" t="s">
        <v>2103</v>
      </c>
      <c r="I846" s="12" t="s">
        <v>2104</v>
      </c>
      <c r="J846" s="5" t="s">
        <v>28</v>
      </c>
      <c r="K846" s="12" t="str">
        <f>CONCATENATE(A846,Tabla5[[#This Row],[tipo]],A846)</f>
        <v>'asiento'</v>
      </c>
      <c r="L846" s="5" t="s">
        <v>28</v>
      </c>
      <c r="M846" s="2" t="str">
        <f>CONCATENATE(A846,Tabla5[[#This Row],[nombre]],A846)</f>
        <v>'A-18'</v>
      </c>
      <c r="N846" s="5" t="s">
        <v>28</v>
      </c>
      <c r="O846" s="1" t="str">
        <f>CONCATENATE(Tabla5[[#This Row],[fkUbicacion]])</f>
        <v>17</v>
      </c>
      <c r="P846" s="5" t="s">
        <v>29</v>
      </c>
    </row>
    <row r="847" spans="1:16">
      <c r="A847" s="6" t="s">
        <v>30</v>
      </c>
      <c r="B847" s="12">
        <v>821</v>
      </c>
      <c r="C847" s="1">
        <v>844</v>
      </c>
      <c r="D847" s="12" t="s">
        <v>497</v>
      </c>
      <c r="E847" s="2" t="s">
        <v>618</v>
      </c>
      <c r="F847" s="1">
        <v>17</v>
      </c>
      <c r="H847" s="4" t="s">
        <v>2103</v>
      </c>
      <c r="I847" s="12" t="s">
        <v>2104</v>
      </c>
      <c r="J847" s="5" t="s">
        <v>28</v>
      </c>
      <c r="K847" s="12" t="str">
        <f>CONCATENATE(A847,Tabla5[[#This Row],[tipo]],A847)</f>
        <v>'asiento'</v>
      </c>
      <c r="L847" s="5" t="s">
        <v>28</v>
      </c>
      <c r="M847" s="2" t="str">
        <f>CONCATENATE(A847,Tabla5[[#This Row],[nombre]],A847)</f>
        <v>'A-19'</v>
      </c>
      <c r="N847" s="5" t="s">
        <v>28</v>
      </c>
      <c r="O847" s="1" t="str">
        <f>CONCATENATE(Tabla5[[#This Row],[fkUbicacion]])</f>
        <v>17</v>
      </c>
      <c r="P847" s="5" t="s">
        <v>29</v>
      </c>
    </row>
    <row r="848" spans="1:16">
      <c r="A848" s="6" t="s">
        <v>30</v>
      </c>
      <c r="B848" s="12">
        <v>822</v>
      </c>
      <c r="C848" s="1">
        <v>845</v>
      </c>
      <c r="D848" s="12" t="s">
        <v>497</v>
      </c>
      <c r="E848" s="2" t="s">
        <v>619</v>
      </c>
      <c r="F848" s="1">
        <v>17</v>
      </c>
      <c r="H848" s="4" t="s">
        <v>2103</v>
      </c>
      <c r="I848" s="12" t="s">
        <v>2104</v>
      </c>
      <c r="J848" s="5" t="s">
        <v>28</v>
      </c>
      <c r="K848" s="12" t="str">
        <f>CONCATENATE(A848,Tabla5[[#This Row],[tipo]],A848)</f>
        <v>'asiento'</v>
      </c>
      <c r="L848" s="5" t="s">
        <v>28</v>
      </c>
      <c r="M848" s="2" t="str">
        <f>CONCATENATE(A848,Tabla5[[#This Row],[nombre]],A848)</f>
        <v>'A-20'</v>
      </c>
      <c r="N848" s="5" t="s">
        <v>28</v>
      </c>
      <c r="O848" s="1" t="str">
        <f>CONCATENATE(Tabla5[[#This Row],[fkUbicacion]])</f>
        <v>17</v>
      </c>
      <c r="P848" s="5" t="s">
        <v>29</v>
      </c>
    </row>
    <row r="849" spans="1:16">
      <c r="A849" s="6" t="s">
        <v>30</v>
      </c>
      <c r="B849" s="12">
        <v>823</v>
      </c>
      <c r="C849" s="1">
        <v>846</v>
      </c>
      <c r="D849" s="12" t="s">
        <v>497</v>
      </c>
      <c r="E849" s="2" t="s">
        <v>620</v>
      </c>
      <c r="F849" s="1">
        <v>17</v>
      </c>
      <c r="H849" s="4" t="s">
        <v>2103</v>
      </c>
      <c r="I849" s="12" t="s">
        <v>2104</v>
      </c>
      <c r="J849" s="5" t="s">
        <v>28</v>
      </c>
      <c r="K849" s="12" t="str">
        <f>CONCATENATE(A849,Tabla5[[#This Row],[tipo]],A849)</f>
        <v>'asiento'</v>
      </c>
      <c r="L849" s="5" t="s">
        <v>28</v>
      </c>
      <c r="M849" s="2" t="str">
        <f>CONCATENATE(A849,Tabla5[[#This Row],[nombre]],A849)</f>
        <v>'A-21'</v>
      </c>
      <c r="N849" s="5" t="s">
        <v>28</v>
      </c>
      <c r="O849" s="1" t="str">
        <f>CONCATENATE(Tabla5[[#This Row],[fkUbicacion]])</f>
        <v>17</v>
      </c>
      <c r="P849" s="5" t="s">
        <v>29</v>
      </c>
    </row>
    <row r="850" spans="1:16">
      <c r="A850" s="6" t="s">
        <v>30</v>
      </c>
      <c r="B850" s="12">
        <v>824</v>
      </c>
      <c r="C850" s="1">
        <v>847</v>
      </c>
      <c r="D850" s="12" t="s">
        <v>497</v>
      </c>
      <c r="E850" s="2" t="s">
        <v>621</v>
      </c>
      <c r="F850" s="1">
        <v>17</v>
      </c>
      <c r="H850" s="4" t="s">
        <v>2103</v>
      </c>
      <c r="I850" s="12" t="s">
        <v>2104</v>
      </c>
      <c r="J850" s="5" t="s">
        <v>28</v>
      </c>
      <c r="K850" s="12" t="str">
        <f>CONCATENATE(A850,Tabla5[[#This Row],[tipo]],A850)</f>
        <v>'asiento'</v>
      </c>
      <c r="L850" s="5" t="s">
        <v>28</v>
      </c>
      <c r="M850" s="2" t="str">
        <f>CONCATENATE(A850,Tabla5[[#This Row],[nombre]],A850)</f>
        <v>'A-22'</v>
      </c>
      <c r="N850" s="5" t="s">
        <v>28</v>
      </c>
      <c r="O850" s="1" t="str">
        <f>CONCATENATE(Tabla5[[#This Row],[fkUbicacion]])</f>
        <v>17</v>
      </c>
      <c r="P850" s="5" t="s">
        <v>29</v>
      </c>
    </row>
    <row r="851" spans="1:16">
      <c r="A851" s="6" t="s">
        <v>30</v>
      </c>
      <c r="B851" s="12">
        <v>825</v>
      </c>
      <c r="C851" s="1">
        <v>848</v>
      </c>
      <c r="D851" s="12" t="s">
        <v>497</v>
      </c>
      <c r="E851" s="2" t="s">
        <v>622</v>
      </c>
      <c r="F851" s="1">
        <v>17</v>
      </c>
      <c r="H851" s="4" t="s">
        <v>2103</v>
      </c>
      <c r="I851" s="12" t="s">
        <v>2104</v>
      </c>
      <c r="J851" s="5" t="s">
        <v>28</v>
      </c>
      <c r="K851" s="12" t="str">
        <f>CONCATENATE(A851,Tabla5[[#This Row],[tipo]],A851)</f>
        <v>'asiento'</v>
      </c>
      <c r="L851" s="5" t="s">
        <v>28</v>
      </c>
      <c r="M851" s="2" t="str">
        <f>CONCATENATE(A851,Tabla5[[#This Row],[nombre]],A851)</f>
        <v>'A-23'</v>
      </c>
      <c r="N851" s="5" t="s">
        <v>28</v>
      </c>
      <c r="O851" s="1" t="str">
        <f>CONCATENATE(Tabla5[[#This Row],[fkUbicacion]])</f>
        <v>17</v>
      </c>
      <c r="P851" s="5" t="s">
        <v>29</v>
      </c>
    </row>
    <row r="852" spans="1:16">
      <c r="A852" s="6" t="s">
        <v>30</v>
      </c>
      <c r="B852" s="12">
        <v>826</v>
      </c>
      <c r="C852" s="1">
        <v>849</v>
      </c>
      <c r="D852" s="12" t="s">
        <v>497</v>
      </c>
      <c r="E852" s="2" t="s">
        <v>623</v>
      </c>
      <c r="F852" s="1">
        <v>17</v>
      </c>
      <c r="H852" s="4" t="s">
        <v>2103</v>
      </c>
      <c r="I852" s="12" t="s">
        <v>2104</v>
      </c>
      <c r="J852" s="5" t="s">
        <v>28</v>
      </c>
      <c r="K852" s="12" t="str">
        <f>CONCATENATE(A852,Tabla5[[#This Row],[tipo]],A852)</f>
        <v>'asiento'</v>
      </c>
      <c r="L852" s="5" t="s">
        <v>28</v>
      </c>
      <c r="M852" s="2" t="str">
        <f>CONCATENATE(A852,Tabla5[[#This Row],[nombre]],A852)</f>
        <v>'A-24'</v>
      </c>
      <c r="N852" s="5" t="s">
        <v>28</v>
      </c>
      <c r="O852" s="1" t="str">
        <f>CONCATENATE(Tabla5[[#This Row],[fkUbicacion]])</f>
        <v>17</v>
      </c>
      <c r="P852" s="5" t="s">
        <v>29</v>
      </c>
    </row>
    <row r="853" spans="1:16">
      <c r="A853" s="6" t="s">
        <v>30</v>
      </c>
      <c r="B853" s="12">
        <v>827</v>
      </c>
      <c r="C853" s="1">
        <v>850</v>
      </c>
      <c r="D853" s="12" t="s">
        <v>497</v>
      </c>
      <c r="E853" s="2" t="s">
        <v>624</v>
      </c>
      <c r="F853" s="1">
        <v>17</v>
      </c>
      <c r="H853" s="4" t="s">
        <v>2103</v>
      </c>
      <c r="I853" s="12" t="s">
        <v>2104</v>
      </c>
      <c r="J853" s="5" t="s">
        <v>28</v>
      </c>
      <c r="K853" s="12" t="str">
        <f>CONCATENATE(A853,Tabla5[[#This Row],[tipo]],A853)</f>
        <v>'asiento'</v>
      </c>
      <c r="L853" s="5" t="s">
        <v>28</v>
      </c>
      <c r="M853" s="2" t="str">
        <f>CONCATENATE(A853,Tabla5[[#This Row],[nombre]],A853)</f>
        <v>'A-25'</v>
      </c>
      <c r="N853" s="5" t="s">
        <v>28</v>
      </c>
      <c r="O853" s="1" t="str">
        <f>CONCATENATE(Tabla5[[#This Row],[fkUbicacion]])</f>
        <v>17</v>
      </c>
      <c r="P853" s="5" t="s">
        <v>29</v>
      </c>
    </row>
    <row r="854" spans="1:16">
      <c r="A854" s="6" t="s">
        <v>30</v>
      </c>
      <c r="B854" s="12">
        <v>828</v>
      </c>
      <c r="C854" s="1">
        <v>851</v>
      </c>
      <c r="D854" s="12" t="s">
        <v>497</v>
      </c>
      <c r="E854" s="2" t="s">
        <v>625</v>
      </c>
      <c r="F854" s="1">
        <v>17</v>
      </c>
      <c r="H854" s="4" t="s">
        <v>2103</v>
      </c>
      <c r="I854" s="12" t="s">
        <v>2104</v>
      </c>
      <c r="J854" s="5" t="s">
        <v>28</v>
      </c>
      <c r="K854" s="12" t="str">
        <f>CONCATENATE(A854,Tabla5[[#This Row],[tipo]],A854)</f>
        <v>'asiento'</v>
      </c>
      <c r="L854" s="5" t="s">
        <v>28</v>
      </c>
      <c r="M854" s="2" t="str">
        <f>CONCATENATE(A854,Tabla5[[#This Row],[nombre]],A854)</f>
        <v>'A-26'</v>
      </c>
      <c r="N854" s="5" t="s">
        <v>28</v>
      </c>
      <c r="O854" s="1" t="str">
        <f>CONCATENATE(Tabla5[[#This Row],[fkUbicacion]])</f>
        <v>17</v>
      </c>
      <c r="P854" s="5" t="s">
        <v>29</v>
      </c>
    </row>
    <row r="855" spans="1:16">
      <c r="A855" s="6" t="s">
        <v>30</v>
      </c>
      <c r="B855" s="12">
        <v>829</v>
      </c>
      <c r="C855" s="1">
        <v>852</v>
      </c>
      <c r="D855" s="12" t="s">
        <v>497</v>
      </c>
      <c r="E855" s="2" t="s">
        <v>965</v>
      </c>
      <c r="F855" s="1">
        <v>17</v>
      </c>
      <c r="H855" s="4" t="s">
        <v>2103</v>
      </c>
      <c r="I855" s="12" t="s">
        <v>2104</v>
      </c>
      <c r="J855" s="5" t="s">
        <v>28</v>
      </c>
      <c r="K855" s="12" t="str">
        <f>CONCATENATE(A855,Tabla5[[#This Row],[tipo]],A855)</f>
        <v>'asiento'</v>
      </c>
      <c r="L855" s="5" t="s">
        <v>28</v>
      </c>
      <c r="M855" s="2" t="str">
        <f>CONCATENATE(A855,Tabla5[[#This Row],[nombre]],A855)</f>
        <v>'A-27'</v>
      </c>
      <c r="N855" s="5" t="s">
        <v>28</v>
      </c>
      <c r="O855" s="1" t="str">
        <f>CONCATENATE(Tabla5[[#This Row],[fkUbicacion]])</f>
        <v>17</v>
      </c>
      <c r="P855" s="5" t="s">
        <v>29</v>
      </c>
    </row>
    <row r="856" spans="1:16">
      <c r="A856" s="6" t="s">
        <v>30</v>
      </c>
      <c r="B856" s="12">
        <v>830</v>
      </c>
      <c r="C856" s="1">
        <v>853</v>
      </c>
      <c r="D856" s="12" t="s">
        <v>497</v>
      </c>
      <c r="E856" s="2" t="s">
        <v>966</v>
      </c>
      <c r="F856" s="1">
        <v>17</v>
      </c>
      <c r="H856" s="4" t="s">
        <v>2103</v>
      </c>
      <c r="I856" s="12" t="s">
        <v>2104</v>
      </c>
      <c r="J856" s="5" t="s">
        <v>28</v>
      </c>
      <c r="K856" s="12" t="str">
        <f>CONCATENATE(A856,Tabla5[[#This Row],[tipo]],A856)</f>
        <v>'asiento'</v>
      </c>
      <c r="L856" s="5" t="s">
        <v>28</v>
      </c>
      <c r="M856" s="2" t="str">
        <f>CONCATENATE(A856,Tabla5[[#This Row],[nombre]],A856)</f>
        <v>'A-28'</v>
      </c>
      <c r="N856" s="5" t="s">
        <v>28</v>
      </c>
      <c r="O856" s="1" t="str">
        <f>CONCATENATE(Tabla5[[#This Row],[fkUbicacion]])</f>
        <v>17</v>
      </c>
      <c r="P856" s="5" t="s">
        <v>29</v>
      </c>
    </row>
    <row r="857" spans="1:16">
      <c r="A857" s="6" t="s">
        <v>30</v>
      </c>
      <c r="B857" s="12">
        <v>831</v>
      </c>
      <c r="C857" s="1">
        <v>854</v>
      </c>
      <c r="D857" s="12" t="s">
        <v>497</v>
      </c>
      <c r="E857" s="2" t="s">
        <v>967</v>
      </c>
      <c r="F857" s="1">
        <v>17</v>
      </c>
      <c r="H857" s="4" t="s">
        <v>2103</v>
      </c>
      <c r="I857" s="12" t="s">
        <v>2104</v>
      </c>
      <c r="J857" s="5" t="s">
        <v>28</v>
      </c>
      <c r="K857" s="12" t="str">
        <f>CONCATENATE(A857,Tabla5[[#This Row],[tipo]],A857)</f>
        <v>'asiento'</v>
      </c>
      <c r="L857" s="5" t="s">
        <v>28</v>
      </c>
      <c r="M857" s="2" t="str">
        <f>CONCATENATE(A857,Tabla5[[#This Row],[nombre]],A857)</f>
        <v>'A-29'</v>
      </c>
      <c r="N857" s="5" t="s">
        <v>28</v>
      </c>
      <c r="O857" s="1" t="str">
        <f>CONCATENATE(Tabla5[[#This Row],[fkUbicacion]])</f>
        <v>17</v>
      </c>
      <c r="P857" s="5" t="s">
        <v>29</v>
      </c>
    </row>
    <row r="858" spans="1:16">
      <c r="A858" s="6" t="s">
        <v>30</v>
      </c>
      <c r="B858" s="12">
        <v>832</v>
      </c>
      <c r="C858" s="1">
        <v>855</v>
      </c>
      <c r="D858" s="12" t="s">
        <v>497</v>
      </c>
      <c r="E858" s="2" t="s">
        <v>1280</v>
      </c>
      <c r="F858" s="1">
        <v>17</v>
      </c>
      <c r="H858" s="4" t="s">
        <v>2103</v>
      </c>
      <c r="I858" s="12" t="s">
        <v>2104</v>
      </c>
      <c r="J858" s="5" t="s">
        <v>28</v>
      </c>
      <c r="K858" s="12" t="str">
        <f>CONCATENATE(A858,Tabla5[[#This Row],[tipo]],A858)</f>
        <v>'asiento'</v>
      </c>
      <c r="L858" s="5" t="s">
        <v>28</v>
      </c>
      <c r="M858" s="2" t="str">
        <f>CONCATENATE(A858,Tabla5[[#This Row],[nombre]],A858)</f>
        <v>'A-30'</v>
      </c>
      <c r="N858" s="5" t="s">
        <v>28</v>
      </c>
      <c r="O858" s="1" t="str">
        <f>CONCATENATE(Tabla5[[#This Row],[fkUbicacion]])</f>
        <v>17</v>
      </c>
      <c r="P858" s="5" t="s">
        <v>29</v>
      </c>
    </row>
    <row r="859" spans="1:16">
      <c r="A859" s="6" t="s">
        <v>30</v>
      </c>
      <c r="B859" s="12">
        <v>833</v>
      </c>
      <c r="C859" s="1">
        <v>856</v>
      </c>
      <c r="D859" s="12" t="s">
        <v>497</v>
      </c>
      <c r="E859" s="2" t="s">
        <v>1281</v>
      </c>
      <c r="F859" s="1">
        <v>17</v>
      </c>
      <c r="H859" s="4" t="s">
        <v>2103</v>
      </c>
      <c r="I859" s="12" t="s">
        <v>2104</v>
      </c>
      <c r="J859" s="5" t="s">
        <v>28</v>
      </c>
      <c r="K859" s="12" t="str">
        <f>CONCATENATE(A859,Tabla5[[#This Row],[tipo]],A859)</f>
        <v>'asiento'</v>
      </c>
      <c r="L859" s="5" t="s">
        <v>28</v>
      </c>
      <c r="M859" s="2" t="str">
        <f>CONCATENATE(A859,Tabla5[[#This Row],[nombre]],A859)</f>
        <v>'A-31'</v>
      </c>
      <c r="N859" s="5" t="s">
        <v>28</v>
      </c>
      <c r="O859" s="1" t="str">
        <f>CONCATENATE(Tabla5[[#This Row],[fkUbicacion]])</f>
        <v>17</v>
      </c>
      <c r="P859" s="5" t="s">
        <v>29</v>
      </c>
    </row>
    <row r="860" spans="1:16">
      <c r="A860" s="6" t="s">
        <v>30</v>
      </c>
      <c r="B860" s="12">
        <v>834</v>
      </c>
      <c r="C860" s="1">
        <v>857</v>
      </c>
      <c r="D860" s="12" t="s">
        <v>497</v>
      </c>
      <c r="E860" s="2" t="s">
        <v>1282</v>
      </c>
      <c r="F860" s="1">
        <v>17</v>
      </c>
      <c r="H860" s="4" t="s">
        <v>2103</v>
      </c>
      <c r="I860" s="12" t="s">
        <v>2104</v>
      </c>
      <c r="J860" s="5" t="s">
        <v>28</v>
      </c>
      <c r="K860" s="12" t="str">
        <f>CONCATENATE(A860,Tabla5[[#This Row],[tipo]],A860)</f>
        <v>'asiento'</v>
      </c>
      <c r="L860" s="5" t="s">
        <v>28</v>
      </c>
      <c r="M860" s="2" t="str">
        <f>CONCATENATE(A860,Tabla5[[#This Row],[nombre]],A860)</f>
        <v>'A-32'</v>
      </c>
      <c r="N860" s="5" t="s">
        <v>28</v>
      </c>
      <c r="O860" s="1" t="str">
        <f>CONCATENATE(Tabla5[[#This Row],[fkUbicacion]])</f>
        <v>17</v>
      </c>
      <c r="P860" s="5" t="s">
        <v>29</v>
      </c>
    </row>
    <row r="861" spans="1:16">
      <c r="A861" s="6" t="s">
        <v>30</v>
      </c>
      <c r="B861" s="12">
        <v>835</v>
      </c>
      <c r="C861" s="1">
        <v>858</v>
      </c>
      <c r="D861" s="12" t="s">
        <v>497</v>
      </c>
      <c r="E861" s="2" t="s">
        <v>1283</v>
      </c>
      <c r="F861" s="1">
        <v>17</v>
      </c>
      <c r="H861" s="4" t="s">
        <v>2103</v>
      </c>
      <c r="I861" s="12" t="s">
        <v>2104</v>
      </c>
      <c r="J861" s="5" t="s">
        <v>28</v>
      </c>
      <c r="K861" s="12" t="str">
        <f>CONCATENATE(A861,Tabla5[[#This Row],[tipo]],A861)</f>
        <v>'asiento'</v>
      </c>
      <c r="L861" s="5" t="s">
        <v>28</v>
      </c>
      <c r="M861" s="2" t="str">
        <f>CONCATENATE(A861,Tabla5[[#This Row],[nombre]],A861)</f>
        <v>'A-33'</v>
      </c>
      <c r="N861" s="5" t="s">
        <v>28</v>
      </c>
      <c r="O861" s="1" t="str">
        <f>CONCATENATE(Tabla5[[#This Row],[fkUbicacion]])</f>
        <v>17</v>
      </c>
      <c r="P861" s="5" t="s">
        <v>29</v>
      </c>
    </row>
    <row r="862" spans="1:16">
      <c r="A862" s="6" t="s">
        <v>30</v>
      </c>
      <c r="B862" s="12">
        <v>836</v>
      </c>
      <c r="C862" s="1">
        <v>859</v>
      </c>
      <c r="D862" s="12" t="s">
        <v>497</v>
      </c>
      <c r="E862" s="2" t="s">
        <v>1284</v>
      </c>
      <c r="F862" s="1">
        <v>17</v>
      </c>
      <c r="H862" s="4" t="s">
        <v>2103</v>
      </c>
      <c r="I862" s="12" t="s">
        <v>2104</v>
      </c>
      <c r="J862" s="5" t="s">
        <v>28</v>
      </c>
      <c r="K862" s="12" t="str">
        <f>CONCATENATE(A862,Tabla5[[#This Row],[tipo]],A862)</f>
        <v>'asiento'</v>
      </c>
      <c r="L862" s="5" t="s">
        <v>28</v>
      </c>
      <c r="M862" s="2" t="str">
        <f>CONCATENATE(A862,Tabla5[[#This Row],[nombre]],A862)</f>
        <v>'A-34'</v>
      </c>
      <c r="N862" s="5" t="s">
        <v>28</v>
      </c>
      <c r="O862" s="1" t="str">
        <f>CONCATENATE(Tabla5[[#This Row],[fkUbicacion]])</f>
        <v>17</v>
      </c>
      <c r="P862" s="5" t="s">
        <v>29</v>
      </c>
    </row>
    <row r="863" spans="1:16">
      <c r="A863" s="6" t="s">
        <v>30</v>
      </c>
      <c r="B863" s="12">
        <v>837</v>
      </c>
      <c r="C863" s="1">
        <v>860</v>
      </c>
      <c r="D863" s="12" t="s">
        <v>497</v>
      </c>
      <c r="E863" s="2" t="s">
        <v>1285</v>
      </c>
      <c r="F863" s="1">
        <v>17</v>
      </c>
      <c r="H863" s="4" t="s">
        <v>2103</v>
      </c>
      <c r="I863" s="12" t="s">
        <v>2104</v>
      </c>
      <c r="J863" s="5" t="s">
        <v>28</v>
      </c>
      <c r="K863" s="12" t="str">
        <f>CONCATENATE(A863,Tabla5[[#This Row],[tipo]],A863)</f>
        <v>'asiento'</v>
      </c>
      <c r="L863" s="5" t="s">
        <v>28</v>
      </c>
      <c r="M863" s="2" t="str">
        <f>CONCATENATE(A863,Tabla5[[#This Row],[nombre]],A863)</f>
        <v>'A-35'</v>
      </c>
      <c r="N863" s="5" t="s">
        <v>28</v>
      </c>
      <c r="O863" s="1" t="str">
        <f>CONCATENATE(Tabla5[[#This Row],[fkUbicacion]])</f>
        <v>17</v>
      </c>
      <c r="P863" s="5" t="s">
        <v>29</v>
      </c>
    </row>
    <row r="864" spans="1:16">
      <c r="A864" s="6" t="s">
        <v>30</v>
      </c>
      <c r="B864" s="12">
        <v>838</v>
      </c>
      <c r="C864" s="1">
        <v>861</v>
      </c>
      <c r="D864" s="12" t="s">
        <v>497</v>
      </c>
      <c r="E864" s="2" t="s">
        <v>1286</v>
      </c>
      <c r="F864" s="1">
        <v>17</v>
      </c>
      <c r="H864" s="4" t="s">
        <v>2103</v>
      </c>
      <c r="I864" s="12" t="s">
        <v>2104</v>
      </c>
      <c r="J864" s="5" t="s">
        <v>28</v>
      </c>
      <c r="K864" s="12" t="str">
        <f>CONCATENATE(A864,Tabla5[[#This Row],[tipo]],A864)</f>
        <v>'asiento'</v>
      </c>
      <c r="L864" s="5" t="s">
        <v>28</v>
      </c>
      <c r="M864" s="2" t="str">
        <f>CONCATENATE(A864,Tabla5[[#This Row],[nombre]],A864)</f>
        <v>'A-36'</v>
      </c>
      <c r="N864" s="5" t="s">
        <v>28</v>
      </c>
      <c r="O864" s="1" t="str">
        <f>CONCATENATE(Tabla5[[#This Row],[fkUbicacion]])</f>
        <v>17</v>
      </c>
      <c r="P864" s="5" t="s">
        <v>29</v>
      </c>
    </row>
    <row r="865" spans="1:16">
      <c r="A865" s="6" t="s">
        <v>30</v>
      </c>
      <c r="B865" s="12">
        <v>839</v>
      </c>
      <c r="C865" s="1">
        <v>862</v>
      </c>
      <c r="D865" s="12" t="s">
        <v>497</v>
      </c>
      <c r="E865" s="2" t="s">
        <v>1287</v>
      </c>
      <c r="F865" s="1">
        <v>17</v>
      </c>
      <c r="H865" s="4" t="s">
        <v>2103</v>
      </c>
      <c r="I865" s="12" t="s">
        <v>2104</v>
      </c>
      <c r="J865" s="5" t="s">
        <v>28</v>
      </c>
      <c r="K865" s="12" t="str">
        <f>CONCATENATE(A865,Tabla5[[#This Row],[tipo]],A865)</f>
        <v>'asiento'</v>
      </c>
      <c r="L865" s="5" t="s">
        <v>28</v>
      </c>
      <c r="M865" s="2" t="str">
        <f>CONCATENATE(A865,Tabla5[[#This Row],[nombre]],A865)</f>
        <v>'A-37'</v>
      </c>
      <c r="N865" s="5" t="s">
        <v>28</v>
      </c>
      <c r="O865" s="1" t="str">
        <f>CONCATENATE(Tabla5[[#This Row],[fkUbicacion]])</f>
        <v>17</v>
      </c>
      <c r="P865" s="5" t="s">
        <v>29</v>
      </c>
    </row>
    <row r="866" spans="1:16">
      <c r="A866" s="6" t="s">
        <v>30</v>
      </c>
      <c r="B866" s="12">
        <v>840</v>
      </c>
      <c r="C866" s="1">
        <v>863</v>
      </c>
      <c r="D866" s="12" t="s">
        <v>497</v>
      </c>
      <c r="E866" s="2" t="s">
        <v>1288</v>
      </c>
      <c r="F866" s="1">
        <v>17</v>
      </c>
      <c r="H866" s="4" t="s">
        <v>2103</v>
      </c>
      <c r="I866" s="12" t="s">
        <v>2104</v>
      </c>
      <c r="J866" s="5" t="s">
        <v>28</v>
      </c>
      <c r="K866" s="12" t="str">
        <f>CONCATENATE(A866,Tabla5[[#This Row],[tipo]],A866)</f>
        <v>'asiento'</v>
      </c>
      <c r="L866" s="5" t="s">
        <v>28</v>
      </c>
      <c r="M866" s="2" t="str">
        <f>CONCATENATE(A866,Tabla5[[#This Row],[nombre]],A866)</f>
        <v>'A-38'</v>
      </c>
      <c r="N866" s="5" t="s">
        <v>28</v>
      </c>
      <c r="O866" s="1" t="str">
        <f>CONCATENATE(Tabla5[[#This Row],[fkUbicacion]])</f>
        <v>17</v>
      </c>
      <c r="P866" s="5" t="s">
        <v>29</v>
      </c>
    </row>
    <row r="867" spans="1:16">
      <c r="A867" s="6" t="s">
        <v>30</v>
      </c>
      <c r="B867" s="12">
        <v>841</v>
      </c>
      <c r="C867" s="1">
        <v>864</v>
      </c>
      <c r="D867" s="12" t="s">
        <v>497</v>
      </c>
      <c r="E867" s="2" t="s">
        <v>1289</v>
      </c>
      <c r="F867" s="1">
        <v>17</v>
      </c>
      <c r="H867" s="4" t="s">
        <v>2103</v>
      </c>
      <c r="I867" s="12" t="s">
        <v>2104</v>
      </c>
      <c r="J867" s="5" t="s">
        <v>28</v>
      </c>
      <c r="K867" s="12" t="str">
        <f>CONCATENATE(A867,Tabla5[[#This Row],[tipo]],A867)</f>
        <v>'asiento'</v>
      </c>
      <c r="L867" s="5" t="s">
        <v>28</v>
      </c>
      <c r="M867" s="2" t="str">
        <f>CONCATENATE(A867,Tabla5[[#This Row],[nombre]],A867)</f>
        <v>'A-39'</v>
      </c>
      <c r="N867" s="5" t="s">
        <v>28</v>
      </c>
      <c r="O867" s="1" t="str">
        <f>CONCATENATE(Tabla5[[#This Row],[fkUbicacion]])</f>
        <v>17</v>
      </c>
      <c r="P867" s="5" t="s">
        <v>29</v>
      </c>
    </row>
    <row r="868" spans="1:16">
      <c r="A868" s="6" t="s">
        <v>30</v>
      </c>
      <c r="B868" s="12">
        <v>842</v>
      </c>
      <c r="C868" s="1">
        <v>865</v>
      </c>
      <c r="D868" s="12" t="s">
        <v>497</v>
      </c>
      <c r="E868" s="2" t="s">
        <v>1290</v>
      </c>
      <c r="F868" s="1">
        <v>17</v>
      </c>
      <c r="H868" s="4" t="s">
        <v>2103</v>
      </c>
      <c r="I868" s="12" t="s">
        <v>2104</v>
      </c>
      <c r="J868" s="5" t="s">
        <v>28</v>
      </c>
      <c r="K868" s="12" t="str">
        <f>CONCATENATE(A868,Tabla5[[#This Row],[tipo]],A868)</f>
        <v>'asiento'</v>
      </c>
      <c r="L868" s="5" t="s">
        <v>28</v>
      </c>
      <c r="M868" s="2" t="str">
        <f>CONCATENATE(A868,Tabla5[[#This Row],[nombre]],A868)</f>
        <v>'A-40'</v>
      </c>
      <c r="N868" s="5" t="s">
        <v>28</v>
      </c>
      <c r="O868" s="1" t="str">
        <f>CONCATENATE(Tabla5[[#This Row],[fkUbicacion]])</f>
        <v>17</v>
      </c>
      <c r="P868" s="5" t="s">
        <v>29</v>
      </c>
    </row>
    <row r="869" spans="1:16">
      <c r="A869" s="6" t="s">
        <v>30</v>
      </c>
      <c r="B869" s="12">
        <v>843</v>
      </c>
      <c r="C869" s="1">
        <v>866</v>
      </c>
      <c r="D869" s="12" t="s">
        <v>497</v>
      </c>
      <c r="E869" s="2" t="s">
        <v>1291</v>
      </c>
      <c r="F869" s="1">
        <v>17</v>
      </c>
      <c r="H869" s="4" t="s">
        <v>2103</v>
      </c>
      <c r="I869" s="12" t="s">
        <v>2104</v>
      </c>
      <c r="J869" s="5" t="s">
        <v>28</v>
      </c>
      <c r="K869" s="12" t="str">
        <f>CONCATENATE(A869,Tabla5[[#This Row],[tipo]],A869)</f>
        <v>'asiento'</v>
      </c>
      <c r="L869" s="5" t="s">
        <v>28</v>
      </c>
      <c r="M869" s="2" t="str">
        <f>CONCATENATE(A869,Tabla5[[#This Row],[nombre]],A869)</f>
        <v>'A-41'</v>
      </c>
      <c r="N869" s="5" t="s">
        <v>28</v>
      </c>
      <c r="O869" s="1" t="str">
        <f>CONCATENATE(Tabla5[[#This Row],[fkUbicacion]])</f>
        <v>17</v>
      </c>
      <c r="P869" s="5" t="s">
        <v>29</v>
      </c>
    </row>
    <row r="870" spans="1:16">
      <c r="A870" s="6" t="s">
        <v>30</v>
      </c>
      <c r="B870" s="12">
        <v>844</v>
      </c>
      <c r="C870" s="1">
        <v>867</v>
      </c>
      <c r="D870" s="12" t="s">
        <v>497</v>
      </c>
      <c r="E870" s="25" t="s">
        <v>1292</v>
      </c>
      <c r="F870" s="1">
        <v>17</v>
      </c>
      <c r="H870" s="4" t="s">
        <v>2103</v>
      </c>
      <c r="I870" s="12" t="s">
        <v>2104</v>
      </c>
      <c r="J870" s="5" t="s">
        <v>28</v>
      </c>
      <c r="K870" s="12" t="str">
        <f>CONCATENATE(A870,Tabla5[[#This Row],[tipo]],A870)</f>
        <v>'asiento'</v>
      </c>
      <c r="L870" s="5" t="s">
        <v>28</v>
      </c>
      <c r="M870" s="2" t="str">
        <f>CONCATENATE(A870,Tabla5[[#This Row],[nombre]],A870)</f>
        <v>'A-42'</v>
      </c>
      <c r="N870" s="5" t="s">
        <v>28</v>
      </c>
      <c r="O870" s="1" t="str">
        <f>CONCATENATE(Tabla5[[#This Row],[fkUbicacion]])</f>
        <v>17</v>
      </c>
      <c r="P870" s="5" t="s">
        <v>29</v>
      </c>
    </row>
    <row r="871" spans="1:16">
      <c r="A871" s="6" t="s">
        <v>30</v>
      </c>
      <c r="B871" s="12">
        <v>845</v>
      </c>
      <c r="C871" s="1">
        <v>868</v>
      </c>
      <c r="D871" s="12" t="s">
        <v>497</v>
      </c>
      <c r="E871" s="2" t="s">
        <v>530</v>
      </c>
      <c r="F871" s="1">
        <v>23</v>
      </c>
      <c r="H871" s="4" t="s">
        <v>2103</v>
      </c>
      <c r="I871" s="12" t="s">
        <v>2104</v>
      </c>
      <c r="J871" s="5" t="s">
        <v>28</v>
      </c>
      <c r="K871" s="12" t="str">
        <f>CONCATENATE(A871,Tabla5[[#This Row],[tipo]],A871)</f>
        <v>'asiento'</v>
      </c>
      <c r="L871" s="5" t="s">
        <v>28</v>
      </c>
      <c r="M871" s="2" t="str">
        <f>CONCATENATE(A871,Tabla5[[#This Row],[nombre]],A871)</f>
        <v>'A-4'</v>
      </c>
      <c r="N871" s="5" t="s">
        <v>28</v>
      </c>
      <c r="O871" s="1" t="str">
        <f>CONCATENATE(Tabla5[[#This Row],[fkUbicacion]])</f>
        <v>23</v>
      </c>
      <c r="P871" s="5" t="s">
        <v>29</v>
      </c>
    </row>
    <row r="872" spans="1:16">
      <c r="A872" s="6" t="s">
        <v>30</v>
      </c>
      <c r="B872" s="12">
        <v>846</v>
      </c>
      <c r="C872" s="1">
        <v>869</v>
      </c>
      <c r="D872" s="12" t="s">
        <v>497</v>
      </c>
      <c r="E872" s="2" t="s">
        <v>531</v>
      </c>
      <c r="F872" s="1">
        <v>23</v>
      </c>
      <c r="H872" s="4" t="s">
        <v>2103</v>
      </c>
      <c r="I872" s="12" t="s">
        <v>2104</v>
      </c>
      <c r="J872" s="5" t="s">
        <v>28</v>
      </c>
      <c r="K872" s="12" t="str">
        <f>CONCATENATE(A872,Tabla5[[#This Row],[tipo]],A872)</f>
        <v>'asiento'</v>
      </c>
      <c r="L872" s="5" t="s">
        <v>28</v>
      </c>
      <c r="M872" s="2" t="str">
        <f>CONCATENATE(A872,Tabla5[[#This Row],[nombre]],A872)</f>
        <v>'A-5'</v>
      </c>
      <c r="N872" s="5" t="s">
        <v>28</v>
      </c>
      <c r="O872" s="1" t="str">
        <f>CONCATENATE(Tabla5[[#This Row],[fkUbicacion]])</f>
        <v>23</v>
      </c>
      <c r="P872" s="5" t="s">
        <v>29</v>
      </c>
    </row>
    <row r="873" spans="1:16">
      <c r="A873" s="6" t="s">
        <v>30</v>
      </c>
      <c r="B873" s="12">
        <v>847</v>
      </c>
      <c r="C873" s="1">
        <v>870</v>
      </c>
      <c r="D873" s="12" t="s">
        <v>497</v>
      </c>
      <c r="E873" s="2" t="s">
        <v>532</v>
      </c>
      <c r="F873" s="1">
        <v>23</v>
      </c>
      <c r="H873" s="4" t="s">
        <v>2103</v>
      </c>
      <c r="I873" s="12" t="s">
        <v>2104</v>
      </c>
      <c r="J873" s="5" t="s">
        <v>28</v>
      </c>
      <c r="K873" s="12" t="str">
        <f>CONCATENATE(A873,Tabla5[[#This Row],[tipo]],A873)</f>
        <v>'asiento'</v>
      </c>
      <c r="L873" s="5" t="s">
        <v>28</v>
      </c>
      <c r="M873" s="2" t="str">
        <f>CONCATENATE(A873,Tabla5[[#This Row],[nombre]],A873)</f>
        <v>'A-6'</v>
      </c>
      <c r="N873" s="5" t="s">
        <v>28</v>
      </c>
      <c r="O873" s="1" t="str">
        <f>CONCATENATE(Tabla5[[#This Row],[fkUbicacion]])</f>
        <v>23</v>
      </c>
      <c r="P873" s="5" t="s">
        <v>29</v>
      </c>
    </row>
    <row r="874" spans="1:16">
      <c r="A874" s="6" t="s">
        <v>30</v>
      </c>
      <c r="B874" s="12">
        <v>848</v>
      </c>
      <c r="C874" s="1">
        <v>871</v>
      </c>
      <c r="D874" s="12" t="s">
        <v>497</v>
      </c>
      <c r="E874" s="2" t="s">
        <v>533</v>
      </c>
      <c r="F874" s="1">
        <v>23</v>
      </c>
      <c r="H874" s="4" t="s">
        <v>2103</v>
      </c>
      <c r="I874" s="12" t="s">
        <v>2104</v>
      </c>
      <c r="J874" s="5" t="s">
        <v>28</v>
      </c>
      <c r="K874" s="12" t="str">
        <f>CONCATENATE(A874,Tabla5[[#This Row],[tipo]],A874)</f>
        <v>'asiento'</v>
      </c>
      <c r="L874" s="5" t="s">
        <v>28</v>
      </c>
      <c r="M874" s="2" t="str">
        <f>CONCATENATE(A874,Tabla5[[#This Row],[nombre]],A874)</f>
        <v>'A-7'</v>
      </c>
      <c r="N874" s="5" t="s">
        <v>28</v>
      </c>
      <c r="O874" s="1" t="str">
        <f>CONCATENATE(Tabla5[[#This Row],[fkUbicacion]])</f>
        <v>23</v>
      </c>
      <c r="P874" s="5" t="s">
        <v>29</v>
      </c>
    </row>
    <row r="875" spans="1:16">
      <c r="A875" s="6" t="s">
        <v>30</v>
      </c>
      <c r="B875" s="12">
        <v>849</v>
      </c>
      <c r="C875" s="1">
        <v>872</v>
      </c>
      <c r="D875" s="12" t="s">
        <v>497</v>
      </c>
      <c r="E875" s="2" t="s">
        <v>607</v>
      </c>
      <c r="F875" s="1">
        <v>23</v>
      </c>
      <c r="H875" s="4" t="s">
        <v>2103</v>
      </c>
      <c r="I875" s="12" t="s">
        <v>2104</v>
      </c>
      <c r="J875" s="5" t="s">
        <v>28</v>
      </c>
      <c r="K875" s="12" t="str">
        <f>CONCATENATE(A875,Tabla5[[#This Row],[tipo]],A875)</f>
        <v>'asiento'</v>
      </c>
      <c r="L875" s="5" t="s">
        <v>28</v>
      </c>
      <c r="M875" s="2" t="str">
        <f>CONCATENATE(A875,Tabla5[[#This Row],[nombre]],A875)</f>
        <v>'A-8'</v>
      </c>
      <c r="N875" s="5" t="s">
        <v>28</v>
      </c>
      <c r="O875" s="1" t="str">
        <f>CONCATENATE(Tabla5[[#This Row],[fkUbicacion]])</f>
        <v>23</v>
      </c>
      <c r="P875" s="5" t="s">
        <v>29</v>
      </c>
    </row>
    <row r="876" spans="1:16">
      <c r="A876" s="6" t="s">
        <v>30</v>
      </c>
      <c r="B876" s="12">
        <v>850</v>
      </c>
      <c r="C876" s="1">
        <v>873</v>
      </c>
      <c r="D876" s="12" t="s">
        <v>497</v>
      </c>
      <c r="E876" s="2" t="s">
        <v>608</v>
      </c>
      <c r="F876" s="1">
        <v>23</v>
      </c>
      <c r="H876" s="4" t="s">
        <v>2103</v>
      </c>
      <c r="I876" s="12" t="s">
        <v>2104</v>
      </c>
      <c r="J876" s="5" t="s">
        <v>28</v>
      </c>
      <c r="K876" s="12" t="str">
        <f>CONCATENATE(A876,Tabla5[[#This Row],[tipo]],A876)</f>
        <v>'asiento'</v>
      </c>
      <c r="L876" s="5" t="s">
        <v>28</v>
      </c>
      <c r="M876" s="2" t="str">
        <f>CONCATENATE(A876,Tabla5[[#This Row],[nombre]],A876)</f>
        <v>'A-9'</v>
      </c>
      <c r="N876" s="5" t="s">
        <v>28</v>
      </c>
      <c r="O876" s="1" t="str">
        <f>CONCATENATE(Tabla5[[#This Row],[fkUbicacion]])</f>
        <v>23</v>
      </c>
      <c r="P876" s="5" t="s">
        <v>29</v>
      </c>
    </row>
    <row r="877" spans="1:16">
      <c r="A877" s="6" t="s">
        <v>30</v>
      </c>
      <c r="B877" s="12">
        <v>851</v>
      </c>
      <c r="C877" s="1">
        <v>874</v>
      </c>
      <c r="D877" s="12" t="s">
        <v>497</v>
      </c>
      <c r="E877" s="2" t="s">
        <v>609</v>
      </c>
      <c r="F877" s="1">
        <v>23</v>
      </c>
      <c r="H877" s="4" t="s">
        <v>2103</v>
      </c>
      <c r="I877" s="12" t="s">
        <v>2104</v>
      </c>
      <c r="J877" s="5" t="s">
        <v>28</v>
      </c>
      <c r="K877" s="12" t="str">
        <f>CONCATENATE(A877,Tabla5[[#This Row],[tipo]],A877)</f>
        <v>'asiento'</v>
      </c>
      <c r="L877" s="5" t="s">
        <v>28</v>
      </c>
      <c r="M877" s="2" t="str">
        <f>CONCATENATE(A877,Tabla5[[#This Row],[nombre]],A877)</f>
        <v>'A-10'</v>
      </c>
      <c r="N877" s="5" t="s">
        <v>28</v>
      </c>
      <c r="O877" s="1" t="str">
        <f>CONCATENATE(Tabla5[[#This Row],[fkUbicacion]])</f>
        <v>23</v>
      </c>
      <c r="P877" s="5" t="s">
        <v>29</v>
      </c>
    </row>
    <row r="878" spans="1:16">
      <c r="A878" s="6" t="s">
        <v>30</v>
      </c>
      <c r="B878" s="12">
        <v>852</v>
      </c>
      <c r="C878" s="1">
        <v>875</v>
      </c>
      <c r="D878" s="12" t="s">
        <v>497</v>
      </c>
      <c r="E878" s="2" t="s">
        <v>610</v>
      </c>
      <c r="F878" s="1">
        <v>23</v>
      </c>
      <c r="H878" s="4" t="s">
        <v>2103</v>
      </c>
      <c r="I878" s="12" t="s">
        <v>2104</v>
      </c>
      <c r="J878" s="5" t="s">
        <v>28</v>
      </c>
      <c r="K878" s="12" t="str">
        <f>CONCATENATE(A878,Tabla5[[#This Row],[tipo]],A878)</f>
        <v>'asiento'</v>
      </c>
      <c r="L878" s="5" t="s">
        <v>28</v>
      </c>
      <c r="M878" s="2" t="str">
        <f>CONCATENATE(A878,Tabla5[[#This Row],[nombre]],A878)</f>
        <v>'A-11'</v>
      </c>
      <c r="N878" s="5" t="s">
        <v>28</v>
      </c>
      <c r="O878" s="1" t="str">
        <f>CONCATENATE(Tabla5[[#This Row],[fkUbicacion]])</f>
        <v>23</v>
      </c>
      <c r="P878" s="5" t="s">
        <v>29</v>
      </c>
    </row>
    <row r="879" spans="1:16">
      <c r="A879" s="6" t="s">
        <v>30</v>
      </c>
      <c r="B879" s="12">
        <v>853</v>
      </c>
      <c r="C879" s="1">
        <v>876</v>
      </c>
      <c r="D879" s="12" t="s">
        <v>497</v>
      </c>
      <c r="E879" s="2" t="s">
        <v>611</v>
      </c>
      <c r="F879" s="1">
        <v>23</v>
      </c>
      <c r="H879" s="4" t="s">
        <v>2103</v>
      </c>
      <c r="I879" s="12" t="s">
        <v>2104</v>
      </c>
      <c r="J879" s="5" t="s">
        <v>28</v>
      </c>
      <c r="K879" s="12" t="str">
        <f>CONCATENATE(A879,Tabla5[[#This Row],[tipo]],A879)</f>
        <v>'asiento'</v>
      </c>
      <c r="L879" s="5" t="s">
        <v>28</v>
      </c>
      <c r="M879" s="2" t="str">
        <f>CONCATENATE(A879,Tabla5[[#This Row],[nombre]],A879)</f>
        <v>'A-12'</v>
      </c>
      <c r="N879" s="5" t="s">
        <v>28</v>
      </c>
      <c r="O879" s="1" t="str">
        <f>CONCATENATE(Tabla5[[#This Row],[fkUbicacion]])</f>
        <v>23</v>
      </c>
      <c r="P879" s="5" t="s">
        <v>29</v>
      </c>
    </row>
    <row r="880" spans="1:16">
      <c r="A880" s="6" t="s">
        <v>30</v>
      </c>
      <c r="B880" s="12">
        <v>854</v>
      </c>
      <c r="C880" s="1">
        <v>877</v>
      </c>
      <c r="D880" s="12" t="s">
        <v>497</v>
      </c>
      <c r="E880" s="2" t="s">
        <v>612</v>
      </c>
      <c r="F880" s="1">
        <v>23</v>
      </c>
      <c r="H880" s="4" t="s">
        <v>2103</v>
      </c>
      <c r="I880" s="12" t="s">
        <v>2104</v>
      </c>
      <c r="J880" s="5" t="s">
        <v>28</v>
      </c>
      <c r="K880" s="12" t="str">
        <f>CONCATENATE(A880,Tabla5[[#This Row],[tipo]],A880)</f>
        <v>'asiento'</v>
      </c>
      <c r="L880" s="5" t="s">
        <v>28</v>
      </c>
      <c r="M880" s="2" t="str">
        <f>CONCATENATE(A880,Tabla5[[#This Row],[nombre]],A880)</f>
        <v>'A-13'</v>
      </c>
      <c r="N880" s="5" t="s">
        <v>28</v>
      </c>
      <c r="O880" s="1" t="str">
        <f>CONCATENATE(Tabla5[[#This Row],[fkUbicacion]])</f>
        <v>23</v>
      </c>
      <c r="P880" s="5" t="s">
        <v>29</v>
      </c>
    </row>
    <row r="881" spans="1:16">
      <c r="A881" s="6" t="s">
        <v>30</v>
      </c>
      <c r="B881" s="12">
        <v>855</v>
      </c>
      <c r="C881" s="1">
        <v>878</v>
      </c>
      <c r="D881" s="12" t="s">
        <v>497</v>
      </c>
      <c r="E881" s="2" t="s">
        <v>525</v>
      </c>
      <c r="F881" s="1">
        <v>23</v>
      </c>
      <c r="H881" s="4" t="s">
        <v>2103</v>
      </c>
      <c r="I881" s="12" t="s">
        <v>2104</v>
      </c>
      <c r="J881" s="5" t="s">
        <v>28</v>
      </c>
      <c r="K881" s="12" t="str">
        <f>CONCATENATE(A881,Tabla5[[#This Row],[tipo]],A881)</f>
        <v>'asiento'</v>
      </c>
      <c r="L881" s="5" t="s">
        <v>28</v>
      </c>
      <c r="M881" s="2" t="str">
        <f>CONCATENATE(A881,Tabla5[[#This Row],[nombre]],A881)</f>
        <v>'B-6'</v>
      </c>
      <c r="N881" s="5" t="s">
        <v>28</v>
      </c>
      <c r="O881" s="1" t="str">
        <f>CONCATENATE(Tabla5[[#This Row],[fkUbicacion]])</f>
        <v>23</v>
      </c>
      <c r="P881" s="5" t="s">
        <v>29</v>
      </c>
    </row>
    <row r="882" spans="1:16">
      <c r="A882" s="6" t="s">
        <v>30</v>
      </c>
      <c r="B882" s="12">
        <v>856</v>
      </c>
      <c r="C882" s="1">
        <v>879</v>
      </c>
      <c r="D882" s="12" t="s">
        <v>497</v>
      </c>
      <c r="E882" s="2" t="s">
        <v>526</v>
      </c>
      <c r="F882" s="1">
        <v>23</v>
      </c>
      <c r="H882" s="4" t="s">
        <v>2103</v>
      </c>
      <c r="I882" s="12" t="s">
        <v>2104</v>
      </c>
      <c r="J882" s="5" t="s">
        <v>28</v>
      </c>
      <c r="K882" s="12" t="str">
        <f>CONCATENATE(A882,Tabla5[[#This Row],[tipo]],A882)</f>
        <v>'asiento'</v>
      </c>
      <c r="L882" s="5" t="s">
        <v>28</v>
      </c>
      <c r="M882" s="2" t="str">
        <f>CONCATENATE(A882,Tabla5[[#This Row],[nombre]],A882)</f>
        <v>'B-7'</v>
      </c>
      <c r="N882" s="5" t="s">
        <v>28</v>
      </c>
      <c r="O882" s="1" t="str">
        <f>CONCATENATE(Tabla5[[#This Row],[fkUbicacion]])</f>
        <v>23</v>
      </c>
      <c r="P882" s="5" t="s">
        <v>29</v>
      </c>
    </row>
    <row r="883" spans="1:16">
      <c r="A883" s="6" t="s">
        <v>30</v>
      </c>
      <c r="B883" s="12">
        <v>857</v>
      </c>
      <c r="C883" s="1">
        <v>880</v>
      </c>
      <c r="D883" s="12" t="s">
        <v>497</v>
      </c>
      <c r="E883" s="2" t="s">
        <v>626</v>
      </c>
      <c r="F883" s="1">
        <v>23</v>
      </c>
      <c r="H883" s="4" t="s">
        <v>2103</v>
      </c>
      <c r="I883" s="12" t="s">
        <v>2104</v>
      </c>
      <c r="J883" s="5" t="s">
        <v>28</v>
      </c>
      <c r="K883" s="12" t="str">
        <f>CONCATENATE(A883,Tabla5[[#This Row],[tipo]],A883)</f>
        <v>'asiento'</v>
      </c>
      <c r="L883" s="5" t="s">
        <v>28</v>
      </c>
      <c r="M883" s="2" t="str">
        <f>CONCATENATE(A883,Tabla5[[#This Row],[nombre]],A883)</f>
        <v>'B-8'</v>
      </c>
      <c r="N883" s="5" t="s">
        <v>28</v>
      </c>
      <c r="O883" s="1" t="str">
        <f>CONCATENATE(Tabla5[[#This Row],[fkUbicacion]])</f>
        <v>23</v>
      </c>
      <c r="P883" s="5" t="s">
        <v>29</v>
      </c>
    </row>
    <row r="884" spans="1:16">
      <c r="A884" s="6" t="s">
        <v>30</v>
      </c>
      <c r="B884" s="12">
        <v>858</v>
      </c>
      <c r="C884" s="1">
        <v>881</v>
      </c>
      <c r="D884" s="12" t="s">
        <v>497</v>
      </c>
      <c r="E884" s="2" t="s">
        <v>627</v>
      </c>
      <c r="F884" s="1">
        <v>23</v>
      </c>
      <c r="H884" s="4" t="s">
        <v>2103</v>
      </c>
      <c r="I884" s="12" t="s">
        <v>2104</v>
      </c>
      <c r="J884" s="5" t="s">
        <v>28</v>
      </c>
      <c r="K884" s="12" t="str">
        <f>CONCATENATE(A884,Tabla5[[#This Row],[tipo]],A884)</f>
        <v>'asiento'</v>
      </c>
      <c r="L884" s="5" t="s">
        <v>28</v>
      </c>
      <c r="M884" s="2" t="str">
        <f>CONCATENATE(A884,Tabla5[[#This Row],[nombre]],A884)</f>
        <v>'B-9'</v>
      </c>
      <c r="N884" s="5" t="s">
        <v>28</v>
      </c>
      <c r="O884" s="1" t="str">
        <f>CONCATENATE(Tabla5[[#This Row],[fkUbicacion]])</f>
        <v>23</v>
      </c>
      <c r="P884" s="5" t="s">
        <v>29</v>
      </c>
    </row>
    <row r="885" spans="1:16">
      <c r="A885" s="6" t="s">
        <v>30</v>
      </c>
      <c r="B885" s="12">
        <v>859</v>
      </c>
      <c r="C885" s="1">
        <v>882</v>
      </c>
      <c r="D885" s="12" t="s">
        <v>497</v>
      </c>
      <c r="E885" s="2" t="s">
        <v>628</v>
      </c>
      <c r="F885" s="1">
        <v>23</v>
      </c>
      <c r="H885" s="4" t="s">
        <v>2103</v>
      </c>
      <c r="I885" s="12" t="s">
        <v>2104</v>
      </c>
      <c r="J885" s="5" t="s">
        <v>28</v>
      </c>
      <c r="K885" s="12" t="str">
        <f>CONCATENATE(A885,Tabla5[[#This Row],[tipo]],A885)</f>
        <v>'asiento'</v>
      </c>
      <c r="L885" s="5" t="s">
        <v>28</v>
      </c>
      <c r="M885" s="2" t="str">
        <f>CONCATENATE(A885,Tabla5[[#This Row],[nombre]],A885)</f>
        <v>'B-10'</v>
      </c>
      <c r="N885" s="5" t="s">
        <v>28</v>
      </c>
      <c r="O885" s="1" t="str">
        <f>CONCATENATE(Tabla5[[#This Row],[fkUbicacion]])</f>
        <v>23</v>
      </c>
      <c r="P885" s="5" t="s">
        <v>29</v>
      </c>
    </row>
    <row r="886" spans="1:16">
      <c r="A886" s="6" t="s">
        <v>30</v>
      </c>
      <c r="B886" s="12">
        <v>860</v>
      </c>
      <c r="C886" s="1">
        <v>883</v>
      </c>
      <c r="D886" s="12" t="s">
        <v>497</v>
      </c>
      <c r="E886" s="2" t="s">
        <v>629</v>
      </c>
      <c r="F886" s="1">
        <v>23</v>
      </c>
      <c r="H886" s="4" t="s">
        <v>2103</v>
      </c>
      <c r="I886" s="12" t="s">
        <v>2104</v>
      </c>
      <c r="J886" s="5" t="s">
        <v>28</v>
      </c>
      <c r="K886" s="12" t="str">
        <f>CONCATENATE(A886,Tabla5[[#This Row],[tipo]],A886)</f>
        <v>'asiento'</v>
      </c>
      <c r="L886" s="5" t="s">
        <v>28</v>
      </c>
      <c r="M886" s="2" t="str">
        <f>CONCATENATE(A886,Tabla5[[#This Row],[nombre]],A886)</f>
        <v>'B-11'</v>
      </c>
      <c r="N886" s="5" t="s">
        <v>28</v>
      </c>
      <c r="O886" s="1" t="str">
        <f>CONCATENATE(Tabla5[[#This Row],[fkUbicacion]])</f>
        <v>23</v>
      </c>
      <c r="P886" s="5" t="s">
        <v>29</v>
      </c>
    </row>
    <row r="887" spans="1:16">
      <c r="A887" s="6" t="s">
        <v>30</v>
      </c>
      <c r="B887" s="12">
        <v>861</v>
      </c>
      <c r="C887" s="1">
        <v>884</v>
      </c>
      <c r="D887" s="12" t="s">
        <v>497</v>
      </c>
      <c r="E887" s="2" t="s">
        <v>630</v>
      </c>
      <c r="F887" s="1">
        <v>23</v>
      </c>
      <c r="H887" s="4" t="s">
        <v>2103</v>
      </c>
      <c r="I887" s="12" t="s">
        <v>2104</v>
      </c>
      <c r="J887" s="5" t="s">
        <v>28</v>
      </c>
      <c r="K887" s="12" t="str">
        <f>CONCATENATE(A887,Tabla5[[#This Row],[tipo]],A887)</f>
        <v>'asiento'</v>
      </c>
      <c r="L887" s="5" t="s">
        <v>28</v>
      </c>
      <c r="M887" s="2" t="str">
        <f>CONCATENATE(A887,Tabla5[[#This Row],[nombre]],A887)</f>
        <v>'B-12'</v>
      </c>
      <c r="N887" s="5" t="s">
        <v>28</v>
      </c>
      <c r="O887" s="1" t="str">
        <f>CONCATENATE(Tabla5[[#This Row],[fkUbicacion]])</f>
        <v>23</v>
      </c>
      <c r="P887" s="5" t="s">
        <v>29</v>
      </c>
    </row>
    <row r="888" spans="1:16">
      <c r="A888" s="6" t="s">
        <v>30</v>
      </c>
      <c r="B888" s="12">
        <v>862</v>
      </c>
      <c r="C888" s="1">
        <v>885</v>
      </c>
      <c r="D888" s="12" t="s">
        <v>497</v>
      </c>
      <c r="E888" s="2" t="s">
        <v>631</v>
      </c>
      <c r="F888" s="1">
        <v>23</v>
      </c>
      <c r="H888" s="4" t="s">
        <v>2103</v>
      </c>
      <c r="I888" s="12" t="s">
        <v>2104</v>
      </c>
      <c r="J888" s="5" t="s">
        <v>28</v>
      </c>
      <c r="K888" s="12" t="str">
        <f>CONCATENATE(A888,Tabla5[[#This Row],[tipo]],A888)</f>
        <v>'asiento'</v>
      </c>
      <c r="L888" s="5" t="s">
        <v>28</v>
      </c>
      <c r="M888" s="2" t="str">
        <f>CONCATENATE(A888,Tabla5[[#This Row],[nombre]],A888)</f>
        <v>'B-13'</v>
      </c>
      <c r="N888" s="5" t="s">
        <v>28</v>
      </c>
      <c r="O888" s="1" t="str">
        <f>CONCATENATE(Tabla5[[#This Row],[fkUbicacion]])</f>
        <v>23</v>
      </c>
      <c r="P888" s="5" t="s">
        <v>29</v>
      </c>
    </row>
    <row r="889" spans="1:16">
      <c r="A889" s="6" t="s">
        <v>30</v>
      </c>
      <c r="B889" s="12">
        <v>863</v>
      </c>
      <c r="C889" s="1">
        <v>886</v>
      </c>
      <c r="D889" s="12" t="s">
        <v>497</v>
      </c>
      <c r="E889" s="2" t="s">
        <v>632</v>
      </c>
      <c r="F889" s="1">
        <v>23</v>
      </c>
      <c r="H889" s="4" t="s">
        <v>2103</v>
      </c>
      <c r="I889" s="12" t="s">
        <v>2104</v>
      </c>
      <c r="J889" s="5" t="s">
        <v>28</v>
      </c>
      <c r="K889" s="12" t="str">
        <f>CONCATENATE(A889,Tabla5[[#This Row],[tipo]],A889)</f>
        <v>'asiento'</v>
      </c>
      <c r="L889" s="5" t="s">
        <v>28</v>
      </c>
      <c r="M889" s="2" t="str">
        <f>CONCATENATE(A889,Tabla5[[#This Row],[nombre]],A889)</f>
        <v>'B-14'</v>
      </c>
      <c r="N889" s="5" t="s">
        <v>28</v>
      </c>
      <c r="O889" s="1" t="str">
        <f>CONCATENATE(Tabla5[[#This Row],[fkUbicacion]])</f>
        <v>23</v>
      </c>
      <c r="P889" s="5" t="s">
        <v>29</v>
      </c>
    </row>
    <row r="890" spans="1:16">
      <c r="A890" s="6" t="s">
        <v>30</v>
      </c>
      <c r="B890" s="12">
        <v>864</v>
      </c>
      <c r="C890" s="1">
        <v>887</v>
      </c>
      <c r="D890" s="12" t="s">
        <v>497</v>
      </c>
      <c r="E890" s="2" t="s">
        <v>633</v>
      </c>
      <c r="F890" s="1">
        <v>23</v>
      </c>
      <c r="H890" s="4" t="s">
        <v>2103</v>
      </c>
      <c r="I890" s="12" t="s">
        <v>2104</v>
      </c>
      <c r="J890" s="5" t="s">
        <v>28</v>
      </c>
      <c r="K890" s="12" t="str">
        <f>CONCATENATE(A890,Tabla5[[#This Row],[tipo]],A890)</f>
        <v>'asiento'</v>
      </c>
      <c r="L890" s="5" t="s">
        <v>28</v>
      </c>
      <c r="M890" s="2" t="str">
        <f>CONCATENATE(A890,Tabla5[[#This Row],[nombre]],A890)</f>
        <v>'B-15'</v>
      </c>
      <c r="N890" s="5" t="s">
        <v>28</v>
      </c>
      <c r="O890" s="1" t="str">
        <f>CONCATENATE(Tabla5[[#This Row],[fkUbicacion]])</f>
        <v>23</v>
      </c>
      <c r="P890" s="5" t="s">
        <v>29</v>
      </c>
    </row>
    <row r="891" spans="1:16">
      <c r="A891" s="6" t="s">
        <v>30</v>
      </c>
      <c r="B891" s="12">
        <v>865</v>
      </c>
      <c r="C891" s="1">
        <v>888</v>
      </c>
      <c r="D891" s="12" t="s">
        <v>497</v>
      </c>
      <c r="E891" s="2" t="s">
        <v>647</v>
      </c>
      <c r="F891" s="1">
        <v>23</v>
      </c>
      <c r="H891" s="4" t="s">
        <v>2103</v>
      </c>
      <c r="I891" s="12" t="s">
        <v>2104</v>
      </c>
      <c r="J891" s="5" t="s">
        <v>28</v>
      </c>
      <c r="K891" s="12" t="str">
        <f>CONCATENATE(A891,Tabla5[[#This Row],[tipo]],A891)</f>
        <v>'asiento'</v>
      </c>
      <c r="L891" s="5" t="s">
        <v>28</v>
      </c>
      <c r="M891" s="2" t="str">
        <f>CONCATENATE(A891,Tabla5[[#This Row],[nombre]],A891)</f>
        <v>'C-12'</v>
      </c>
      <c r="N891" s="5" t="s">
        <v>28</v>
      </c>
      <c r="O891" s="1" t="str">
        <f>CONCATENATE(Tabla5[[#This Row],[fkUbicacion]])</f>
        <v>23</v>
      </c>
      <c r="P891" s="5" t="s">
        <v>29</v>
      </c>
    </row>
    <row r="892" spans="1:16">
      <c r="A892" s="6" t="s">
        <v>30</v>
      </c>
      <c r="B892" s="12">
        <v>866</v>
      </c>
      <c r="C892" s="1">
        <v>889</v>
      </c>
      <c r="D892" s="12" t="s">
        <v>497</v>
      </c>
      <c r="E892" s="2" t="s">
        <v>648</v>
      </c>
      <c r="F892" s="1">
        <v>23</v>
      </c>
      <c r="H892" s="4" t="s">
        <v>2103</v>
      </c>
      <c r="I892" s="12" t="s">
        <v>2104</v>
      </c>
      <c r="J892" s="5" t="s">
        <v>28</v>
      </c>
      <c r="K892" s="12" t="str">
        <f>CONCATENATE(A892,Tabla5[[#This Row],[tipo]],A892)</f>
        <v>'asiento'</v>
      </c>
      <c r="L892" s="5" t="s">
        <v>28</v>
      </c>
      <c r="M892" s="2" t="str">
        <f>CONCATENATE(A892,Tabla5[[#This Row],[nombre]],A892)</f>
        <v>'C-13'</v>
      </c>
      <c r="N892" s="5" t="s">
        <v>28</v>
      </c>
      <c r="O892" s="1" t="str">
        <f>CONCATENATE(Tabla5[[#This Row],[fkUbicacion]])</f>
        <v>23</v>
      </c>
      <c r="P892" s="5" t="s">
        <v>29</v>
      </c>
    </row>
    <row r="893" spans="1:16">
      <c r="A893" s="6" t="s">
        <v>30</v>
      </c>
      <c r="B893" s="12">
        <v>867</v>
      </c>
      <c r="C893" s="1">
        <v>890</v>
      </c>
      <c r="D893" s="12" t="s">
        <v>497</v>
      </c>
      <c r="E893" s="2" t="s">
        <v>649</v>
      </c>
      <c r="F893" s="1">
        <v>23</v>
      </c>
      <c r="H893" s="4" t="s">
        <v>2103</v>
      </c>
      <c r="I893" s="12" t="s">
        <v>2104</v>
      </c>
      <c r="J893" s="5" t="s">
        <v>28</v>
      </c>
      <c r="K893" s="12" t="str">
        <f>CONCATENATE(A893,Tabla5[[#This Row],[tipo]],A893)</f>
        <v>'asiento'</v>
      </c>
      <c r="L893" s="5" t="s">
        <v>28</v>
      </c>
      <c r="M893" s="2" t="str">
        <f>CONCATENATE(A893,Tabla5[[#This Row],[nombre]],A893)</f>
        <v>'C-14'</v>
      </c>
      <c r="N893" s="5" t="s">
        <v>28</v>
      </c>
      <c r="O893" s="1" t="str">
        <f>CONCATENATE(Tabla5[[#This Row],[fkUbicacion]])</f>
        <v>23</v>
      </c>
      <c r="P893" s="5" t="s">
        <v>29</v>
      </c>
    </row>
    <row r="894" spans="1:16">
      <c r="A894" s="6" t="s">
        <v>30</v>
      </c>
      <c r="B894" s="12">
        <v>868</v>
      </c>
      <c r="C894" s="1">
        <v>891</v>
      </c>
      <c r="D894" s="12" t="s">
        <v>497</v>
      </c>
      <c r="E894" s="2" t="s">
        <v>650</v>
      </c>
      <c r="F894" s="1">
        <v>23</v>
      </c>
      <c r="H894" s="4" t="s">
        <v>2103</v>
      </c>
      <c r="I894" s="12" t="s">
        <v>2104</v>
      </c>
      <c r="J894" s="5" t="s">
        <v>28</v>
      </c>
      <c r="K894" s="12" t="str">
        <f>CONCATENATE(A894,Tabla5[[#This Row],[tipo]],A894)</f>
        <v>'asiento'</v>
      </c>
      <c r="L894" s="5" t="s">
        <v>28</v>
      </c>
      <c r="M894" s="2" t="str">
        <f>CONCATENATE(A894,Tabla5[[#This Row],[nombre]],A894)</f>
        <v>'C-15'</v>
      </c>
      <c r="N894" s="5" t="s">
        <v>28</v>
      </c>
      <c r="O894" s="1" t="str">
        <f>CONCATENATE(Tabla5[[#This Row],[fkUbicacion]])</f>
        <v>23</v>
      </c>
      <c r="P894" s="5" t="s">
        <v>29</v>
      </c>
    </row>
    <row r="895" spans="1:16">
      <c r="A895" s="6" t="s">
        <v>30</v>
      </c>
      <c r="B895" s="12">
        <v>869</v>
      </c>
      <c r="C895" s="1">
        <v>892</v>
      </c>
      <c r="D895" s="12" t="s">
        <v>497</v>
      </c>
      <c r="E895" s="25" t="s">
        <v>651</v>
      </c>
      <c r="F895" s="1">
        <v>23</v>
      </c>
      <c r="H895" s="4" t="s">
        <v>2103</v>
      </c>
      <c r="I895" s="12" t="s">
        <v>2104</v>
      </c>
      <c r="J895" s="5" t="s">
        <v>28</v>
      </c>
      <c r="K895" s="12" t="str">
        <f>CONCATENATE(A895,Tabla5[[#This Row],[tipo]],A895)</f>
        <v>'asiento'</v>
      </c>
      <c r="L895" s="5" t="s">
        <v>28</v>
      </c>
      <c r="M895" s="2" t="str">
        <f>CONCATENATE(A895,Tabla5[[#This Row],[nombre]],A895)</f>
        <v>'C-16'</v>
      </c>
      <c r="N895" s="5" t="s">
        <v>28</v>
      </c>
      <c r="O895" s="1" t="str">
        <f>CONCATENATE(Tabla5[[#This Row],[fkUbicacion]])</f>
        <v>23</v>
      </c>
      <c r="P895" s="5" t="s">
        <v>29</v>
      </c>
    </row>
    <row r="896" spans="1:16">
      <c r="A896" s="6" t="s">
        <v>30</v>
      </c>
      <c r="B896" s="12">
        <v>870</v>
      </c>
      <c r="C896" s="1">
        <v>893</v>
      </c>
      <c r="D896" s="12" t="s">
        <v>497</v>
      </c>
      <c r="E896" s="2" t="s">
        <v>1293</v>
      </c>
      <c r="F896" s="1">
        <v>13</v>
      </c>
      <c r="H896" s="4" t="s">
        <v>2103</v>
      </c>
      <c r="I896" s="12" t="s">
        <v>2104</v>
      </c>
      <c r="J896" s="5" t="s">
        <v>28</v>
      </c>
      <c r="K896" s="12" t="str">
        <f>CONCATENATE(A896,Tabla5[[#This Row],[tipo]],A896)</f>
        <v>'asiento'</v>
      </c>
      <c r="L896" s="5" t="s">
        <v>28</v>
      </c>
      <c r="M896" s="2" t="str">
        <f>CONCATENATE(A896,Tabla5[[#This Row],[nombre]],A896)</f>
        <v>'60-1'</v>
      </c>
      <c r="N896" s="5" t="s">
        <v>28</v>
      </c>
      <c r="O896" s="1" t="str">
        <f>CONCATENATE(Tabla5[[#This Row],[fkUbicacion]])</f>
        <v>13</v>
      </c>
      <c r="P896" s="5" t="s">
        <v>29</v>
      </c>
    </row>
    <row r="897" spans="1:16">
      <c r="A897" s="6" t="s">
        <v>30</v>
      </c>
      <c r="B897" s="12">
        <v>871</v>
      </c>
      <c r="C897" s="1">
        <v>894</v>
      </c>
      <c r="D897" s="12" t="s">
        <v>497</v>
      </c>
      <c r="E897" s="2" t="s">
        <v>1294</v>
      </c>
      <c r="F897" s="1">
        <v>13</v>
      </c>
      <c r="H897" s="4" t="s">
        <v>2103</v>
      </c>
      <c r="I897" s="12" t="s">
        <v>2104</v>
      </c>
      <c r="J897" s="5" t="s">
        <v>28</v>
      </c>
      <c r="K897" s="12" t="str">
        <f>CONCATENATE(A897,Tabla5[[#This Row],[tipo]],A897)</f>
        <v>'asiento'</v>
      </c>
      <c r="L897" s="5" t="s">
        <v>28</v>
      </c>
      <c r="M897" s="2" t="str">
        <f>CONCATENATE(A897,Tabla5[[#This Row],[nombre]],A897)</f>
        <v>'60-2'</v>
      </c>
      <c r="N897" s="5" t="s">
        <v>28</v>
      </c>
      <c r="O897" s="1" t="str">
        <f>CONCATENATE(Tabla5[[#This Row],[fkUbicacion]])</f>
        <v>13</v>
      </c>
      <c r="P897" s="5" t="s">
        <v>29</v>
      </c>
    </row>
    <row r="898" spans="1:16">
      <c r="A898" s="6" t="s">
        <v>30</v>
      </c>
      <c r="B898" s="12">
        <v>872</v>
      </c>
      <c r="C898" s="1">
        <v>895</v>
      </c>
      <c r="D898" s="12" t="s">
        <v>497</v>
      </c>
      <c r="E898" s="2" t="s">
        <v>1295</v>
      </c>
      <c r="F898" s="1">
        <v>13</v>
      </c>
      <c r="H898" s="4" t="s">
        <v>2103</v>
      </c>
      <c r="I898" s="12" t="s">
        <v>2104</v>
      </c>
      <c r="J898" s="5" t="s">
        <v>28</v>
      </c>
      <c r="K898" s="12" t="str">
        <f>CONCATENATE(A898,Tabla5[[#This Row],[tipo]],A898)</f>
        <v>'asiento'</v>
      </c>
      <c r="L898" s="5" t="s">
        <v>28</v>
      </c>
      <c r="M898" s="2" t="str">
        <f>CONCATENATE(A898,Tabla5[[#This Row],[nombre]],A898)</f>
        <v>'61-1'</v>
      </c>
      <c r="N898" s="5" t="s">
        <v>28</v>
      </c>
      <c r="O898" s="1" t="str">
        <f>CONCATENATE(Tabla5[[#This Row],[fkUbicacion]])</f>
        <v>13</v>
      </c>
      <c r="P898" s="5" t="s">
        <v>29</v>
      </c>
    </row>
    <row r="899" spans="1:16">
      <c r="A899" s="6" t="s">
        <v>30</v>
      </c>
      <c r="B899" s="12">
        <v>873</v>
      </c>
      <c r="C899" s="1">
        <v>896</v>
      </c>
      <c r="D899" s="12" t="s">
        <v>497</v>
      </c>
      <c r="E899" s="2" t="s">
        <v>1296</v>
      </c>
      <c r="F899" s="1">
        <v>13</v>
      </c>
      <c r="H899" s="4" t="s">
        <v>2103</v>
      </c>
      <c r="I899" s="12" t="s">
        <v>2104</v>
      </c>
      <c r="J899" s="5" t="s">
        <v>28</v>
      </c>
      <c r="K899" s="12" t="str">
        <f>CONCATENATE(A899,Tabla5[[#This Row],[tipo]],A899)</f>
        <v>'asiento'</v>
      </c>
      <c r="L899" s="5" t="s">
        <v>28</v>
      </c>
      <c r="M899" s="2" t="str">
        <f>CONCATENATE(A899,Tabla5[[#This Row],[nombre]],A899)</f>
        <v>'61-2'</v>
      </c>
      <c r="N899" s="5" t="s">
        <v>28</v>
      </c>
      <c r="O899" s="1" t="str">
        <f>CONCATENATE(Tabla5[[#This Row],[fkUbicacion]])</f>
        <v>13</v>
      </c>
      <c r="P899" s="5" t="s">
        <v>29</v>
      </c>
    </row>
    <row r="900" spans="1:16">
      <c r="A900" s="6" t="s">
        <v>30</v>
      </c>
      <c r="B900" s="12">
        <v>874</v>
      </c>
      <c r="C900" s="1">
        <v>897</v>
      </c>
      <c r="D900" s="12" t="s">
        <v>497</v>
      </c>
      <c r="E900" s="2" t="s">
        <v>1297</v>
      </c>
      <c r="F900" s="1">
        <v>13</v>
      </c>
      <c r="H900" s="4" t="s">
        <v>2103</v>
      </c>
      <c r="I900" s="12" t="s">
        <v>2104</v>
      </c>
      <c r="J900" s="5" t="s">
        <v>28</v>
      </c>
      <c r="K900" s="12" t="str">
        <f>CONCATENATE(A900,Tabla5[[#This Row],[tipo]],A900)</f>
        <v>'asiento'</v>
      </c>
      <c r="L900" s="5" t="s">
        <v>28</v>
      </c>
      <c r="M900" s="2" t="str">
        <f>CONCATENATE(A900,Tabla5[[#This Row],[nombre]],A900)</f>
        <v>'62-1'</v>
      </c>
      <c r="N900" s="5" t="s">
        <v>28</v>
      </c>
      <c r="O900" s="1" t="str">
        <f>CONCATENATE(Tabla5[[#This Row],[fkUbicacion]])</f>
        <v>13</v>
      </c>
      <c r="P900" s="5" t="s">
        <v>29</v>
      </c>
    </row>
    <row r="901" spans="1:16">
      <c r="A901" s="6" t="s">
        <v>30</v>
      </c>
      <c r="B901" s="12">
        <v>875</v>
      </c>
      <c r="C901" s="1">
        <v>898</v>
      </c>
      <c r="D901" s="12" t="s">
        <v>497</v>
      </c>
      <c r="E901" s="2" t="s">
        <v>1298</v>
      </c>
      <c r="F901" s="1">
        <v>13</v>
      </c>
      <c r="H901" s="4" t="s">
        <v>2103</v>
      </c>
      <c r="I901" s="12" t="s">
        <v>2104</v>
      </c>
      <c r="J901" s="5" t="s">
        <v>28</v>
      </c>
      <c r="K901" s="12" t="str">
        <f>CONCATENATE(A901,Tabla5[[#This Row],[tipo]],A901)</f>
        <v>'asiento'</v>
      </c>
      <c r="L901" s="5" t="s">
        <v>28</v>
      </c>
      <c r="M901" s="2" t="str">
        <f>CONCATENATE(A901,Tabla5[[#This Row],[nombre]],A901)</f>
        <v>'62-2'</v>
      </c>
      <c r="N901" s="5" t="s">
        <v>28</v>
      </c>
      <c r="O901" s="1" t="str">
        <f>CONCATENATE(Tabla5[[#This Row],[fkUbicacion]])</f>
        <v>13</v>
      </c>
      <c r="P901" s="5" t="s">
        <v>29</v>
      </c>
    </row>
    <row r="902" spans="1:16">
      <c r="A902" s="6" t="s">
        <v>30</v>
      </c>
      <c r="B902" s="12">
        <v>876</v>
      </c>
      <c r="C902" s="1">
        <v>899</v>
      </c>
      <c r="D902" s="12" t="s">
        <v>497</v>
      </c>
      <c r="E902" s="2" t="s">
        <v>1299</v>
      </c>
      <c r="F902" s="1">
        <v>13</v>
      </c>
      <c r="H902" s="4" t="s">
        <v>2103</v>
      </c>
      <c r="I902" s="12" t="s">
        <v>2104</v>
      </c>
      <c r="J902" s="5" t="s">
        <v>28</v>
      </c>
      <c r="K902" s="12" t="str">
        <f>CONCATENATE(A902,Tabla5[[#This Row],[tipo]],A902)</f>
        <v>'asiento'</v>
      </c>
      <c r="L902" s="5" t="s">
        <v>28</v>
      </c>
      <c r="M902" s="2" t="str">
        <f>CONCATENATE(A902,Tabla5[[#This Row],[nombre]],A902)</f>
        <v>'63-1'</v>
      </c>
      <c r="N902" s="5" t="s">
        <v>28</v>
      </c>
      <c r="O902" s="1" t="str">
        <f>CONCATENATE(Tabla5[[#This Row],[fkUbicacion]])</f>
        <v>13</v>
      </c>
      <c r="P902" s="5" t="s">
        <v>29</v>
      </c>
    </row>
    <row r="903" spans="1:16">
      <c r="A903" s="6" t="s">
        <v>30</v>
      </c>
      <c r="B903" s="12">
        <v>877</v>
      </c>
      <c r="C903" s="1">
        <v>900</v>
      </c>
      <c r="D903" s="12" t="s">
        <v>497</v>
      </c>
      <c r="E903" s="2" t="s">
        <v>1300</v>
      </c>
      <c r="F903" s="1">
        <v>13</v>
      </c>
      <c r="H903" s="4" t="s">
        <v>2103</v>
      </c>
      <c r="I903" s="12" t="s">
        <v>2104</v>
      </c>
      <c r="J903" s="5" t="s">
        <v>28</v>
      </c>
      <c r="K903" s="12" t="str">
        <f>CONCATENATE(A903,Tabla5[[#This Row],[tipo]],A903)</f>
        <v>'asiento'</v>
      </c>
      <c r="L903" s="5" t="s">
        <v>28</v>
      </c>
      <c r="M903" s="2" t="str">
        <f>CONCATENATE(A903,Tabla5[[#This Row],[nombre]],A903)</f>
        <v>'63-2'</v>
      </c>
      <c r="N903" s="5" t="s">
        <v>28</v>
      </c>
      <c r="O903" s="1" t="str">
        <f>CONCATENATE(Tabla5[[#This Row],[fkUbicacion]])</f>
        <v>13</v>
      </c>
      <c r="P903" s="5" t="s">
        <v>29</v>
      </c>
    </row>
    <row r="904" spans="1:16">
      <c r="A904" s="6" t="s">
        <v>30</v>
      </c>
      <c r="B904" s="12">
        <v>878</v>
      </c>
      <c r="C904" s="1">
        <v>901</v>
      </c>
      <c r="D904" s="12" t="s">
        <v>497</v>
      </c>
      <c r="E904" s="2" t="s">
        <v>1301</v>
      </c>
      <c r="F904" s="1">
        <v>13</v>
      </c>
      <c r="H904" s="4" t="s">
        <v>2103</v>
      </c>
      <c r="I904" s="12" t="s">
        <v>2104</v>
      </c>
      <c r="J904" s="5" t="s">
        <v>28</v>
      </c>
      <c r="K904" s="12" t="str">
        <f>CONCATENATE(A904,Tabla5[[#This Row],[tipo]],A904)</f>
        <v>'asiento'</v>
      </c>
      <c r="L904" s="5" t="s">
        <v>28</v>
      </c>
      <c r="M904" s="2" t="str">
        <f>CONCATENATE(A904,Tabla5[[#This Row],[nombre]],A904)</f>
        <v>'64-1'</v>
      </c>
      <c r="N904" s="5" t="s">
        <v>28</v>
      </c>
      <c r="O904" s="1" t="str">
        <f>CONCATENATE(Tabla5[[#This Row],[fkUbicacion]])</f>
        <v>13</v>
      </c>
      <c r="P904" s="5" t="s">
        <v>29</v>
      </c>
    </row>
    <row r="905" spans="1:16">
      <c r="A905" s="6" t="s">
        <v>30</v>
      </c>
      <c r="B905" s="12">
        <v>879</v>
      </c>
      <c r="C905" s="1">
        <v>902</v>
      </c>
      <c r="D905" s="12" t="s">
        <v>497</v>
      </c>
      <c r="E905" s="2" t="s">
        <v>1302</v>
      </c>
      <c r="F905" s="1">
        <v>13</v>
      </c>
      <c r="H905" s="4" t="s">
        <v>2103</v>
      </c>
      <c r="I905" s="12" t="s">
        <v>2104</v>
      </c>
      <c r="J905" s="5" t="s">
        <v>28</v>
      </c>
      <c r="K905" s="12" t="str">
        <f>CONCATENATE(A905,Tabla5[[#This Row],[tipo]],A905)</f>
        <v>'asiento'</v>
      </c>
      <c r="L905" s="5" t="s">
        <v>28</v>
      </c>
      <c r="M905" s="2" t="str">
        <f>CONCATENATE(A905,Tabla5[[#This Row],[nombre]],A905)</f>
        <v>'64-2'</v>
      </c>
      <c r="N905" s="5" t="s">
        <v>28</v>
      </c>
      <c r="O905" s="1" t="str">
        <f>CONCATENATE(Tabla5[[#This Row],[fkUbicacion]])</f>
        <v>13</v>
      </c>
      <c r="P905" s="5" t="s">
        <v>29</v>
      </c>
    </row>
    <row r="906" spans="1:16">
      <c r="A906" s="6" t="s">
        <v>30</v>
      </c>
      <c r="B906" s="12">
        <v>880</v>
      </c>
      <c r="C906" s="1">
        <v>903</v>
      </c>
      <c r="D906" s="12" t="s">
        <v>497</v>
      </c>
      <c r="E906" s="2" t="s">
        <v>1303</v>
      </c>
      <c r="F906" s="1">
        <v>13</v>
      </c>
      <c r="H906" s="4" t="s">
        <v>2103</v>
      </c>
      <c r="I906" s="12" t="s">
        <v>2104</v>
      </c>
      <c r="J906" s="5" t="s">
        <v>28</v>
      </c>
      <c r="K906" s="12" t="str">
        <f>CONCATENATE(A906,Tabla5[[#This Row],[tipo]],A906)</f>
        <v>'asiento'</v>
      </c>
      <c r="L906" s="5" t="s">
        <v>28</v>
      </c>
      <c r="M906" s="2" t="str">
        <f>CONCATENATE(A906,Tabla5[[#This Row],[nombre]],A906)</f>
        <v>'65-1'</v>
      </c>
      <c r="N906" s="5" t="s">
        <v>28</v>
      </c>
      <c r="O906" s="1" t="str">
        <f>CONCATENATE(Tabla5[[#This Row],[fkUbicacion]])</f>
        <v>13</v>
      </c>
      <c r="P906" s="5" t="s">
        <v>29</v>
      </c>
    </row>
    <row r="907" spans="1:16">
      <c r="A907" s="6" t="s">
        <v>30</v>
      </c>
      <c r="B907" s="12">
        <v>881</v>
      </c>
      <c r="C907" s="1">
        <v>904</v>
      </c>
      <c r="D907" s="12" t="s">
        <v>497</v>
      </c>
      <c r="E907" s="2" t="s">
        <v>1304</v>
      </c>
      <c r="F907" s="1">
        <v>13</v>
      </c>
      <c r="H907" s="4" t="s">
        <v>2103</v>
      </c>
      <c r="I907" s="12" t="s">
        <v>2104</v>
      </c>
      <c r="J907" s="5" t="s">
        <v>28</v>
      </c>
      <c r="K907" s="12" t="str">
        <f>CONCATENATE(A907,Tabla5[[#This Row],[tipo]],A907)</f>
        <v>'asiento'</v>
      </c>
      <c r="L907" s="5" t="s">
        <v>28</v>
      </c>
      <c r="M907" s="2" t="str">
        <f>CONCATENATE(A907,Tabla5[[#This Row],[nombre]],A907)</f>
        <v>'65-2'</v>
      </c>
      <c r="N907" s="5" t="s">
        <v>28</v>
      </c>
      <c r="O907" s="1" t="str">
        <f>CONCATENATE(Tabla5[[#This Row],[fkUbicacion]])</f>
        <v>13</v>
      </c>
      <c r="P907" s="5" t="s">
        <v>29</v>
      </c>
    </row>
    <row r="908" spans="1:16">
      <c r="A908" s="6" t="s">
        <v>30</v>
      </c>
      <c r="B908" s="12">
        <v>882</v>
      </c>
      <c r="C908" s="1">
        <v>905</v>
      </c>
      <c r="D908" s="12" t="s">
        <v>497</v>
      </c>
      <c r="E908" s="2" t="s">
        <v>1305</v>
      </c>
      <c r="F908" s="1">
        <v>13</v>
      </c>
      <c r="H908" s="4" t="s">
        <v>2103</v>
      </c>
      <c r="I908" s="12" t="s">
        <v>2104</v>
      </c>
      <c r="J908" s="5" t="s">
        <v>28</v>
      </c>
      <c r="K908" s="12" t="str">
        <f>CONCATENATE(A908,Tabla5[[#This Row],[tipo]],A908)</f>
        <v>'asiento'</v>
      </c>
      <c r="L908" s="5" t="s">
        <v>28</v>
      </c>
      <c r="M908" s="2" t="str">
        <f>CONCATENATE(A908,Tabla5[[#This Row],[nombre]],A908)</f>
        <v>'66-1'</v>
      </c>
      <c r="N908" s="5" t="s">
        <v>28</v>
      </c>
      <c r="O908" s="1" t="str">
        <f>CONCATENATE(Tabla5[[#This Row],[fkUbicacion]])</f>
        <v>13</v>
      </c>
      <c r="P908" s="5" t="s">
        <v>29</v>
      </c>
    </row>
    <row r="909" spans="1:16">
      <c r="A909" s="6" t="s">
        <v>30</v>
      </c>
      <c r="B909" s="12">
        <v>883</v>
      </c>
      <c r="C909" s="1">
        <v>906</v>
      </c>
      <c r="D909" s="12" t="s">
        <v>497</v>
      </c>
      <c r="E909" s="2" t="s">
        <v>1306</v>
      </c>
      <c r="F909" s="1">
        <v>13</v>
      </c>
      <c r="H909" s="4" t="s">
        <v>2103</v>
      </c>
      <c r="I909" s="12" t="s">
        <v>2104</v>
      </c>
      <c r="J909" s="5" t="s">
        <v>28</v>
      </c>
      <c r="K909" s="12" t="str">
        <f>CONCATENATE(A909,Tabla5[[#This Row],[tipo]],A909)</f>
        <v>'asiento'</v>
      </c>
      <c r="L909" s="5" t="s">
        <v>28</v>
      </c>
      <c r="M909" s="2" t="str">
        <f>CONCATENATE(A909,Tabla5[[#This Row],[nombre]],A909)</f>
        <v>'66-2'</v>
      </c>
      <c r="N909" s="5" t="s">
        <v>28</v>
      </c>
      <c r="O909" s="1" t="str">
        <f>CONCATENATE(Tabla5[[#This Row],[fkUbicacion]])</f>
        <v>13</v>
      </c>
      <c r="P909" s="5" t="s">
        <v>29</v>
      </c>
    </row>
    <row r="910" spans="1:16">
      <c r="A910" s="6" t="s">
        <v>30</v>
      </c>
      <c r="B910" s="12">
        <v>884</v>
      </c>
      <c r="C910" s="1">
        <v>907</v>
      </c>
      <c r="D910" s="12" t="s">
        <v>497</v>
      </c>
      <c r="E910" s="2" t="s">
        <v>1307</v>
      </c>
      <c r="F910" s="1">
        <v>13</v>
      </c>
      <c r="H910" s="4" t="s">
        <v>2103</v>
      </c>
      <c r="I910" s="12" t="s">
        <v>2104</v>
      </c>
      <c r="J910" s="5" t="s">
        <v>28</v>
      </c>
      <c r="K910" s="12" t="str">
        <f>CONCATENATE(A910,Tabla5[[#This Row],[tipo]],A910)</f>
        <v>'asiento'</v>
      </c>
      <c r="L910" s="5" t="s">
        <v>28</v>
      </c>
      <c r="M910" s="2" t="str">
        <f>CONCATENATE(A910,Tabla5[[#This Row],[nombre]],A910)</f>
        <v>'67-1'</v>
      </c>
      <c r="N910" s="5" t="s">
        <v>28</v>
      </c>
      <c r="O910" s="1" t="str">
        <f>CONCATENATE(Tabla5[[#This Row],[fkUbicacion]])</f>
        <v>13</v>
      </c>
      <c r="P910" s="5" t="s">
        <v>29</v>
      </c>
    </row>
    <row r="911" spans="1:16">
      <c r="A911" s="6" t="s">
        <v>30</v>
      </c>
      <c r="B911" s="12">
        <v>885</v>
      </c>
      <c r="C911" s="1">
        <v>908</v>
      </c>
      <c r="D911" s="12" t="s">
        <v>497</v>
      </c>
      <c r="E911" s="2" t="s">
        <v>1308</v>
      </c>
      <c r="F911" s="1">
        <v>13</v>
      </c>
      <c r="H911" s="4" t="s">
        <v>2103</v>
      </c>
      <c r="I911" s="12" t="s">
        <v>2104</v>
      </c>
      <c r="J911" s="5" t="s">
        <v>28</v>
      </c>
      <c r="K911" s="12" t="str">
        <f>CONCATENATE(A911,Tabla5[[#This Row],[tipo]],A911)</f>
        <v>'asiento'</v>
      </c>
      <c r="L911" s="5" t="s">
        <v>28</v>
      </c>
      <c r="M911" s="2" t="str">
        <f>CONCATENATE(A911,Tabla5[[#This Row],[nombre]],A911)</f>
        <v>'67-2'</v>
      </c>
      <c r="N911" s="5" t="s">
        <v>28</v>
      </c>
      <c r="O911" s="1" t="str">
        <f>CONCATENATE(Tabla5[[#This Row],[fkUbicacion]])</f>
        <v>13</v>
      </c>
      <c r="P911" s="5" t="s">
        <v>29</v>
      </c>
    </row>
    <row r="912" spans="1:16">
      <c r="A912" s="6" t="s">
        <v>30</v>
      </c>
      <c r="B912" s="12">
        <v>886</v>
      </c>
      <c r="C912" s="1">
        <v>909</v>
      </c>
      <c r="D912" s="12" t="s">
        <v>497</v>
      </c>
      <c r="E912" s="2" t="s">
        <v>1343</v>
      </c>
      <c r="F912" s="1">
        <v>13</v>
      </c>
      <c r="H912" s="4" t="s">
        <v>2103</v>
      </c>
      <c r="I912" s="12" t="s">
        <v>2104</v>
      </c>
      <c r="J912" s="5" t="s">
        <v>28</v>
      </c>
      <c r="K912" s="12" t="str">
        <f>CONCATENATE(A912,Tabla5[[#This Row],[tipo]],A912)</f>
        <v>'asiento'</v>
      </c>
      <c r="L912" s="5" t="s">
        <v>28</v>
      </c>
      <c r="M912" s="2" t="str">
        <f>CONCATENATE(A912,Tabla5[[#This Row],[nombre]],A912)</f>
        <v>'60-4'</v>
      </c>
      <c r="N912" s="5" t="s">
        <v>28</v>
      </c>
      <c r="O912" s="1" t="str">
        <f>CONCATENATE(Tabla5[[#This Row],[fkUbicacion]])</f>
        <v>13</v>
      </c>
      <c r="P912" s="5" t="s">
        <v>29</v>
      </c>
    </row>
    <row r="913" spans="1:16">
      <c r="A913" s="6" t="s">
        <v>30</v>
      </c>
      <c r="B913" s="12">
        <v>887</v>
      </c>
      <c r="C913" s="1">
        <v>910</v>
      </c>
      <c r="D913" s="12" t="s">
        <v>497</v>
      </c>
      <c r="E913" s="2" t="s">
        <v>1344</v>
      </c>
      <c r="F913" s="1">
        <v>13</v>
      </c>
      <c r="H913" s="4" t="s">
        <v>2103</v>
      </c>
      <c r="I913" s="12" t="s">
        <v>2104</v>
      </c>
      <c r="J913" s="5" t="s">
        <v>28</v>
      </c>
      <c r="K913" s="12" t="str">
        <f>CONCATENATE(A913,Tabla5[[#This Row],[tipo]],A913)</f>
        <v>'asiento'</v>
      </c>
      <c r="L913" s="5" t="s">
        <v>28</v>
      </c>
      <c r="M913" s="2" t="str">
        <f>CONCATENATE(A913,Tabla5[[#This Row],[nombre]],A913)</f>
        <v>'60-3'</v>
      </c>
      <c r="N913" s="5" t="s">
        <v>28</v>
      </c>
      <c r="O913" s="1" t="str">
        <f>CONCATENATE(Tabla5[[#This Row],[fkUbicacion]])</f>
        <v>13</v>
      </c>
      <c r="P913" s="5" t="s">
        <v>29</v>
      </c>
    </row>
    <row r="914" spans="1:16">
      <c r="A914" s="6" t="s">
        <v>30</v>
      </c>
      <c r="B914" s="12">
        <v>888</v>
      </c>
      <c r="C914" s="1">
        <v>911</v>
      </c>
      <c r="D914" s="12" t="s">
        <v>497</v>
      </c>
      <c r="E914" s="2" t="s">
        <v>1345</v>
      </c>
      <c r="F914" s="1">
        <v>13</v>
      </c>
      <c r="H914" s="4" t="s">
        <v>2103</v>
      </c>
      <c r="I914" s="12" t="s">
        <v>2104</v>
      </c>
      <c r="J914" s="5" t="s">
        <v>28</v>
      </c>
      <c r="K914" s="12" t="str">
        <f>CONCATENATE(A914,Tabla5[[#This Row],[tipo]],A914)</f>
        <v>'asiento'</v>
      </c>
      <c r="L914" s="5" t="s">
        <v>28</v>
      </c>
      <c r="M914" s="2" t="str">
        <f>CONCATENATE(A914,Tabla5[[#This Row],[nombre]],A914)</f>
        <v>'61-4'</v>
      </c>
      <c r="N914" s="5" t="s">
        <v>28</v>
      </c>
      <c r="O914" s="1" t="str">
        <f>CONCATENATE(Tabla5[[#This Row],[fkUbicacion]])</f>
        <v>13</v>
      </c>
      <c r="P914" s="5" t="s">
        <v>29</v>
      </c>
    </row>
    <row r="915" spans="1:16">
      <c r="A915" s="6" t="s">
        <v>30</v>
      </c>
      <c r="B915" s="12">
        <v>889</v>
      </c>
      <c r="C915" s="1">
        <v>912</v>
      </c>
      <c r="D915" s="12" t="s">
        <v>497</v>
      </c>
      <c r="E915" s="2" t="s">
        <v>1346</v>
      </c>
      <c r="F915" s="1">
        <v>13</v>
      </c>
      <c r="H915" s="4" t="s">
        <v>2103</v>
      </c>
      <c r="I915" s="12" t="s">
        <v>2104</v>
      </c>
      <c r="J915" s="5" t="s">
        <v>28</v>
      </c>
      <c r="K915" s="12" t="str">
        <f>CONCATENATE(A915,Tabla5[[#This Row],[tipo]],A915)</f>
        <v>'asiento'</v>
      </c>
      <c r="L915" s="5" t="s">
        <v>28</v>
      </c>
      <c r="M915" s="2" t="str">
        <f>CONCATENATE(A915,Tabla5[[#This Row],[nombre]],A915)</f>
        <v>'61-3'</v>
      </c>
      <c r="N915" s="5" t="s">
        <v>28</v>
      </c>
      <c r="O915" s="1" t="str">
        <f>CONCATENATE(Tabla5[[#This Row],[fkUbicacion]])</f>
        <v>13</v>
      </c>
      <c r="P915" s="5" t="s">
        <v>29</v>
      </c>
    </row>
    <row r="916" spans="1:16">
      <c r="A916" s="6" t="s">
        <v>30</v>
      </c>
      <c r="B916" s="12">
        <v>890</v>
      </c>
      <c r="C916" s="1">
        <v>913</v>
      </c>
      <c r="D916" s="12" t="s">
        <v>497</v>
      </c>
      <c r="E916" s="2" t="s">
        <v>1347</v>
      </c>
      <c r="F916" s="1">
        <v>13</v>
      </c>
      <c r="H916" s="4" t="s">
        <v>2103</v>
      </c>
      <c r="I916" s="12" t="s">
        <v>2104</v>
      </c>
      <c r="J916" s="5" t="s">
        <v>28</v>
      </c>
      <c r="K916" s="12" t="str">
        <f>CONCATENATE(A916,Tabla5[[#This Row],[tipo]],A916)</f>
        <v>'asiento'</v>
      </c>
      <c r="L916" s="5" t="s">
        <v>28</v>
      </c>
      <c r="M916" s="2" t="str">
        <f>CONCATENATE(A916,Tabla5[[#This Row],[nombre]],A916)</f>
        <v>'62-4'</v>
      </c>
      <c r="N916" s="5" t="s">
        <v>28</v>
      </c>
      <c r="O916" s="1" t="str">
        <f>CONCATENATE(Tabla5[[#This Row],[fkUbicacion]])</f>
        <v>13</v>
      </c>
      <c r="P916" s="5" t="s">
        <v>29</v>
      </c>
    </row>
    <row r="917" spans="1:16">
      <c r="A917" s="6" t="s">
        <v>30</v>
      </c>
      <c r="B917" s="12">
        <v>891</v>
      </c>
      <c r="C917" s="1">
        <v>914</v>
      </c>
      <c r="D917" s="12" t="s">
        <v>497</v>
      </c>
      <c r="E917" s="2" t="s">
        <v>1348</v>
      </c>
      <c r="F917" s="1">
        <v>13</v>
      </c>
      <c r="H917" s="4" t="s">
        <v>2103</v>
      </c>
      <c r="I917" s="12" t="s">
        <v>2104</v>
      </c>
      <c r="J917" s="5" t="s">
        <v>28</v>
      </c>
      <c r="K917" s="12" t="str">
        <f>CONCATENATE(A917,Tabla5[[#This Row],[tipo]],A917)</f>
        <v>'asiento'</v>
      </c>
      <c r="L917" s="5" t="s">
        <v>28</v>
      </c>
      <c r="M917" s="2" t="str">
        <f>CONCATENATE(A917,Tabla5[[#This Row],[nombre]],A917)</f>
        <v>'62-3'</v>
      </c>
      <c r="N917" s="5" t="s">
        <v>28</v>
      </c>
      <c r="O917" s="1" t="str">
        <f>CONCATENATE(Tabla5[[#This Row],[fkUbicacion]])</f>
        <v>13</v>
      </c>
      <c r="P917" s="5" t="s">
        <v>29</v>
      </c>
    </row>
    <row r="918" spans="1:16">
      <c r="A918" s="6" t="s">
        <v>30</v>
      </c>
      <c r="B918" s="12">
        <v>892</v>
      </c>
      <c r="C918" s="1">
        <v>915</v>
      </c>
      <c r="D918" s="12" t="s">
        <v>497</v>
      </c>
      <c r="E918" s="2" t="s">
        <v>1349</v>
      </c>
      <c r="F918" s="1">
        <v>13</v>
      </c>
      <c r="H918" s="4" t="s">
        <v>2103</v>
      </c>
      <c r="I918" s="12" t="s">
        <v>2104</v>
      </c>
      <c r="J918" s="5" t="s">
        <v>28</v>
      </c>
      <c r="K918" s="12" t="str">
        <f>CONCATENATE(A918,Tabla5[[#This Row],[tipo]],A918)</f>
        <v>'asiento'</v>
      </c>
      <c r="L918" s="5" t="s">
        <v>28</v>
      </c>
      <c r="M918" s="2" t="str">
        <f>CONCATENATE(A918,Tabla5[[#This Row],[nombre]],A918)</f>
        <v>'63-4'</v>
      </c>
      <c r="N918" s="5" t="s">
        <v>28</v>
      </c>
      <c r="O918" s="1" t="str">
        <f>CONCATENATE(Tabla5[[#This Row],[fkUbicacion]])</f>
        <v>13</v>
      </c>
      <c r="P918" s="5" t="s">
        <v>29</v>
      </c>
    </row>
    <row r="919" spans="1:16">
      <c r="A919" s="6" t="s">
        <v>30</v>
      </c>
      <c r="B919" s="12">
        <v>893</v>
      </c>
      <c r="C919" s="1">
        <v>916</v>
      </c>
      <c r="D919" s="12" t="s">
        <v>497</v>
      </c>
      <c r="E919" s="2" t="s">
        <v>1350</v>
      </c>
      <c r="F919" s="1">
        <v>13</v>
      </c>
      <c r="H919" s="4" t="s">
        <v>2103</v>
      </c>
      <c r="I919" s="12" t="s">
        <v>2104</v>
      </c>
      <c r="J919" s="5" t="s">
        <v>28</v>
      </c>
      <c r="K919" s="12" t="str">
        <f>CONCATENATE(A919,Tabla5[[#This Row],[tipo]],A919)</f>
        <v>'asiento'</v>
      </c>
      <c r="L919" s="5" t="s">
        <v>28</v>
      </c>
      <c r="M919" s="2" t="str">
        <f>CONCATENATE(A919,Tabla5[[#This Row],[nombre]],A919)</f>
        <v>'63-3'</v>
      </c>
      <c r="N919" s="5" t="s">
        <v>28</v>
      </c>
      <c r="O919" s="1" t="str">
        <f>CONCATENATE(Tabla5[[#This Row],[fkUbicacion]])</f>
        <v>13</v>
      </c>
      <c r="P919" s="5" t="s">
        <v>29</v>
      </c>
    </row>
    <row r="920" spans="1:16">
      <c r="A920" s="6" t="s">
        <v>30</v>
      </c>
      <c r="B920" s="12">
        <v>894</v>
      </c>
      <c r="C920" s="1">
        <v>917</v>
      </c>
      <c r="D920" s="12" t="s">
        <v>497</v>
      </c>
      <c r="E920" s="2" t="s">
        <v>1351</v>
      </c>
      <c r="F920" s="1">
        <v>13</v>
      </c>
      <c r="H920" s="4" t="s">
        <v>2103</v>
      </c>
      <c r="I920" s="12" t="s">
        <v>2104</v>
      </c>
      <c r="J920" s="5" t="s">
        <v>28</v>
      </c>
      <c r="K920" s="12" t="str">
        <f>CONCATENATE(A920,Tabla5[[#This Row],[tipo]],A920)</f>
        <v>'asiento'</v>
      </c>
      <c r="L920" s="5" t="s">
        <v>28</v>
      </c>
      <c r="M920" s="2" t="str">
        <f>CONCATENATE(A920,Tabla5[[#This Row],[nombre]],A920)</f>
        <v>'64-4'</v>
      </c>
      <c r="N920" s="5" t="s">
        <v>28</v>
      </c>
      <c r="O920" s="1" t="str">
        <f>CONCATENATE(Tabla5[[#This Row],[fkUbicacion]])</f>
        <v>13</v>
      </c>
      <c r="P920" s="5" t="s">
        <v>29</v>
      </c>
    </row>
    <row r="921" spans="1:16">
      <c r="A921" s="6" t="s">
        <v>30</v>
      </c>
      <c r="B921" s="12">
        <v>895</v>
      </c>
      <c r="C921" s="1">
        <v>918</v>
      </c>
      <c r="D921" s="12" t="s">
        <v>497</v>
      </c>
      <c r="E921" s="2" t="s">
        <v>1352</v>
      </c>
      <c r="F921" s="1">
        <v>13</v>
      </c>
      <c r="H921" s="4" t="s">
        <v>2103</v>
      </c>
      <c r="I921" s="12" t="s">
        <v>2104</v>
      </c>
      <c r="J921" s="5" t="s">
        <v>28</v>
      </c>
      <c r="K921" s="12" t="str">
        <f>CONCATENATE(A921,Tabla5[[#This Row],[tipo]],A921)</f>
        <v>'asiento'</v>
      </c>
      <c r="L921" s="5" t="s">
        <v>28</v>
      </c>
      <c r="M921" s="2" t="str">
        <f>CONCATENATE(A921,Tabla5[[#This Row],[nombre]],A921)</f>
        <v>'64-3'</v>
      </c>
      <c r="N921" s="5" t="s">
        <v>28</v>
      </c>
      <c r="O921" s="1" t="str">
        <f>CONCATENATE(Tabla5[[#This Row],[fkUbicacion]])</f>
        <v>13</v>
      </c>
      <c r="P921" s="5" t="s">
        <v>29</v>
      </c>
    </row>
    <row r="922" spans="1:16">
      <c r="A922" s="6" t="s">
        <v>30</v>
      </c>
      <c r="B922" s="12">
        <v>896</v>
      </c>
      <c r="C922" s="1">
        <v>919</v>
      </c>
      <c r="D922" s="12" t="s">
        <v>497</v>
      </c>
      <c r="E922" s="2" t="s">
        <v>1353</v>
      </c>
      <c r="F922" s="1">
        <v>13</v>
      </c>
      <c r="H922" s="4" t="s">
        <v>2103</v>
      </c>
      <c r="I922" s="12" t="s">
        <v>2104</v>
      </c>
      <c r="J922" s="5" t="s">
        <v>28</v>
      </c>
      <c r="K922" s="12" t="str">
        <f>CONCATENATE(A922,Tabla5[[#This Row],[tipo]],A922)</f>
        <v>'asiento'</v>
      </c>
      <c r="L922" s="5" t="s">
        <v>28</v>
      </c>
      <c r="M922" s="2" t="str">
        <f>CONCATENATE(A922,Tabla5[[#This Row],[nombre]],A922)</f>
        <v>'65-4'</v>
      </c>
      <c r="N922" s="5" t="s">
        <v>28</v>
      </c>
      <c r="O922" s="1" t="str">
        <f>CONCATENATE(Tabla5[[#This Row],[fkUbicacion]])</f>
        <v>13</v>
      </c>
      <c r="P922" s="5" t="s">
        <v>29</v>
      </c>
    </row>
    <row r="923" spans="1:16">
      <c r="A923" s="6" t="s">
        <v>30</v>
      </c>
      <c r="B923" s="12">
        <v>897</v>
      </c>
      <c r="C923" s="1">
        <v>920</v>
      </c>
      <c r="D923" s="12" t="s">
        <v>497</v>
      </c>
      <c r="E923" s="2" t="s">
        <v>1354</v>
      </c>
      <c r="F923" s="1">
        <v>13</v>
      </c>
      <c r="H923" s="4" t="s">
        <v>2103</v>
      </c>
      <c r="I923" s="12" t="s">
        <v>2104</v>
      </c>
      <c r="J923" s="5" t="s">
        <v>28</v>
      </c>
      <c r="K923" s="12" t="str">
        <f>CONCATENATE(A923,Tabla5[[#This Row],[tipo]],A923)</f>
        <v>'asiento'</v>
      </c>
      <c r="L923" s="5" t="s">
        <v>28</v>
      </c>
      <c r="M923" s="2" t="str">
        <f>CONCATENATE(A923,Tabla5[[#This Row],[nombre]],A923)</f>
        <v>'65-3'</v>
      </c>
      <c r="N923" s="5" t="s">
        <v>28</v>
      </c>
      <c r="O923" s="1" t="str">
        <f>CONCATENATE(Tabla5[[#This Row],[fkUbicacion]])</f>
        <v>13</v>
      </c>
      <c r="P923" s="5" t="s">
        <v>29</v>
      </c>
    </row>
    <row r="924" spans="1:16">
      <c r="A924" s="6" t="s">
        <v>30</v>
      </c>
      <c r="B924" s="12">
        <v>898</v>
      </c>
      <c r="C924" s="1">
        <v>921</v>
      </c>
      <c r="D924" s="12" t="s">
        <v>497</v>
      </c>
      <c r="E924" s="2" t="s">
        <v>1355</v>
      </c>
      <c r="F924" s="1">
        <v>13</v>
      </c>
      <c r="H924" s="4" t="s">
        <v>2103</v>
      </c>
      <c r="I924" s="12" t="s">
        <v>2104</v>
      </c>
      <c r="J924" s="5" t="s">
        <v>28</v>
      </c>
      <c r="K924" s="12" t="str">
        <f>CONCATENATE(A924,Tabla5[[#This Row],[tipo]],A924)</f>
        <v>'asiento'</v>
      </c>
      <c r="L924" s="5" t="s">
        <v>28</v>
      </c>
      <c r="M924" s="2" t="str">
        <f>CONCATENATE(A924,Tabla5[[#This Row],[nombre]],A924)</f>
        <v>'66-4'</v>
      </c>
      <c r="N924" s="5" t="s">
        <v>28</v>
      </c>
      <c r="O924" s="1" t="str">
        <f>CONCATENATE(Tabla5[[#This Row],[fkUbicacion]])</f>
        <v>13</v>
      </c>
      <c r="P924" s="5" t="s">
        <v>29</v>
      </c>
    </row>
    <row r="925" spans="1:16">
      <c r="A925" s="6" t="s">
        <v>30</v>
      </c>
      <c r="B925" s="12">
        <v>899</v>
      </c>
      <c r="C925" s="1">
        <v>922</v>
      </c>
      <c r="D925" s="12" t="s">
        <v>497</v>
      </c>
      <c r="E925" s="2" t="s">
        <v>1356</v>
      </c>
      <c r="F925" s="1">
        <v>13</v>
      </c>
      <c r="H925" s="4" t="s">
        <v>2103</v>
      </c>
      <c r="I925" s="12" t="s">
        <v>2104</v>
      </c>
      <c r="J925" s="5" t="s">
        <v>28</v>
      </c>
      <c r="K925" s="12" t="str">
        <f>CONCATENATE(A925,Tabla5[[#This Row],[tipo]],A925)</f>
        <v>'asiento'</v>
      </c>
      <c r="L925" s="5" t="s">
        <v>28</v>
      </c>
      <c r="M925" s="2" t="str">
        <f>CONCATENATE(A925,Tabla5[[#This Row],[nombre]],A925)</f>
        <v>'66-3'</v>
      </c>
      <c r="N925" s="5" t="s">
        <v>28</v>
      </c>
      <c r="O925" s="1" t="str">
        <f>CONCATENATE(Tabla5[[#This Row],[fkUbicacion]])</f>
        <v>13</v>
      </c>
      <c r="P925" s="5" t="s">
        <v>29</v>
      </c>
    </row>
    <row r="926" spans="1:16">
      <c r="A926" s="6" t="s">
        <v>30</v>
      </c>
      <c r="B926" s="12">
        <v>900</v>
      </c>
      <c r="C926" s="1">
        <v>923</v>
      </c>
      <c r="D926" s="12" t="s">
        <v>497</v>
      </c>
      <c r="E926" s="2" t="s">
        <v>1357</v>
      </c>
      <c r="F926" s="1">
        <v>13</v>
      </c>
      <c r="H926" s="4" t="s">
        <v>2103</v>
      </c>
      <c r="I926" s="12" t="s">
        <v>2104</v>
      </c>
      <c r="J926" s="5" t="s">
        <v>28</v>
      </c>
      <c r="K926" s="12" t="str">
        <f>CONCATENATE(A926,Tabla5[[#This Row],[tipo]],A926)</f>
        <v>'asiento'</v>
      </c>
      <c r="L926" s="5" t="s">
        <v>28</v>
      </c>
      <c r="M926" s="2" t="str">
        <f>CONCATENATE(A926,Tabla5[[#This Row],[nombre]],A926)</f>
        <v>'67-4'</v>
      </c>
      <c r="N926" s="5" t="s">
        <v>28</v>
      </c>
      <c r="O926" s="1" t="str">
        <f>CONCATENATE(Tabla5[[#This Row],[fkUbicacion]])</f>
        <v>13</v>
      </c>
      <c r="P926" s="5" t="s">
        <v>29</v>
      </c>
    </row>
    <row r="927" spans="1:16">
      <c r="A927" s="6" t="s">
        <v>30</v>
      </c>
      <c r="B927" s="12">
        <v>901</v>
      </c>
      <c r="C927" s="1">
        <v>924</v>
      </c>
      <c r="D927" s="12" t="s">
        <v>497</v>
      </c>
      <c r="E927" s="25" t="s">
        <v>1358</v>
      </c>
      <c r="F927" s="1">
        <v>13</v>
      </c>
      <c r="H927" s="4" t="s">
        <v>2103</v>
      </c>
      <c r="I927" s="12" t="s">
        <v>2104</v>
      </c>
      <c r="J927" s="5" t="s">
        <v>28</v>
      </c>
      <c r="K927" s="12" t="str">
        <f>CONCATENATE(A927,Tabla5[[#This Row],[tipo]],A927)</f>
        <v>'asiento'</v>
      </c>
      <c r="L927" s="5" t="s">
        <v>28</v>
      </c>
      <c r="M927" s="2" t="str">
        <f>CONCATENATE(A927,Tabla5[[#This Row],[nombre]],A927)</f>
        <v>'67-3'</v>
      </c>
      <c r="N927" s="5" t="s">
        <v>28</v>
      </c>
      <c r="O927" s="1" t="str">
        <f>CONCATENATE(Tabla5[[#This Row],[fkUbicacion]])</f>
        <v>13</v>
      </c>
      <c r="P927" s="5" t="s">
        <v>29</v>
      </c>
    </row>
    <row r="928" spans="1:16">
      <c r="A928" s="6" t="s">
        <v>30</v>
      </c>
      <c r="B928" s="12">
        <v>902</v>
      </c>
      <c r="C928" s="1">
        <v>925</v>
      </c>
      <c r="D928" s="12" t="s">
        <v>497</v>
      </c>
      <c r="E928" s="20" t="s">
        <v>1359</v>
      </c>
      <c r="F928" s="1">
        <v>13</v>
      </c>
      <c r="H928" s="4" t="s">
        <v>2103</v>
      </c>
      <c r="I928" s="12" t="s">
        <v>2104</v>
      </c>
      <c r="J928" s="5" t="s">
        <v>28</v>
      </c>
      <c r="K928" s="12" t="str">
        <f>CONCATENATE(A928,Tabla5[[#This Row],[tipo]],A928)</f>
        <v>'asiento'</v>
      </c>
      <c r="L928" s="5" t="s">
        <v>28</v>
      </c>
      <c r="M928" s="2" t="str">
        <f>CONCATENATE(A928,Tabla5[[#This Row],[nombre]],A928)</f>
        <v>'67-5'</v>
      </c>
      <c r="N928" s="5" t="s">
        <v>28</v>
      </c>
      <c r="O928" s="1" t="str">
        <f>CONCATENATE(Tabla5[[#This Row],[fkUbicacion]])</f>
        <v>13</v>
      </c>
      <c r="P928" s="5" t="s">
        <v>29</v>
      </c>
    </row>
    <row r="929" spans="1:16">
      <c r="A929" s="6" t="s">
        <v>30</v>
      </c>
      <c r="B929" s="12">
        <v>903</v>
      </c>
      <c r="C929" s="1">
        <v>926</v>
      </c>
      <c r="D929" s="12" t="s">
        <v>497</v>
      </c>
      <c r="E929" s="27" t="s">
        <v>1360</v>
      </c>
      <c r="F929" s="1">
        <v>13</v>
      </c>
      <c r="H929" s="4" t="s">
        <v>2103</v>
      </c>
      <c r="I929" s="12" t="s">
        <v>2104</v>
      </c>
      <c r="J929" s="5" t="s">
        <v>28</v>
      </c>
      <c r="K929" s="12" t="str">
        <f>CONCATENATE(A929,Tabla5[[#This Row],[tipo]],A929)</f>
        <v>'asiento'</v>
      </c>
      <c r="L929" s="5" t="s">
        <v>28</v>
      </c>
      <c r="M929" s="2" t="str">
        <f>CONCATENATE(A929,Tabla5[[#This Row],[nombre]],A929)</f>
        <v>'67-6'</v>
      </c>
      <c r="N929" s="5" t="s">
        <v>28</v>
      </c>
      <c r="O929" s="1" t="str">
        <f>CONCATENATE(Tabla5[[#This Row],[fkUbicacion]])</f>
        <v>13</v>
      </c>
      <c r="P929" s="5" t="s">
        <v>29</v>
      </c>
    </row>
    <row r="930" spans="1:16">
      <c r="A930" s="6" t="s">
        <v>30</v>
      </c>
      <c r="B930" s="12">
        <v>904</v>
      </c>
      <c r="C930" s="1">
        <v>927</v>
      </c>
      <c r="D930" s="12" t="s">
        <v>497</v>
      </c>
      <c r="E930" s="12" t="s">
        <v>1341</v>
      </c>
      <c r="F930" s="1">
        <v>14</v>
      </c>
      <c r="H930" s="4" t="s">
        <v>2103</v>
      </c>
      <c r="I930" s="12" t="s">
        <v>2104</v>
      </c>
      <c r="J930" s="5" t="s">
        <v>28</v>
      </c>
      <c r="K930" s="12" t="str">
        <f>CONCATENATE(A930,Tabla5[[#This Row],[tipo]],A930)</f>
        <v>'asiento'</v>
      </c>
      <c r="L930" s="5" t="s">
        <v>28</v>
      </c>
      <c r="M930" s="2" t="str">
        <f>CONCATENATE(A930,Tabla5[[#This Row],[nombre]],A930)</f>
        <v>'36-5'</v>
      </c>
      <c r="N930" s="5" t="s">
        <v>28</v>
      </c>
      <c r="O930" s="1" t="str">
        <f>CONCATENATE(Tabla5[[#This Row],[fkUbicacion]])</f>
        <v>14</v>
      </c>
      <c r="P930" s="5" t="s">
        <v>29</v>
      </c>
    </row>
    <row r="931" spans="1:16">
      <c r="A931" s="6" t="s">
        <v>30</v>
      </c>
      <c r="B931" s="12">
        <v>905</v>
      </c>
      <c r="C931" s="1">
        <v>928</v>
      </c>
      <c r="D931" s="12" t="s">
        <v>497</v>
      </c>
      <c r="E931" s="12" t="s">
        <v>1342</v>
      </c>
      <c r="F931" s="1">
        <v>14</v>
      </c>
      <c r="H931" s="4" t="s">
        <v>2103</v>
      </c>
      <c r="I931" s="12" t="s">
        <v>2104</v>
      </c>
      <c r="J931" s="5" t="s">
        <v>28</v>
      </c>
      <c r="K931" s="12" t="str">
        <f>CONCATENATE(A931,Tabla5[[#This Row],[tipo]],A931)</f>
        <v>'asiento'</v>
      </c>
      <c r="L931" s="5" t="s">
        <v>28</v>
      </c>
      <c r="M931" s="2" t="str">
        <f>CONCATENATE(A931,Tabla5[[#This Row],[nombre]],A931)</f>
        <v>'36-6'</v>
      </c>
      <c r="N931" s="5" t="s">
        <v>28</v>
      </c>
      <c r="O931" s="1" t="str">
        <f>CONCATENATE(Tabla5[[#This Row],[fkUbicacion]])</f>
        <v>14</v>
      </c>
      <c r="P931" s="5" t="s">
        <v>29</v>
      </c>
    </row>
    <row r="932" spans="1:16">
      <c r="A932" s="6" t="s">
        <v>30</v>
      </c>
      <c r="B932" s="12">
        <v>906</v>
      </c>
      <c r="C932" s="1">
        <v>929</v>
      </c>
      <c r="D932" s="12" t="s">
        <v>497</v>
      </c>
      <c r="E932" s="12" t="s">
        <v>1309</v>
      </c>
      <c r="F932" s="1">
        <v>14</v>
      </c>
      <c r="H932" s="4" t="s">
        <v>2103</v>
      </c>
      <c r="I932" s="12" t="s">
        <v>2104</v>
      </c>
      <c r="J932" s="5" t="s">
        <v>28</v>
      </c>
      <c r="K932" s="12" t="str">
        <f>CONCATENATE(A932,Tabla5[[#This Row],[tipo]],A932)</f>
        <v>'asiento'</v>
      </c>
      <c r="L932" s="5" t="s">
        <v>28</v>
      </c>
      <c r="M932" s="2" t="str">
        <f>CONCATENATE(A932,Tabla5[[#This Row],[nombre]],A932)</f>
        <v>'36-1'</v>
      </c>
      <c r="N932" s="5" t="s">
        <v>28</v>
      </c>
      <c r="O932" s="1" t="str">
        <f>CONCATENATE(Tabla5[[#This Row],[fkUbicacion]])</f>
        <v>14</v>
      </c>
      <c r="P932" s="5" t="s">
        <v>29</v>
      </c>
    </row>
    <row r="933" spans="1:16">
      <c r="A933" s="6" t="s">
        <v>30</v>
      </c>
      <c r="B933" s="12">
        <v>907</v>
      </c>
      <c r="C933" s="1">
        <v>930</v>
      </c>
      <c r="D933" s="12" t="s">
        <v>497</v>
      </c>
      <c r="E933" s="12" t="s">
        <v>1310</v>
      </c>
      <c r="F933" s="1">
        <v>14</v>
      </c>
      <c r="H933" s="4" t="s">
        <v>2103</v>
      </c>
      <c r="I933" s="12" t="s">
        <v>2104</v>
      </c>
      <c r="J933" s="5" t="s">
        <v>28</v>
      </c>
      <c r="K933" s="12" t="str">
        <f>CONCATENATE(A933,Tabla5[[#This Row],[tipo]],A933)</f>
        <v>'asiento'</v>
      </c>
      <c r="L933" s="5" t="s">
        <v>28</v>
      </c>
      <c r="M933" s="2" t="str">
        <f>CONCATENATE(A933,Tabla5[[#This Row],[nombre]],A933)</f>
        <v>'36-2'</v>
      </c>
      <c r="N933" s="5" t="s">
        <v>28</v>
      </c>
      <c r="O933" s="1" t="str">
        <f>CONCATENATE(Tabla5[[#This Row],[fkUbicacion]])</f>
        <v>14</v>
      </c>
      <c r="P933" s="5" t="s">
        <v>29</v>
      </c>
    </row>
    <row r="934" spans="1:16">
      <c r="A934" s="6" t="s">
        <v>30</v>
      </c>
      <c r="B934" s="12">
        <v>908</v>
      </c>
      <c r="C934" s="1">
        <v>931</v>
      </c>
      <c r="D934" s="12" t="s">
        <v>497</v>
      </c>
      <c r="E934" s="12" t="s">
        <v>1311</v>
      </c>
      <c r="F934" s="1">
        <v>14</v>
      </c>
      <c r="H934" s="4" t="s">
        <v>2103</v>
      </c>
      <c r="I934" s="12" t="s">
        <v>2104</v>
      </c>
      <c r="J934" s="5" t="s">
        <v>28</v>
      </c>
      <c r="K934" s="12" t="str">
        <f>CONCATENATE(A934,Tabla5[[#This Row],[tipo]],A934)</f>
        <v>'asiento'</v>
      </c>
      <c r="L934" s="5" t="s">
        <v>28</v>
      </c>
      <c r="M934" s="2" t="str">
        <f>CONCATENATE(A934,Tabla5[[#This Row],[nombre]],A934)</f>
        <v>'37-1'</v>
      </c>
      <c r="N934" s="5" t="s">
        <v>28</v>
      </c>
      <c r="O934" s="1" t="str">
        <f>CONCATENATE(Tabla5[[#This Row],[fkUbicacion]])</f>
        <v>14</v>
      </c>
      <c r="P934" s="5" t="s">
        <v>29</v>
      </c>
    </row>
    <row r="935" spans="1:16">
      <c r="A935" s="6" t="s">
        <v>30</v>
      </c>
      <c r="B935" s="12">
        <v>909</v>
      </c>
      <c r="C935" s="1">
        <v>932</v>
      </c>
      <c r="D935" s="12" t="s">
        <v>497</v>
      </c>
      <c r="E935" s="12" t="s">
        <v>1312</v>
      </c>
      <c r="F935" s="1">
        <v>14</v>
      </c>
      <c r="H935" s="4" t="s">
        <v>2103</v>
      </c>
      <c r="I935" s="12" t="s">
        <v>2104</v>
      </c>
      <c r="J935" s="5" t="s">
        <v>28</v>
      </c>
      <c r="K935" s="12" t="str">
        <f>CONCATENATE(A935,Tabla5[[#This Row],[tipo]],A935)</f>
        <v>'asiento'</v>
      </c>
      <c r="L935" s="5" t="s">
        <v>28</v>
      </c>
      <c r="M935" s="2" t="str">
        <f>CONCATENATE(A935,Tabla5[[#This Row],[nombre]],A935)</f>
        <v>'37-2'</v>
      </c>
      <c r="N935" s="5" t="s">
        <v>28</v>
      </c>
      <c r="O935" s="1" t="str">
        <f>CONCATENATE(Tabla5[[#This Row],[fkUbicacion]])</f>
        <v>14</v>
      </c>
      <c r="P935" s="5" t="s">
        <v>29</v>
      </c>
    </row>
    <row r="936" spans="1:16">
      <c r="A936" s="6" t="s">
        <v>30</v>
      </c>
      <c r="B936" s="12">
        <v>910</v>
      </c>
      <c r="C936" s="1">
        <v>933</v>
      </c>
      <c r="D936" s="12" t="s">
        <v>497</v>
      </c>
      <c r="E936" s="12" t="s">
        <v>1313</v>
      </c>
      <c r="F936" s="1">
        <v>14</v>
      </c>
      <c r="H936" s="4" t="s">
        <v>2103</v>
      </c>
      <c r="I936" s="12" t="s">
        <v>2104</v>
      </c>
      <c r="J936" s="5" t="s">
        <v>28</v>
      </c>
      <c r="K936" s="12" t="str">
        <f>CONCATENATE(A936,Tabla5[[#This Row],[tipo]],A936)</f>
        <v>'asiento'</v>
      </c>
      <c r="L936" s="5" t="s">
        <v>28</v>
      </c>
      <c r="M936" s="2" t="str">
        <f>CONCATENATE(A936,Tabla5[[#This Row],[nombre]],A936)</f>
        <v>'38-1'</v>
      </c>
      <c r="N936" s="5" t="s">
        <v>28</v>
      </c>
      <c r="O936" s="1" t="str">
        <f>CONCATENATE(Tabla5[[#This Row],[fkUbicacion]])</f>
        <v>14</v>
      </c>
      <c r="P936" s="5" t="s">
        <v>29</v>
      </c>
    </row>
    <row r="937" spans="1:16">
      <c r="A937" s="6" t="s">
        <v>30</v>
      </c>
      <c r="B937" s="12">
        <v>911</v>
      </c>
      <c r="C937" s="1">
        <v>934</v>
      </c>
      <c r="D937" s="12" t="s">
        <v>497</v>
      </c>
      <c r="E937" s="12" t="s">
        <v>1314</v>
      </c>
      <c r="F937" s="1">
        <v>14</v>
      </c>
      <c r="H937" s="4" t="s">
        <v>2103</v>
      </c>
      <c r="I937" s="12" t="s">
        <v>2104</v>
      </c>
      <c r="J937" s="5" t="s">
        <v>28</v>
      </c>
      <c r="K937" s="12" t="str">
        <f>CONCATENATE(A937,Tabla5[[#This Row],[tipo]],A937)</f>
        <v>'asiento'</v>
      </c>
      <c r="L937" s="5" t="s">
        <v>28</v>
      </c>
      <c r="M937" s="2" t="str">
        <f>CONCATENATE(A937,Tabla5[[#This Row],[nombre]],A937)</f>
        <v>'38-2'</v>
      </c>
      <c r="N937" s="5" t="s">
        <v>28</v>
      </c>
      <c r="O937" s="1" t="str">
        <f>CONCATENATE(Tabla5[[#This Row],[fkUbicacion]])</f>
        <v>14</v>
      </c>
      <c r="P937" s="5" t="s">
        <v>29</v>
      </c>
    </row>
    <row r="938" spans="1:16">
      <c r="A938" s="6" t="s">
        <v>30</v>
      </c>
      <c r="B938" s="12">
        <v>912</v>
      </c>
      <c r="C938" s="1">
        <v>935</v>
      </c>
      <c r="D938" s="12" t="s">
        <v>497</v>
      </c>
      <c r="E938" s="12" t="s">
        <v>1315</v>
      </c>
      <c r="F938" s="1">
        <v>14</v>
      </c>
      <c r="H938" s="4" t="s">
        <v>2103</v>
      </c>
      <c r="I938" s="12" t="s">
        <v>2104</v>
      </c>
      <c r="J938" s="5" t="s">
        <v>28</v>
      </c>
      <c r="K938" s="12" t="str">
        <f>CONCATENATE(A938,Tabla5[[#This Row],[tipo]],A938)</f>
        <v>'asiento'</v>
      </c>
      <c r="L938" s="5" t="s">
        <v>28</v>
      </c>
      <c r="M938" s="2" t="str">
        <f>CONCATENATE(A938,Tabla5[[#This Row],[nombre]],A938)</f>
        <v>'39-1'</v>
      </c>
      <c r="N938" s="5" t="s">
        <v>28</v>
      </c>
      <c r="O938" s="1" t="str">
        <f>CONCATENATE(Tabla5[[#This Row],[fkUbicacion]])</f>
        <v>14</v>
      </c>
      <c r="P938" s="5" t="s">
        <v>29</v>
      </c>
    </row>
    <row r="939" spans="1:16">
      <c r="A939" s="6" t="s">
        <v>30</v>
      </c>
      <c r="B939" s="12">
        <v>913</v>
      </c>
      <c r="C939" s="1">
        <v>936</v>
      </c>
      <c r="D939" s="12" t="s">
        <v>497</v>
      </c>
      <c r="E939" s="12" t="s">
        <v>1316</v>
      </c>
      <c r="F939" s="1">
        <v>14</v>
      </c>
      <c r="H939" s="4" t="s">
        <v>2103</v>
      </c>
      <c r="I939" s="12" t="s">
        <v>2104</v>
      </c>
      <c r="J939" s="5" t="s">
        <v>28</v>
      </c>
      <c r="K939" s="12" t="str">
        <f>CONCATENATE(A939,Tabla5[[#This Row],[tipo]],A939)</f>
        <v>'asiento'</v>
      </c>
      <c r="L939" s="5" t="s">
        <v>28</v>
      </c>
      <c r="M939" s="2" t="str">
        <f>CONCATENATE(A939,Tabla5[[#This Row],[nombre]],A939)</f>
        <v>'39-2'</v>
      </c>
      <c r="N939" s="5" t="s">
        <v>28</v>
      </c>
      <c r="O939" s="1" t="str">
        <f>CONCATENATE(Tabla5[[#This Row],[fkUbicacion]])</f>
        <v>14</v>
      </c>
      <c r="P939" s="5" t="s">
        <v>29</v>
      </c>
    </row>
    <row r="940" spans="1:16">
      <c r="A940" s="6" t="s">
        <v>30</v>
      </c>
      <c r="B940" s="12">
        <v>914</v>
      </c>
      <c r="C940" s="1">
        <v>937</v>
      </c>
      <c r="D940" s="12" t="s">
        <v>497</v>
      </c>
      <c r="E940" s="12" t="s">
        <v>1317</v>
      </c>
      <c r="F940" s="1">
        <v>14</v>
      </c>
      <c r="H940" s="4" t="s">
        <v>2103</v>
      </c>
      <c r="I940" s="12" t="s">
        <v>2104</v>
      </c>
      <c r="J940" s="5" t="s">
        <v>28</v>
      </c>
      <c r="K940" s="12" t="str">
        <f>CONCATENATE(A940,Tabla5[[#This Row],[tipo]],A940)</f>
        <v>'asiento'</v>
      </c>
      <c r="L940" s="5" t="s">
        <v>28</v>
      </c>
      <c r="M940" s="2" t="str">
        <f>CONCATENATE(A940,Tabla5[[#This Row],[nombre]],A940)</f>
        <v>'40-1'</v>
      </c>
      <c r="N940" s="5" t="s">
        <v>28</v>
      </c>
      <c r="O940" s="1" t="str">
        <f>CONCATENATE(Tabla5[[#This Row],[fkUbicacion]])</f>
        <v>14</v>
      </c>
      <c r="P940" s="5" t="s">
        <v>29</v>
      </c>
    </row>
    <row r="941" spans="1:16">
      <c r="A941" s="6" t="s">
        <v>30</v>
      </c>
      <c r="B941" s="12">
        <v>915</v>
      </c>
      <c r="C941" s="1">
        <v>938</v>
      </c>
      <c r="D941" s="12" t="s">
        <v>497</v>
      </c>
      <c r="E941" s="12" t="s">
        <v>1318</v>
      </c>
      <c r="F941" s="1">
        <v>14</v>
      </c>
      <c r="H941" s="4" t="s">
        <v>2103</v>
      </c>
      <c r="I941" s="12" t="s">
        <v>2104</v>
      </c>
      <c r="J941" s="5" t="s">
        <v>28</v>
      </c>
      <c r="K941" s="12" t="str">
        <f>CONCATENATE(A941,Tabla5[[#This Row],[tipo]],A941)</f>
        <v>'asiento'</v>
      </c>
      <c r="L941" s="5" t="s">
        <v>28</v>
      </c>
      <c r="M941" s="2" t="str">
        <f>CONCATENATE(A941,Tabla5[[#This Row],[nombre]],A941)</f>
        <v>'40-2'</v>
      </c>
      <c r="N941" s="5" t="s">
        <v>28</v>
      </c>
      <c r="O941" s="1" t="str">
        <f>CONCATENATE(Tabla5[[#This Row],[fkUbicacion]])</f>
        <v>14</v>
      </c>
      <c r="P941" s="5" t="s">
        <v>29</v>
      </c>
    </row>
    <row r="942" spans="1:16">
      <c r="A942" s="6" t="s">
        <v>30</v>
      </c>
      <c r="B942" s="12">
        <v>916</v>
      </c>
      <c r="C942" s="1">
        <v>939</v>
      </c>
      <c r="D942" s="12" t="s">
        <v>497</v>
      </c>
      <c r="E942" s="12" t="s">
        <v>1319</v>
      </c>
      <c r="F942" s="1">
        <v>14</v>
      </c>
      <c r="H942" s="4" t="s">
        <v>2103</v>
      </c>
      <c r="I942" s="12" t="s">
        <v>2104</v>
      </c>
      <c r="J942" s="5" t="s">
        <v>28</v>
      </c>
      <c r="K942" s="12" t="str">
        <f>CONCATENATE(A942,Tabla5[[#This Row],[tipo]],A942)</f>
        <v>'asiento'</v>
      </c>
      <c r="L942" s="5" t="s">
        <v>28</v>
      </c>
      <c r="M942" s="2" t="str">
        <f>CONCATENATE(A942,Tabla5[[#This Row],[nombre]],A942)</f>
        <v>'41-1'</v>
      </c>
      <c r="N942" s="5" t="s">
        <v>28</v>
      </c>
      <c r="O942" s="1" t="str">
        <f>CONCATENATE(Tabla5[[#This Row],[fkUbicacion]])</f>
        <v>14</v>
      </c>
      <c r="P942" s="5" t="s">
        <v>29</v>
      </c>
    </row>
    <row r="943" spans="1:16">
      <c r="A943" s="6" t="s">
        <v>30</v>
      </c>
      <c r="B943" s="12">
        <v>917</v>
      </c>
      <c r="C943" s="1">
        <v>940</v>
      </c>
      <c r="D943" s="12" t="s">
        <v>497</v>
      </c>
      <c r="E943" s="12" t="s">
        <v>1320</v>
      </c>
      <c r="F943" s="1">
        <v>14</v>
      </c>
      <c r="H943" s="4" t="s">
        <v>2103</v>
      </c>
      <c r="I943" s="12" t="s">
        <v>2104</v>
      </c>
      <c r="J943" s="5" t="s">
        <v>28</v>
      </c>
      <c r="K943" s="12" t="str">
        <f>CONCATENATE(A943,Tabla5[[#This Row],[tipo]],A943)</f>
        <v>'asiento'</v>
      </c>
      <c r="L943" s="5" t="s">
        <v>28</v>
      </c>
      <c r="M943" s="2" t="str">
        <f>CONCATENATE(A943,Tabla5[[#This Row],[nombre]],A943)</f>
        <v>'41-2'</v>
      </c>
      <c r="N943" s="5" t="s">
        <v>28</v>
      </c>
      <c r="O943" s="1" t="str">
        <f>CONCATENATE(Tabla5[[#This Row],[fkUbicacion]])</f>
        <v>14</v>
      </c>
      <c r="P943" s="5" t="s">
        <v>29</v>
      </c>
    </row>
    <row r="944" spans="1:16">
      <c r="A944" s="6" t="s">
        <v>30</v>
      </c>
      <c r="B944" s="12">
        <v>918</v>
      </c>
      <c r="C944" s="1">
        <v>941</v>
      </c>
      <c r="D944" s="12" t="s">
        <v>497</v>
      </c>
      <c r="E944" s="12" t="s">
        <v>1321</v>
      </c>
      <c r="F944" s="1">
        <v>14</v>
      </c>
      <c r="H944" s="4" t="s">
        <v>2103</v>
      </c>
      <c r="I944" s="12" t="s">
        <v>2104</v>
      </c>
      <c r="J944" s="5" t="s">
        <v>28</v>
      </c>
      <c r="K944" s="12" t="str">
        <f>CONCATENATE(A944,Tabla5[[#This Row],[tipo]],A944)</f>
        <v>'asiento'</v>
      </c>
      <c r="L944" s="5" t="s">
        <v>28</v>
      </c>
      <c r="M944" s="2" t="str">
        <f>CONCATENATE(A944,Tabla5[[#This Row],[nombre]],A944)</f>
        <v>'42-1'</v>
      </c>
      <c r="N944" s="5" t="s">
        <v>28</v>
      </c>
      <c r="O944" s="1" t="str">
        <f>CONCATENATE(Tabla5[[#This Row],[fkUbicacion]])</f>
        <v>14</v>
      </c>
      <c r="P944" s="5" t="s">
        <v>29</v>
      </c>
    </row>
    <row r="945" spans="1:16">
      <c r="A945" s="6" t="s">
        <v>30</v>
      </c>
      <c r="B945" s="12">
        <v>919</v>
      </c>
      <c r="C945" s="1">
        <v>942</v>
      </c>
      <c r="D945" s="12" t="s">
        <v>497</v>
      </c>
      <c r="E945" s="12" t="s">
        <v>1322</v>
      </c>
      <c r="F945" s="1">
        <v>14</v>
      </c>
      <c r="H945" s="4" t="s">
        <v>2103</v>
      </c>
      <c r="I945" s="12" t="s">
        <v>2104</v>
      </c>
      <c r="J945" s="5" t="s">
        <v>28</v>
      </c>
      <c r="K945" s="12" t="str">
        <f>CONCATENATE(A945,Tabla5[[#This Row],[tipo]],A945)</f>
        <v>'asiento'</v>
      </c>
      <c r="L945" s="5" t="s">
        <v>28</v>
      </c>
      <c r="M945" s="2" t="str">
        <f>CONCATENATE(A945,Tabla5[[#This Row],[nombre]],A945)</f>
        <v>'42-2'</v>
      </c>
      <c r="N945" s="5" t="s">
        <v>28</v>
      </c>
      <c r="O945" s="1" t="str">
        <f>CONCATENATE(Tabla5[[#This Row],[fkUbicacion]])</f>
        <v>14</v>
      </c>
      <c r="P945" s="5" t="s">
        <v>29</v>
      </c>
    </row>
    <row r="946" spans="1:16">
      <c r="A946" s="6" t="s">
        <v>30</v>
      </c>
      <c r="B946" s="12">
        <v>920</v>
      </c>
      <c r="C946" s="1">
        <v>943</v>
      </c>
      <c r="D946" s="12" t="s">
        <v>497</v>
      </c>
      <c r="E946" s="12" t="s">
        <v>1323</v>
      </c>
      <c r="F946" s="1">
        <v>14</v>
      </c>
      <c r="H946" s="4" t="s">
        <v>2103</v>
      </c>
      <c r="I946" s="12" t="s">
        <v>2104</v>
      </c>
      <c r="J946" s="5" t="s">
        <v>28</v>
      </c>
      <c r="K946" s="12" t="str">
        <f>CONCATENATE(A946,Tabla5[[#This Row],[tipo]],A946)</f>
        <v>'asiento'</v>
      </c>
      <c r="L946" s="5" t="s">
        <v>28</v>
      </c>
      <c r="M946" s="2" t="str">
        <f>CONCATENATE(A946,Tabla5[[#This Row],[nombre]],A946)</f>
        <v>'43-1'</v>
      </c>
      <c r="N946" s="5" t="s">
        <v>28</v>
      </c>
      <c r="O946" s="1" t="str">
        <f>CONCATENATE(Tabla5[[#This Row],[fkUbicacion]])</f>
        <v>14</v>
      </c>
      <c r="P946" s="5" t="s">
        <v>29</v>
      </c>
    </row>
    <row r="947" spans="1:16">
      <c r="A947" s="6" t="s">
        <v>30</v>
      </c>
      <c r="B947" s="12">
        <v>921</v>
      </c>
      <c r="C947" s="1">
        <v>944</v>
      </c>
      <c r="D947" s="12" t="s">
        <v>497</v>
      </c>
      <c r="E947" s="12" t="s">
        <v>1324</v>
      </c>
      <c r="F947" s="1">
        <v>14</v>
      </c>
      <c r="H947" s="4" t="s">
        <v>2103</v>
      </c>
      <c r="I947" s="12" t="s">
        <v>2104</v>
      </c>
      <c r="J947" s="5" t="s">
        <v>28</v>
      </c>
      <c r="K947" s="12" t="str">
        <f>CONCATENATE(A947,Tabla5[[#This Row],[tipo]],A947)</f>
        <v>'asiento'</v>
      </c>
      <c r="L947" s="5" t="s">
        <v>28</v>
      </c>
      <c r="M947" s="2" t="str">
        <f>CONCATENATE(A947,Tabla5[[#This Row],[nombre]],A947)</f>
        <v>'43-2'</v>
      </c>
      <c r="N947" s="5" t="s">
        <v>28</v>
      </c>
      <c r="O947" s="1" t="str">
        <f>CONCATENATE(Tabla5[[#This Row],[fkUbicacion]])</f>
        <v>14</v>
      </c>
      <c r="P947" s="5" t="s">
        <v>29</v>
      </c>
    </row>
    <row r="948" spans="1:16">
      <c r="A948" s="6" t="s">
        <v>30</v>
      </c>
      <c r="B948" s="12">
        <v>922</v>
      </c>
      <c r="C948" s="1">
        <v>945</v>
      </c>
      <c r="D948" s="12" t="s">
        <v>497</v>
      </c>
      <c r="E948" s="2" t="s">
        <v>1325</v>
      </c>
      <c r="F948" s="1">
        <v>14</v>
      </c>
      <c r="H948" s="4" t="s">
        <v>2103</v>
      </c>
      <c r="I948" s="12" t="s">
        <v>2104</v>
      </c>
      <c r="J948" s="5" t="s">
        <v>28</v>
      </c>
      <c r="K948" s="12" t="str">
        <f>CONCATENATE(A948,Tabla5[[#This Row],[tipo]],A948)</f>
        <v>'asiento'</v>
      </c>
      <c r="L948" s="5" t="s">
        <v>28</v>
      </c>
      <c r="M948" s="2" t="str">
        <f>CONCATENATE(A948,Tabla5[[#This Row],[nombre]],A948)</f>
        <v>'36-4'</v>
      </c>
      <c r="N948" s="5" t="s">
        <v>28</v>
      </c>
      <c r="O948" s="1" t="str">
        <f>CONCATENATE(Tabla5[[#This Row],[fkUbicacion]])</f>
        <v>14</v>
      </c>
      <c r="P948" s="5" t="s">
        <v>29</v>
      </c>
    </row>
    <row r="949" spans="1:16">
      <c r="A949" s="6" t="s">
        <v>30</v>
      </c>
      <c r="B949" s="12">
        <v>923</v>
      </c>
      <c r="C949" s="1">
        <v>946</v>
      </c>
      <c r="D949" s="12" t="s">
        <v>497</v>
      </c>
      <c r="E949" s="2" t="s">
        <v>1326</v>
      </c>
      <c r="F949" s="1">
        <v>14</v>
      </c>
      <c r="H949" s="4" t="s">
        <v>2103</v>
      </c>
      <c r="I949" s="12" t="s">
        <v>2104</v>
      </c>
      <c r="J949" s="5" t="s">
        <v>28</v>
      </c>
      <c r="K949" s="12" t="str">
        <f>CONCATENATE(A949,Tabla5[[#This Row],[tipo]],A949)</f>
        <v>'asiento'</v>
      </c>
      <c r="L949" s="5" t="s">
        <v>28</v>
      </c>
      <c r="M949" s="2" t="str">
        <f>CONCATENATE(A949,Tabla5[[#This Row],[nombre]],A949)</f>
        <v>'36-3'</v>
      </c>
      <c r="N949" s="5" t="s">
        <v>28</v>
      </c>
      <c r="O949" s="1" t="str">
        <f>CONCATENATE(Tabla5[[#This Row],[fkUbicacion]])</f>
        <v>14</v>
      </c>
      <c r="P949" s="5" t="s">
        <v>29</v>
      </c>
    </row>
    <row r="950" spans="1:16">
      <c r="A950" s="6" t="s">
        <v>30</v>
      </c>
      <c r="B950" s="12">
        <v>924</v>
      </c>
      <c r="C950" s="1">
        <v>947</v>
      </c>
      <c r="D950" s="12" t="s">
        <v>497</v>
      </c>
      <c r="E950" s="2" t="s">
        <v>1327</v>
      </c>
      <c r="F950" s="1">
        <v>14</v>
      </c>
      <c r="H950" s="4" t="s">
        <v>2103</v>
      </c>
      <c r="I950" s="12" t="s">
        <v>2104</v>
      </c>
      <c r="J950" s="5" t="s">
        <v>28</v>
      </c>
      <c r="K950" s="12" t="str">
        <f>CONCATENATE(A950,Tabla5[[#This Row],[tipo]],A950)</f>
        <v>'asiento'</v>
      </c>
      <c r="L950" s="5" t="s">
        <v>28</v>
      </c>
      <c r="M950" s="2" t="str">
        <f>CONCATENATE(A950,Tabla5[[#This Row],[nombre]],A950)</f>
        <v>'37-4'</v>
      </c>
      <c r="N950" s="5" t="s">
        <v>28</v>
      </c>
      <c r="O950" s="1" t="str">
        <f>CONCATENATE(Tabla5[[#This Row],[fkUbicacion]])</f>
        <v>14</v>
      </c>
      <c r="P950" s="5" t="s">
        <v>29</v>
      </c>
    </row>
    <row r="951" spans="1:16">
      <c r="A951" s="6" t="s">
        <v>30</v>
      </c>
      <c r="B951" s="12">
        <v>925</v>
      </c>
      <c r="C951" s="1">
        <v>948</v>
      </c>
      <c r="D951" s="12" t="s">
        <v>497</v>
      </c>
      <c r="E951" s="2" t="s">
        <v>1328</v>
      </c>
      <c r="F951" s="1">
        <v>14</v>
      </c>
      <c r="H951" s="4" t="s">
        <v>2103</v>
      </c>
      <c r="I951" s="12" t="s">
        <v>2104</v>
      </c>
      <c r="J951" s="5" t="s">
        <v>28</v>
      </c>
      <c r="K951" s="12" t="str">
        <f>CONCATENATE(A951,Tabla5[[#This Row],[tipo]],A951)</f>
        <v>'asiento'</v>
      </c>
      <c r="L951" s="5" t="s">
        <v>28</v>
      </c>
      <c r="M951" s="2" t="str">
        <f>CONCATENATE(A951,Tabla5[[#This Row],[nombre]],A951)</f>
        <v>'37-3'</v>
      </c>
      <c r="N951" s="5" t="s">
        <v>28</v>
      </c>
      <c r="O951" s="1" t="str">
        <f>CONCATENATE(Tabla5[[#This Row],[fkUbicacion]])</f>
        <v>14</v>
      </c>
      <c r="P951" s="5" t="s">
        <v>29</v>
      </c>
    </row>
    <row r="952" spans="1:16">
      <c r="A952" s="6" t="s">
        <v>30</v>
      </c>
      <c r="B952" s="12">
        <v>926</v>
      </c>
      <c r="C952" s="1">
        <v>949</v>
      </c>
      <c r="D952" s="12" t="s">
        <v>497</v>
      </c>
      <c r="E952" s="2" t="s">
        <v>1329</v>
      </c>
      <c r="F952" s="1">
        <v>14</v>
      </c>
      <c r="H952" s="4" t="s">
        <v>2103</v>
      </c>
      <c r="I952" s="12" t="s">
        <v>2104</v>
      </c>
      <c r="J952" s="5" t="s">
        <v>28</v>
      </c>
      <c r="K952" s="12" t="str">
        <f>CONCATENATE(A952,Tabla5[[#This Row],[tipo]],A952)</f>
        <v>'asiento'</v>
      </c>
      <c r="L952" s="5" t="s">
        <v>28</v>
      </c>
      <c r="M952" s="2" t="str">
        <f>CONCATENATE(A952,Tabla5[[#This Row],[nombre]],A952)</f>
        <v>'38-4'</v>
      </c>
      <c r="N952" s="5" t="s">
        <v>28</v>
      </c>
      <c r="O952" s="1" t="str">
        <f>CONCATENATE(Tabla5[[#This Row],[fkUbicacion]])</f>
        <v>14</v>
      </c>
      <c r="P952" s="5" t="s">
        <v>29</v>
      </c>
    </row>
    <row r="953" spans="1:16">
      <c r="A953" s="6" t="s">
        <v>30</v>
      </c>
      <c r="B953" s="12">
        <v>927</v>
      </c>
      <c r="C953" s="1">
        <v>950</v>
      </c>
      <c r="D953" s="12" t="s">
        <v>497</v>
      </c>
      <c r="E953" s="2" t="s">
        <v>1330</v>
      </c>
      <c r="F953" s="1">
        <v>14</v>
      </c>
      <c r="H953" s="4" t="s">
        <v>2103</v>
      </c>
      <c r="I953" s="12" t="s">
        <v>2104</v>
      </c>
      <c r="J953" s="5" t="s">
        <v>28</v>
      </c>
      <c r="K953" s="12" t="str">
        <f>CONCATENATE(A953,Tabla5[[#This Row],[tipo]],A953)</f>
        <v>'asiento'</v>
      </c>
      <c r="L953" s="5" t="s">
        <v>28</v>
      </c>
      <c r="M953" s="2" t="str">
        <f>CONCATENATE(A953,Tabla5[[#This Row],[nombre]],A953)</f>
        <v>'38-3'</v>
      </c>
      <c r="N953" s="5" t="s">
        <v>28</v>
      </c>
      <c r="O953" s="1" t="str">
        <f>CONCATENATE(Tabla5[[#This Row],[fkUbicacion]])</f>
        <v>14</v>
      </c>
      <c r="P953" s="5" t="s">
        <v>29</v>
      </c>
    </row>
    <row r="954" spans="1:16">
      <c r="A954" s="6" t="s">
        <v>30</v>
      </c>
      <c r="B954" s="12">
        <v>928</v>
      </c>
      <c r="C954" s="1">
        <v>951</v>
      </c>
      <c r="D954" s="12" t="s">
        <v>497</v>
      </c>
      <c r="E954" s="2" t="s">
        <v>1331</v>
      </c>
      <c r="F954" s="1">
        <v>14</v>
      </c>
      <c r="H954" s="4" t="s">
        <v>2103</v>
      </c>
      <c r="I954" s="12" t="s">
        <v>2104</v>
      </c>
      <c r="J954" s="5" t="s">
        <v>28</v>
      </c>
      <c r="K954" s="12" t="str">
        <f>CONCATENATE(A954,Tabla5[[#This Row],[tipo]],A954)</f>
        <v>'asiento'</v>
      </c>
      <c r="L954" s="5" t="s">
        <v>28</v>
      </c>
      <c r="M954" s="2" t="str">
        <f>CONCATENATE(A954,Tabla5[[#This Row],[nombre]],A954)</f>
        <v>'39-4'</v>
      </c>
      <c r="N954" s="5" t="s">
        <v>28</v>
      </c>
      <c r="O954" s="1" t="str">
        <f>CONCATENATE(Tabla5[[#This Row],[fkUbicacion]])</f>
        <v>14</v>
      </c>
      <c r="P954" s="5" t="s">
        <v>29</v>
      </c>
    </row>
    <row r="955" spans="1:16">
      <c r="A955" s="6" t="s">
        <v>30</v>
      </c>
      <c r="B955" s="12">
        <v>929</v>
      </c>
      <c r="C955" s="1">
        <v>952</v>
      </c>
      <c r="D955" s="12" t="s">
        <v>497</v>
      </c>
      <c r="E955" s="2" t="s">
        <v>1332</v>
      </c>
      <c r="F955" s="1">
        <v>14</v>
      </c>
      <c r="H955" s="4" t="s">
        <v>2103</v>
      </c>
      <c r="I955" s="12" t="s">
        <v>2104</v>
      </c>
      <c r="J955" s="5" t="s">
        <v>28</v>
      </c>
      <c r="K955" s="12" t="str">
        <f>CONCATENATE(A955,Tabla5[[#This Row],[tipo]],A955)</f>
        <v>'asiento'</v>
      </c>
      <c r="L955" s="5" t="s">
        <v>28</v>
      </c>
      <c r="M955" s="2" t="str">
        <f>CONCATENATE(A955,Tabla5[[#This Row],[nombre]],A955)</f>
        <v>'39-3'</v>
      </c>
      <c r="N955" s="5" t="s">
        <v>28</v>
      </c>
      <c r="O955" s="1" t="str">
        <f>CONCATENATE(Tabla5[[#This Row],[fkUbicacion]])</f>
        <v>14</v>
      </c>
      <c r="P955" s="5" t="s">
        <v>29</v>
      </c>
    </row>
    <row r="956" spans="1:16">
      <c r="A956" s="6" t="s">
        <v>30</v>
      </c>
      <c r="B956" s="12">
        <v>930</v>
      </c>
      <c r="C956" s="1">
        <v>953</v>
      </c>
      <c r="D956" s="12" t="s">
        <v>497</v>
      </c>
      <c r="E956" s="2" t="s">
        <v>1333</v>
      </c>
      <c r="F956" s="1">
        <v>14</v>
      </c>
      <c r="H956" s="4" t="s">
        <v>2103</v>
      </c>
      <c r="I956" s="12" t="s">
        <v>2104</v>
      </c>
      <c r="J956" s="5" t="s">
        <v>28</v>
      </c>
      <c r="K956" s="12" t="str">
        <f>CONCATENATE(A956,Tabla5[[#This Row],[tipo]],A956)</f>
        <v>'asiento'</v>
      </c>
      <c r="L956" s="5" t="s">
        <v>28</v>
      </c>
      <c r="M956" s="2" t="str">
        <f>CONCATENATE(A956,Tabla5[[#This Row],[nombre]],A956)</f>
        <v>'40-4'</v>
      </c>
      <c r="N956" s="5" t="s">
        <v>28</v>
      </c>
      <c r="O956" s="1" t="str">
        <f>CONCATENATE(Tabla5[[#This Row],[fkUbicacion]])</f>
        <v>14</v>
      </c>
      <c r="P956" s="5" t="s">
        <v>29</v>
      </c>
    </row>
    <row r="957" spans="1:16">
      <c r="A957" s="6" t="s">
        <v>30</v>
      </c>
      <c r="B957" s="12">
        <v>931</v>
      </c>
      <c r="C957" s="1">
        <v>954</v>
      </c>
      <c r="D957" s="12" t="s">
        <v>497</v>
      </c>
      <c r="E957" s="2" t="s">
        <v>1334</v>
      </c>
      <c r="F957" s="1">
        <v>14</v>
      </c>
      <c r="H957" s="4" t="s">
        <v>2103</v>
      </c>
      <c r="I957" s="12" t="s">
        <v>2104</v>
      </c>
      <c r="J957" s="5" t="s">
        <v>28</v>
      </c>
      <c r="K957" s="12" t="str">
        <f>CONCATENATE(A957,Tabla5[[#This Row],[tipo]],A957)</f>
        <v>'asiento'</v>
      </c>
      <c r="L957" s="5" t="s">
        <v>28</v>
      </c>
      <c r="M957" s="2" t="str">
        <f>CONCATENATE(A957,Tabla5[[#This Row],[nombre]],A957)</f>
        <v>'40-3'</v>
      </c>
      <c r="N957" s="5" t="s">
        <v>28</v>
      </c>
      <c r="O957" s="1" t="str">
        <f>CONCATENATE(Tabla5[[#This Row],[fkUbicacion]])</f>
        <v>14</v>
      </c>
      <c r="P957" s="5" t="s">
        <v>29</v>
      </c>
    </row>
    <row r="958" spans="1:16">
      <c r="A958" s="6" t="s">
        <v>30</v>
      </c>
      <c r="B958" s="12">
        <v>932</v>
      </c>
      <c r="C958" s="1">
        <v>955</v>
      </c>
      <c r="D958" s="12" t="s">
        <v>497</v>
      </c>
      <c r="E958" s="2" t="s">
        <v>1335</v>
      </c>
      <c r="F958" s="1">
        <v>14</v>
      </c>
      <c r="H958" s="4" t="s">
        <v>2103</v>
      </c>
      <c r="I958" s="12" t="s">
        <v>2104</v>
      </c>
      <c r="J958" s="5" t="s">
        <v>28</v>
      </c>
      <c r="K958" s="12" t="str">
        <f>CONCATENATE(A958,Tabla5[[#This Row],[tipo]],A958)</f>
        <v>'asiento'</v>
      </c>
      <c r="L958" s="5" t="s">
        <v>28</v>
      </c>
      <c r="M958" s="2" t="str">
        <f>CONCATENATE(A958,Tabla5[[#This Row],[nombre]],A958)</f>
        <v>'41-4'</v>
      </c>
      <c r="N958" s="5" t="s">
        <v>28</v>
      </c>
      <c r="O958" s="1" t="str">
        <f>CONCATENATE(Tabla5[[#This Row],[fkUbicacion]])</f>
        <v>14</v>
      </c>
      <c r="P958" s="5" t="s">
        <v>29</v>
      </c>
    </row>
    <row r="959" spans="1:16">
      <c r="A959" s="6" t="s">
        <v>30</v>
      </c>
      <c r="B959" s="12">
        <v>933</v>
      </c>
      <c r="C959" s="1">
        <v>956</v>
      </c>
      <c r="D959" s="12" t="s">
        <v>497</v>
      </c>
      <c r="E959" s="2" t="s">
        <v>1336</v>
      </c>
      <c r="F959" s="1">
        <v>14</v>
      </c>
      <c r="H959" s="4" t="s">
        <v>2103</v>
      </c>
      <c r="I959" s="12" t="s">
        <v>2104</v>
      </c>
      <c r="J959" s="5" t="s">
        <v>28</v>
      </c>
      <c r="K959" s="12" t="str">
        <f>CONCATENATE(A959,Tabla5[[#This Row],[tipo]],A959)</f>
        <v>'asiento'</v>
      </c>
      <c r="L959" s="5" t="s">
        <v>28</v>
      </c>
      <c r="M959" s="2" t="str">
        <f>CONCATENATE(A959,Tabla5[[#This Row],[nombre]],A959)</f>
        <v>'41-3'</v>
      </c>
      <c r="N959" s="5" t="s">
        <v>28</v>
      </c>
      <c r="O959" s="1" t="str">
        <f>CONCATENATE(Tabla5[[#This Row],[fkUbicacion]])</f>
        <v>14</v>
      </c>
      <c r="P959" s="5" t="s">
        <v>29</v>
      </c>
    </row>
    <row r="960" spans="1:16">
      <c r="A960" s="6" t="s">
        <v>30</v>
      </c>
      <c r="B960" s="12">
        <v>934</v>
      </c>
      <c r="C960" s="1">
        <v>957</v>
      </c>
      <c r="D960" s="12" t="s">
        <v>497</v>
      </c>
      <c r="E960" s="2" t="s">
        <v>1337</v>
      </c>
      <c r="F960" s="1">
        <v>14</v>
      </c>
      <c r="H960" s="4" t="s">
        <v>2103</v>
      </c>
      <c r="I960" s="12" t="s">
        <v>2104</v>
      </c>
      <c r="J960" s="5" t="s">
        <v>28</v>
      </c>
      <c r="K960" s="12" t="str">
        <f>CONCATENATE(A960,Tabla5[[#This Row],[tipo]],A960)</f>
        <v>'asiento'</v>
      </c>
      <c r="L960" s="5" t="s">
        <v>28</v>
      </c>
      <c r="M960" s="2" t="str">
        <f>CONCATENATE(A960,Tabla5[[#This Row],[nombre]],A960)</f>
        <v>'42-4'</v>
      </c>
      <c r="N960" s="5" t="s">
        <v>28</v>
      </c>
      <c r="O960" s="1" t="str">
        <f>CONCATENATE(Tabla5[[#This Row],[fkUbicacion]])</f>
        <v>14</v>
      </c>
      <c r="P960" s="5" t="s">
        <v>29</v>
      </c>
    </row>
    <row r="961" spans="1:16">
      <c r="A961" s="6" t="s">
        <v>30</v>
      </c>
      <c r="B961" s="12">
        <v>935</v>
      </c>
      <c r="C961" s="1">
        <v>958</v>
      </c>
      <c r="D961" s="12" t="s">
        <v>497</v>
      </c>
      <c r="E961" s="2" t="s">
        <v>1338</v>
      </c>
      <c r="F961" s="1">
        <v>14</v>
      </c>
      <c r="H961" s="4" t="s">
        <v>2103</v>
      </c>
      <c r="I961" s="12" t="s">
        <v>2104</v>
      </c>
      <c r="J961" s="5" t="s">
        <v>28</v>
      </c>
      <c r="K961" s="12" t="str">
        <f>CONCATENATE(A961,Tabla5[[#This Row],[tipo]],A961)</f>
        <v>'asiento'</v>
      </c>
      <c r="L961" s="5" t="s">
        <v>28</v>
      </c>
      <c r="M961" s="2" t="str">
        <f>CONCATENATE(A961,Tabla5[[#This Row],[nombre]],A961)</f>
        <v>'42-3'</v>
      </c>
      <c r="N961" s="5" t="s">
        <v>28</v>
      </c>
      <c r="O961" s="1" t="str">
        <f>CONCATENATE(Tabla5[[#This Row],[fkUbicacion]])</f>
        <v>14</v>
      </c>
      <c r="P961" s="5" t="s">
        <v>29</v>
      </c>
    </row>
    <row r="962" spans="1:16">
      <c r="A962" s="6" t="s">
        <v>30</v>
      </c>
      <c r="B962" s="12">
        <v>936</v>
      </c>
      <c r="C962" s="1">
        <v>959</v>
      </c>
      <c r="D962" s="12" t="s">
        <v>497</v>
      </c>
      <c r="E962" s="2" t="s">
        <v>1339</v>
      </c>
      <c r="F962" s="1">
        <v>14</v>
      </c>
      <c r="H962" s="4" t="s">
        <v>2103</v>
      </c>
      <c r="I962" s="12" t="s">
        <v>2104</v>
      </c>
      <c r="J962" s="5" t="s">
        <v>28</v>
      </c>
      <c r="K962" s="12" t="str">
        <f>CONCATENATE(A962,Tabla5[[#This Row],[tipo]],A962)</f>
        <v>'asiento'</v>
      </c>
      <c r="L962" s="5" t="s">
        <v>28</v>
      </c>
      <c r="M962" s="2" t="str">
        <f>CONCATENATE(A962,Tabla5[[#This Row],[nombre]],A962)</f>
        <v>'43-4'</v>
      </c>
      <c r="N962" s="5" t="s">
        <v>28</v>
      </c>
      <c r="O962" s="1" t="str">
        <f>CONCATENATE(Tabla5[[#This Row],[fkUbicacion]])</f>
        <v>14</v>
      </c>
      <c r="P962" s="5" t="s">
        <v>29</v>
      </c>
    </row>
    <row r="963" spans="1:16">
      <c r="A963" s="6" t="s">
        <v>30</v>
      </c>
      <c r="B963" s="12">
        <v>937</v>
      </c>
      <c r="C963" s="1">
        <v>960</v>
      </c>
      <c r="D963" s="12" t="s">
        <v>497</v>
      </c>
      <c r="E963" s="25" t="s">
        <v>1340</v>
      </c>
      <c r="F963" s="1">
        <v>14</v>
      </c>
      <c r="H963" s="4" t="s">
        <v>2103</v>
      </c>
      <c r="I963" s="12" t="s">
        <v>2104</v>
      </c>
      <c r="J963" s="5" t="s">
        <v>28</v>
      </c>
      <c r="K963" s="12" t="str">
        <f>CONCATENATE(A963,Tabla5[[#This Row],[tipo]],A963)</f>
        <v>'asiento'</v>
      </c>
      <c r="L963" s="5" t="s">
        <v>28</v>
      </c>
      <c r="M963" s="2" t="str">
        <f>CONCATENATE(A963,Tabla5[[#This Row],[nombre]],A963)</f>
        <v>'43-3'</v>
      </c>
      <c r="N963" s="5" t="s">
        <v>28</v>
      </c>
      <c r="O963" s="1" t="str">
        <f>CONCATENATE(Tabla5[[#This Row],[fkUbicacion]])</f>
        <v>14</v>
      </c>
      <c r="P963" s="5" t="s">
        <v>29</v>
      </c>
    </row>
    <row r="964" spans="1:16">
      <c r="A964" s="6" t="s">
        <v>30</v>
      </c>
      <c r="B964" s="12">
        <v>938</v>
      </c>
      <c r="C964" s="1">
        <v>961</v>
      </c>
      <c r="D964" s="12" t="s">
        <v>497</v>
      </c>
      <c r="E964" s="2" t="s">
        <v>527</v>
      </c>
      <c r="F964" s="1">
        <v>15</v>
      </c>
      <c r="H964" s="4" t="s">
        <v>2103</v>
      </c>
      <c r="I964" s="12" t="s">
        <v>2104</v>
      </c>
      <c r="J964" s="5" t="s">
        <v>28</v>
      </c>
      <c r="K964" s="12" t="str">
        <f>CONCATENATE(A964,Tabla5[[#This Row],[tipo]],A964)</f>
        <v>'asiento'</v>
      </c>
      <c r="L964" s="5" t="s">
        <v>28</v>
      </c>
      <c r="M964" s="2" t="str">
        <f>CONCATENATE(A964,Tabla5[[#This Row],[nombre]],A964)</f>
        <v>'A-1'</v>
      </c>
      <c r="N964" s="5" t="s">
        <v>28</v>
      </c>
      <c r="O964" s="1" t="str">
        <f>CONCATENATE(Tabla5[[#This Row],[fkUbicacion]])</f>
        <v>15</v>
      </c>
      <c r="P964" s="5" t="s">
        <v>29</v>
      </c>
    </row>
    <row r="965" spans="1:16">
      <c r="A965" s="6" t="s">
        <v>30</v>
      </c>
      <c r="B965" s="12">
        <v>939</v>
      </c>
      <c r="C965" s="1">
        <v>962</v>
      </c>
      <c r="D965" s="12" t="s">
        <v>497</v>
      </c>
      <c r="E965" s="2" t="s">
        <v>528</v>
      </c>
      <c r="F965" s="1">
        <v>15</v>
      </c>
      <c r="H965" s="4" t="s">
        <v>2103</v>
      </c>
      <c r="I965" s="12" t="s">
        <v>2104</v>
      </c>
      <c r="J965" s="5" t="s">
        <v>28</v>
      </c>
      <c r="K965" s="12" t="str">
        <f>CONCATENATE(A965,Tabla5[[#This Row],[tipo]],A965)</f>
        <v>'asiento'</v>
      </c>
      <c r="L965" s="5" t="s">
        <v>28</v>
      </c>
      <c r="M965" s="2" t="str">
        <f>CONCATENATE(A965,Tabla5[[#This Row],[nombre]],A965)</f>
        <v>'A-2'</v>
      </c>
      <c r="N965" s="5" t="s">
        <v>28</v>
      </c>
      <c r="O965" s="1" t="str">
        <f>CONCATENATE(Tabla5[[#This Row],[fkUbicacion]])</f>
        <v>15</v>
      </c>
      <c r="P965" s="5" t="s">
        <v>29</v>
      </c>
    </row>
    <row r="966" spans="1:16">
      <c r="A966" s="6" t="s">
        <v>30</v>
      </c>
      <c r="B966" s="12">
        <v>940</v>
      </c>
      <c r="C966" s="1">
        <v>963</v>
      </c>
      <c r="D966" s="12" t="s">
        <v>497</v>
      </c>
      <c r="E966" s="2" t="s">
        <v>529</v>
      </c>
      <c r="F966" s="1">
        <v>15</v>
      </c>
      <c r="H966" s="4" t="s">
        <v>2103</v>
      </c>
      <c r="I966" s="12" t="s">
        <v>2104</v>
      </c>
      <c r="J966" s="5" t="s">
        <v>28</v>
      </c>
      <c r="K966" s="12" t="str">
        <f>CONCATENATE(A966,Tabla5[[#This Row],[tipo]],A966)</f>
        <v>'asiento'</v>
      </c>
      <c r="L966" s="5" t="s">
        <v>28</v>
      </c>
      <c r="M966" s="2" t="str">
        <f>CONCATENATE(A966,Tabla5[[#This Row],[nombre]],A966)</f>
        <v>'A-3'</v>
      </c>
      <c r="N966" s="5" t="s">
        <v>28</v>
      </c>
      <c r="O966" s="1" t="str">
        <f>CONCATENATE(Tabla5[[#This Row],[fkUbicacion]])</f>
        <v>15</v>
      </c>
      <c r="P966" s="5" t="s">
        <v>29</v>
      </c>
    </row>
    <row r="967" spans="1:16">
      <c r="A967" s="6" t="s">
        <v>30</v>
      </c>
      <c r="B967" s="12">
        <v>941</v>
      </c>
      <c r="C967" s="1">
        <v>964</v>
      </c>
      <c r="D967" s="12" t="s">
        <v>497</v>
      </c>
      <c r="E967" s="2" t="s">
        <v>530</v>
      </c>
      <c r="F967" s="1">
        <v>15</v>
      </c>
      <c r="H967" s="4" t="s">
        <v>2103</v>
      </c>
      <c r="I967" s="12" t="s">
        <v>2104</v>
      </c>
      <c r="J967" s="5" t="s">
        <v>28</v>
      </c>
      <c r="K967" s="12" t="str">
        <f>CONCATENATE(A967,Tabla5[[#This Row],[tipo]],A967)</f>
        <v>'asiento'</v>
      </c>
      <c r="L967" s="5" t="s">
        <v>28</v>
      </c>
      <c r="M967" s="2" t="str">
        <f>CONCATENATE(A967,Tabla5[[#This Row],[nombre]],A967)</f>
        <v>'A-4'</v>
      </c>
      <c r="N967" s="5" t="s">
        <v>28</v>
      </c>
      <c r="O967" s="1" t="str">
        <f>CONCATENATE(Tabla5[[#This Row],[fkUbicacion]])</f>
        <v>15</v>
      </c>
      <c r="P967" s="5" t="s">
        <v>29</v>
      </c>
    </row>
    <row r="968" spans="1:16">
      <c r="A968" s="6" t="s">
        <v>30</v>
      </c>
      <c r="B968" s="12">
        <v>942</v>
      </c>
      <c r="C968" s="1">
        <v>965</v>
      </c>
      <c r="D968" s="12" t="s">
        <v>497</v>
      </c>
      <c r="E968" s="2" t="s">
        <v>531</v>
      </c>
      <c r="F968" s="1">
        <v>15</v>
      </c>
      <c r="H968" s="4" t="s">
        <v>2103</v>
      </c>
      <c r="I968" s="12" t="s">
        <v>2104</v>
      </c>
      <c r="J968" s="5" t="s">
        <v>28</v>
      </c>
      <c r="K968" s="12" t="str">
        <f>CONCATENATE(A968,Tabla5[[#This Row],[tipo]],A968)</f>
        <v>'asiento'</v>
      </c>
      <c r="L968" s="5" t="s">
        <v>28</v>
      </c>
      <c r="M968" s="2" t="str">
        <f>CONCATENATE(A968,Tabla5[[#This Row],[nombre]],A968)</f>
        <v>'A-5'</v>
      </c>
      <c r="N968" s="5" t="s">
        <v>28</v>
      </c>
      <c r="O968" s="1" t="str">
        <f>CONCATENATE(Tabla5[[#This Row],[fkUbicacion]])</f>
        <v>15</v>
      </c>
      <c r="P968" s="5" t="s">
        <v>29</v>
      </c>
    </row>
    <row r="969" spans="1:16">
      <c r="A969" s="6" t="s">
        <v>30</v>
      </c>
      <c r="B969" s="12">
        <v>943</v>
      </c>
      <c r="C969" s="1">
        <v>966</v>
      </c>
      <c r="D969" s="12" t="s">
        <v>497</v>
      </c>
      <c r="E969" s="2" t="s">
        <v>532</v>
      </c>
      <c r="F969" s="1">
        <v>15</v>
      </c>
      <c r="H969" s="4" t="s">
        <v>2103</v>
      </c>
      <c r="I969" s="12" t="s">
        <v>2104</v>
      </c>
      <c r="J969" s="5" t="s">
        <v>28</v>
      </c>
      <c r="K969" s="12" t="str">
        <f>CONCATENATE(A969,Tabla5[[#This Row],[tipo]],A969)</f>
        <v>'asiento'</v>
      </c>
      <c r="L969" s="5" t="s">
        <v>28</v>
      </c>
      <c r="M969" s="2" t="str">
        <f>CONCATENATE(A969,Tabla5[[#This Row],[nombre]],A969)</f>
        <v>'A-6'</v>
      </c>
      <c r="N969" s="5" t="s">
        <v>28</v>
      </c>
      <c r="O969" s="1" t="str">
        <f>CONCATENATE(Tabla5[[#This Row],[fkUbicacion]])</f>
        <v>15</v>
      </c>
      <c r="P969" s="5" t="s">
        <v>29</v>
      </c>
    </row>
    <row r="970" spans="1:16">
      <c r="A970" s="6" t="s">
        <v>30</v>
      </c>
      <c r="B970" s="12">
        <v>944</v>
      </c>
      <c r="C970" s="1">
        <v>967</v>
      </c>
      <c r="D970" s="12" t="s">
        <v>497</v>
      </c>
      <c r="E970" s="2" t="s">
        <v>533</v>
      </c>
      <c r="F970" s="1">
        <v>15</v>
      </c>
      <c r="H970" s="4" t="s">
        <v>2103</v>
      </c>
      <c r="I970" s="12" t="s">
        <v>2104</v>
      </c>
      <c r="J970" s="5" t="s">
        <v>28</v>
      </c>
      <c r="K970" s="12" t="str">
        <f>CONCATENATE(A970,Tabla5[[#This Row],[tipo]],A970)</f>
        <v>'asiento'</v>
      </c>
      <c r="L970" s="5" t="s">
        <v>28</v>
      </c>
      <c r="M970" s="2" t="str">
        <f>CONCATENATE(A970,Tabla5[[#This Row],[nombre]],A970)</f>
        <v>'A-7'</v>
      </c>
      <c r="N970" s="5" t="s">
        <v>28</v>
      </c>
      <c r="O970" s="1" t="str">
        <f>CONCATENATE(Tabla5[[#This Row],[fkUbicacion]])</f>
        <v>15</v>
      </c>
      <c r="P970" s="5" t="s">
        <v>29</v>
      </c>
    </row>
    <row r="971" spans="1:16">
      <c r="A971" s="6" t="s">
        <v>30</v>
      </c>
      <c r="B971" s="12">
        <v>945</v>
      </c>
      <c r="C971" s="1">
        <v>968</v>
      </c>
      <c r="D971" s="12" t="s">
        <v>497</v>
      </c>
      <c r="E971" s="2" t="s">
        <v>607</v>
      </c>
      <c r="F971" s="1">
        <v>15</v>
      </c>
      <c r="H971" s="4" t="s">
        <v>2103</v>
      </c>
      <c r="I971" s="12" t="s">
        <v>2104</v>
      </c>
      <c r="J971" s="5" t="s">
        <v>28</v>
      </c>
      <c r="K971" s="12" t="str">
        <f>CONCATENATE(A971,Tabla5[[#This Row],[tipo]],A971)</f>
        <v>'asiento'</v>
      </c>
      <c r="L971" s="5" t="s">
        <v>28</v>
      </c>
      <c r="M971" s="2" t="str">
        <f>CONCATENATE(A971,Tabla5[[#This Row],[nombre]],A971)</f>
        <v>'A-8'</v>
      </c>
      <c r="N971" s="5" t="s">
        <v>28</v>
      </c>
      <c r="O971" s="1" t="str">
        <f>CONCATENATE(Tabla5[[#This Row],[fkUbicacion]])</f>
        <v>15</v>
      </c>
      <c r="P971" s="5" t="s">
        <v>29</v>
      </c>
    </row>
    <row r="972" spans="1:16">
      <c r="A972" s="6" t="s">
        <v>30</v>
      </c>
      <c r="B972" s="12">
        <v>946</v>
      </c>
      <c r="C972" s="1">
        <v>969</v>
      </c>
      <c r="D972" s="12" t="s">
        <v>497</v>
      </c>
      <c r="E972" s="2" t="s">
        <v>608</v>
      </c>
      <c r="F972" s="1">
        <v>15</v>
      </c>
      <c r="H972" s="4" t="s">
        <v>2103</v>
      </c>
      <c r="I972" s="12" t="s">
        <v>2104</v>
      </c>
      <c r="J972" s="5" t="s">
        <v>28</v>
      </c>
      <c r="K972" s="12" t="str">
        <f>CONCATENATE(A972,Tabla5[[#This Row],[tipo]],A972)</f>
        <v>'asiento'</v>
      </c>
      <c r="L972" s="5" t="s">
        <v>28</v>
      </c>
      <c r="M972" s="2" t="str">
        <f>CONCATENATE(A972,Tabla5[[#This Row],[nombre]],A972)</f>
        <v>'A-9'</v>
      </c>
      <c r="N972" s="5" t="s">
        <v>28</v>
      </c>
      <c r="O972" s="1" t="str">
        <f>CONCATENATE(Tabla5[[#This Row],[fkUbicacion]])</f>
        <v>15</v>
      </c>
      <c r="P972" s="5" t="s">
        <v>29</v>
      </c>
    </row>
    <row r="973" spans="1:16">
      <c r="A973" s="6" t="s">
        <v>30</v>
      </c>
      <c r="B973" s="12">
        <v>947</v>
      </c>
      <c r="C973" s="1">
        <v>970</v>
      </c>
      <c r="D973" s="12" t="s">
        <v>497</v>
      </c>
      <c r="E973" s="2" t="s">
        <v>609</v>
      </c>
      <c r="F973" s="1">
        <v>15</v>
      </c>
      <c r="H973" s="4" t="s">
        <v>2103</v>
      </c>
      <c r="I973" s="12" t="s">
        <v>2104</v>
      </c>
      <c r="J973" s="5" t="s">
        <v>28</v>
      </c>
      <c r="K973" s="12" t="str">
        <f>CONCATENATE(A973,Tabla5[[#This Row],[tipo]],A973)</f>
        <v>'asiento'</v>
      </c>
      <c r="L973" s="5" t="s">
        <v>28</v>
      </c>
      <c r="M973" s="2" t="str">
        <f>CONCATENATE(A973,Tabla5[[#This Row],[nombre]],A973)</f>
        <v>'A-10'</v>
      </c>
      <c r="N973" s="5" t="s">
        <v>28</v>
      </c>
      <c r="O973" s="1" t="str">
        <f>CONCATENATE(Tabla5[[#This Row],[fkUbicacion]])</f>
        <v>15</v>
      </c>
      <c r="P973" s="5" t="s">
        <v>29</v>
      </c>
    </row>
    <row r="974" spans="1:16">
      <c r="A974" s="6" t="s">
        <v>30</v>
      </c>
      <c r="B974" s="12">
        <v>948</v>
      </c>
      <c r="C974" s="1">
        <v>971</v>
      </c>
      <c r="D974" s="12" t="s">
        <v>497</v>
      </c>
      <c r="E974" s="2" t="s">
        <v>610</v>
      </c>
      <c r="F974" s="1">
        <v>15</v>
      </c>
      <c r="H974" s="4" t="s">
        <v>2103</v>
      </c>
      <c r="I974" s="12" t="s">
        <v>2104</v>
      </c>
      <c r="J974" s="5" t="s">
        <v>28</v>
      </c>
      <c r="K974" s="12" t="str">
        <f>CONCATENATE(A974,Tabla5[[#This Row],[tipo]],A974)</f>
        <v>'asiento'</v>
      </c>
      <c r="L974" s="5" t="s">
        <v>28</v>
      </c>
      <c r="M974" s="2" t="str">
        <f>CONCATENATE(A974,Tabla5[[#This Row],[nombre]],A974)</f>
        <v>'A-11'</v>
      </c>
      <c r="N974" s="5" t="s">
        <v>28</v>
      </c>
      <c r="O974" s="1" t="str">
        <f>CONCATENATE(Tabla5[[#This Row],[fkUbicacion]])</f>
        <v>15</v>
      </c>
      <c r="P974" s="5" t="s">
        <v>29</v>
      </c>
    </row>
    <row r="975" spans="1:16">
      <c r="A975" s="6" t="s">
        <v>30</v>
      </c>
      <c r="B975" s="12">
        <v>949</v>
      </c>
      <c r="C975" s="1">
        <v>972</v>
      </c>
      <c r="D975" s="12" t="s">
        <v>497</v>
      </c>
      <c r="E975" s="2" t="s">
        <v>611</v>
      </c>
      <c r="F975" s="1">
        <v>15</v>
      </c>
      <c r="H975" s="4" t="s">
        <v>2103</v>
      </c>
      <c r="I975" s="12" t="s">
        <v>2104</v>
      </c>
      <c r="J975" s="5" t="s">
        <v>28</v>
      </c>
      <c r="K975" s="12" t="str">
        <f>CONCATENATE(A975,Tabla5[[#This Row],[tipo]],A975)</f>
        <v>'asiento'</v>
      </c>
      <c r="L975" s="5" t="s">
        <v>28</v>
      </c>
      <c r="M975" s="2" t="str">
        <f>CONCATENATE(A975,Tabla5[[#This Row],[nombre]],A975)</f>
        <v>'A-12'</v>
      </c>
      <c r="N975" s="5" t="s">
        <v>28</v>
      </c>
      <c r="O975" s="1" t="str">
        <f>CONCATENATE(Tabla5[[#This Row],[fkUbicacion]])</f>
        <v>15</v>
      </c>
      <c r="P975" s="5" t="s">
        <v>29</v>
      </c>
    </row>
    <row r="976" spans="1:16">
      <c r="A976" s="6" t="s">
        <v>30</v>
      </c>
      <c r="B976" s="12">
        <v>950</v>
      </c>
      <c r="C976" s="1">
        <v>973</v>
      </c>
      <c r="D976" s="12" t="s">
        <v>497</v>
      </c>
      <c r="E976" s="2" t="s">
        <v>612</v>
      </c>
      <c r="F976" s="1">
        <v>15</v>
      </c>
      <c r="H976" s="4" t="s">
        <v>2103</v>
      </c>
      <c r="I976" s="12" t="s">
        <v>2104</v>
      </c>
      <c r="J976" s="5" t="s">
        <v>28</v>
      </c>
      <c r="K976" s="12" t="str">
        <f>CONCATENATE(A976,Tabla5[[#This Row],[tipo]],A976)</f>
        <v>'asiento'</v>
      </c>
      <c r="L976" s="5" t="s">
        <v>28</v>
      </c>
      <c r="M976" s="2" t="str">
        <f>CONCATENATE(A976,Tabla5[[#This Row],[nombre]],A976)</f>
        <v>'A-13'</v>
      </c>
      <c r="N976" s="5" t="s">
        <v>28</v>
      </c>
      <c r="O976" s="1" t="str">
        <f>CONCATENATE(Tabla5[[#This Row],[fkUbicacion]])</f>
        <v>15</v>
      </c>
      <c r="P976" s="5" t="s">
        <v>29</v>
      </c>
    </row>
    <row r="977" spans="1:16">
      <c r="A977" s="6" t="s">
        <v>30</v>
      </c>
      <c r="B977" s="12">
        <v>951</v>
      </c>
      <c r="C977" s="1">
        <v>974</v>
      </c>
      <c r="D977" s="12" t="s">
        <v>497</v>
      </c>
      <c r="E977" s="2" t="s">
        <v>613</v>
      </c>
      <c r="F977" s="1">
        <v>15</v>
      </c>
      <c r="H977" s="4" t="s">
        <v>2103</v>
      </c>
      <c r="I977" s="12" t="s">
        <v>2104</v>
      </c>
      <c r="J977" s="5" t="s">
        <v>28</v>
      </c>
      <c r="K977" s="12" t="str">
        <f>CONCATENATE(A977,Tabla5[[#This Row],[tipo]],A977)</f>
        <v>'asiento'</v>
      </c>
      <c r="L977" s="5" t="s">
        <v>28</v>
      </c>
      <c r="M977" s="2" t="str">
        <f>CONCATENATE(A977,Tabla5[[#This Row],[nombre]],A977)</f>
        <v>'A-14'</v>
      </c>
      <c r="N977" s="5" t="s">
        <v>28</v>
      </c>
      <c r="O977" s="1" t="str">
        <f>CONCATENATE(Tabla5[[#This Row],[fkUbicacion]])</f>
        <v>15</v>
      </c>
      <c r="P977" s="5" t="s">
        <v>29</v>
      </c>
    </row>
    <row r="978" spans="1:16">
      <c r="A978" s="6" t="s">
        <v>30</v>
      </c>
      <c r="B978" s="12">
        <v>952</v>
      </c>
      <c r="C978" s="1">
        <v>975</v>
      </c>
      <c r="D978" s="12" t="s">
        <v>497</v>
      </c>
      <c r="E978" s="2" t="s">
        <v>614</v>
      </c>
      <c r="F978" s="1">
        <v>15</v>
      </c>
      <c r="H978" s="4" t="s">
        <v>2103</v>
      </c>
      <c r="I978" s="12" t="s">
        <v>2104</v>
      </c>
      <c r="J978" s="5" t="s">
        <v>28</v>
      </c>
      <c r="K978" s="12" t="str">
        <f>CONCATENATE(A978,Tabla5[[#This Row],[tipo]],A978)</f>
        <v>'asiento'</v>
      </c>
      <c r="L978" s="5" t="s">
        <v>28</v>
      </c>
      <c r="M978" s="2" t="str">
        <f>CONCATENATE(A978,Tabla5[[#This Row],[nombre]],A978)</f>
        <v>'A-15'</v>
      </c>
      <c r="N978" s="5" t="s">
        <v>28</v>
      </c>
      <c r="O978" s="1" t="str">
        <f>CONCATENATE(Tabla5[[#This Row],[fkUbicacion]])</f>
        <v>15</v>
      </c>
      <c r="P978" s="5" t="s">
        <v>29</v>
      </c>
    </row>
    <row r="979" spans="1:16">
      <c r="A979" s="6" t="s">
        <v>30</v>
      </c>
      <c r="B979" s="12">
        <v>953</v>
      </c>
      <c r="C979" s="1">
        <v>976</v>
      </c>
      <c r="D979" s="12" t="s">
        <v>497</v>
      </c>
      <c r="E979" s="2" t="s">
        <v>615</v>
      </c>
      <c r="F979" s="1">
        <v>15</v>
      </c>
      <c r="H979" s="4" t="s">
        <v>2103</v>
      </c>
      <c r="I979" s="12" t="s">
        <v>2104</v>
      </c>
      <c r="J979" s="5" t="s">
        <v>28</v>
      </c>
      <c r="K979" s="12" t="str">
        <f>CONCATENATE(A979,Tabla5[[#This Row],[tipo]],A979)</f>
        <v>'asiento'</v>
      </c>
      <c r="L979" s="5" t="s">
        <v>28</v>
      </c>
      <c r="M979" s="2" t="str">
        <f>CONCATENATE(A979,Tabla5[[#This Row],[nombre]],A979)</f>
        <v>'A-16'</v>
      </c>
      <c r="N979" s="5" t="s">
        <v>28</v>
      </c>
      <c r="O979" s="1" t="str">
        <f>CONCATENATE(Tabla5[[#This Row],[fkUbicacion]])</f>
        <v>15</v>
      </c>
      <c r="P979" s="5" t="s">
        <v>29</v>
      </c>
    </row>
    <row r="980" spans="1:16">
      <c r="A980" s="6" t="s">
        <v>30</v>
      </c>
      <c r="B980" s="12">
        <v>954</v>
      </c>
      <c r="C980" s="1">
        <v>977</v>
      </c>
      <c r="D980" s="12" t="s">
        <v>497</v>
      </c>
      <c r="E980" s="2" t="s">
        <v>616</v>
      </c>
      <c r="F980" s="1">
        <v>15</v>
      </c>
      <c r="H980" s="4" t="s">
        <v>2103</v>
      </c>
      <c r="I980" s="12" t="s">
        <v>2104</v>
      </c>
      <c r="J980" s="5" t="s">
        <v>28</v>
      </c>
      <c r="K980" s="12" t="str">
        <f>CONCATENATE(A980,Tabla5[[#This Row],[tipo]],A980)</f>
        <v>'asiento'</v>
      </c>
      <c r="L980" s="5" t="s">
        <v>28</v>
      </c>
      <c r="M980" s="2" t="str">
        <f>CONCATENATE(A980,Tabla5[[#This Row],[nombre]],A980)</f>
        <v>'A-17'</v>
      </c>
      <c r="N980" s="5" t="s">
        <v>28</v>
      </c>
      <c r="O980" s="1" t="str">
        <f>CONCATENATE(Tabla5[[#This Row],[fkUbicacion]])</f>
        <v>15</v>
      </c>
      <c r="P980" s="5" t="s">
        <v>29</v>
      </c>
    </row>
    <row r="981" spans="1:16">
      <c r="A981" s="6" t="s">
        <v>30</v>
      </c>
      <c r="B981" s="12">
        <v>955</v>
      </c>
      <c r="C981" s="1">
        <v>978</v>
      </c>
      <c r="D981" s="12" t="s">
        <v>497</v>
      </c>
      <c r="E981" s="2" t="s">
        <v>617</v>
      </c>
      <c r="F981" s="1">
        <v>15</v>
      </c>
      <c r="H981" s="4" t="s">
        <v>2103</v>
      </c>
      <c r="I981" s="12" t="s">
        <v>2104</v>
      </c>
      <c r="J981" s="5" t="s">
        <v>28</v>
      </c>
      <c r="K981" s="12" t="str">
        <f>CONCATENATE(A981,Tabla5[[#This Row],[tipo]],A981)</f>
        <v>'asiento'</v>
      </c>
      <c r="L981" s="5" t="s">
        <v>28</v>
      </c>
      <c r="M981" s="2" t="str">
        <f>CONCATENATE(A981,Tabla5[[#This Row],[nombre]],A981)</f>
        <v>'A-18'</v>
      </c>
      <c r="N981" s="5" t="s">
        <v>28</v>
      </c>
      <c r="O981" s="1" t="str">
        <f>CONCATENATE(Tabla5[[#This Row],[fkUbicacion]])</f>
        <v>15</v>
      </c>
      <c r="P981" s="5" t="s">
        <v>29</v>
      </c>
    </row>
    <row r="982" spans="1:16">
      <c r="A982" s="6" t="s">
        <v>30</v>
      </c>
      <c r="B982" s="12">
        <v>956</v>
      </c>
      <c r="C982" s="1">
        <v>979</v>
      </c>
      <c r="D982" s="12" t="s">
        <v>497</v>
      </c>
      <c r="E982" s="2" t="s">
        <v>618</v>
      </c>
      <c r="F982" s="1">
        <v>15</v>
      </c>
      <c r="H982" s="4" t="s">
        <v>2103</v>
      </c>
      <c r="I982" s="12" t="s">
        <v>2104</v>
      </c>
      <c r="J982" s="5" t="s">
        <v>28</v>
      </c>
      <c r="K982" s="12" t="str">
        <f>CONCATENATE(A982,Tabla5[[#This Row],[tipo]],A982)</f>
        <v>'asiento'</v>
      </c>
      <c r="L982" s="5" t="s">
        <v>28</v>
      </c>
      <c r="M982" s="2" t="str">
        <f>CONCATENATE(A982,Tabla5[[#This Row],[nombre]],A982)</f>
        <v>'A-19'</v>
      </c>
      <c r="N982" s="5" t="s">
        <v>28</v>
      </c>
      <c r="O982" s="1" t="str">
        <f>CONCATENATE(Tabla5[[#This Row],[fkUbicacion]])</f>
        <v>15</v>
      </c>
      <c r="P982" s="5" t="s">
        <v>29</v>
      </c>
    </row>
    <row r="983" spans="1:16">
      <c r="A983" s="6" t="s">
        <v>30</v>
      </c>
      <c r="B983" s="12">
        <v>957</v>
      </c>
      <c r="C983" s="1">
        <v>980</v>
      </c>
      <c r="D983" s="12" t="s">
        <v>497</v>
      </c>
      <c r="E983" s="2" t="s">
        <v>619</v>
      </c>
      <c r="F983" s="1">
        <v>15</v>
      </c>
      <c r="H983" s="4" t="s">
        <v>2103</v>
      </c>
      <c r="I983" s="12" t="s">
        <v>2104</v>
      </c>
      <c r="J983" s="5" t="s">
        <v>28</v>
      </c>
      <c r="K983" s="12" t="str">
        <f>CONCATENATE(A983,Tabla5[[#This Row],[tipo]],A983)</f>
        <v>'asiento'</v>
      </c>
      <c r="L983" s="5" t="s">
        <v>28</v>
      </c>
      <c r="M983" s="2" t="str">
        <f>CONCATENATE(A983,Tabla5[[#This Row],[nombre]],A983)</f>
        <v>'A-20'</v>
      </c>
      <c r="N983" s="5" t="s">
        <v>28</v>
      </c>
      <c r="O983" s="1" t="str">
        <f>CONCATENATE(Tabla5[[#This Row],[fkUbicacion]])</f>
        <v>15</v>
      </c>
      <c r="P983" s="5" t="s">
        <v>29</v>
      </c>
    </row>
    <row r="984" spans="1:16">
      <c r="A984" s="6" t="s">
        <v>30</v>
      </c>
      <c r="B984" s="12">
        <v>958</v>
      </c>
      <c r="C984" s="1">
        <v>981</v>
      </c>
      <c r="D984" s="12" t="s">
        <v>497</v>
      </c>
      <c r="E984" s="2" t="s">
        <v>620</v>
      </c>
      <c r="F984" s="1">
        <v>15</v>
      </c>
      <c r="H984" s="4" t="s">
        <v>2103</v>
      </c>
      <c r="I984" s="12" t="s">
        <v>2104</v>
      </c>
      <c r="J984" s="5" t="s">
        <v>28</v>
      </c>
      <c r="K984" s="12" t="str">
        <f>CONCATENATE(A984,Tabla5[[#This Row],[tipo]],A984)</f>
        <v>'asiento'</v>
      </c>
      <c r="L984" s="5" t="s">
        <v>28</v>
      </c>
      <c r="M984" s="2" t="str">
        <f>CONCATENATE(A984,Tabla5[[#This Row],[nombre]],A984)</f>
        <v>'A-21'</v>
      </c>
      <c r="N984" s="5" t="s">
        <v>28</v>
      </c>
      <c r="O984" s="1" t="str">
        <f>CONCATENATE(Tabla5[[#This Row],[fkUbicacion]])</f>
        <v>15</v>
      </c>
      <c r="P984" s="5" t="s">
        <v>29</v>
      </c>
    </row>
    <row r="985" spans="1:16">
      <c r="A985" s="6" t="s">
        <v>30</v>
      </c>
      <c r="B985" s="12">
        <v>959</v>
      </c>
      <c r="C985" s="1">
        <v>982</v>
      </c>
      <c r="D985" s="12" t="s">
        <v>497</v>
      </c>
      <c r="E985" s="2" t="s">
        <v>621</v>
      </c>
      <c r="F985" s="1">
        <v>15</v>
      </c>
      <c r="H985" s="4" t="s">
        <v>2103</v>
      </c>
      <c r="I985" s="12" t="s">
        <v>2104</v>
      </c>
      <c r="J985" s="5" t="s">
        <v>28</v>
      </c>
      <c r="K985" s="12" t="str">
        <f>CONCATENATE(A985,Tabla5[[#This Row],[tipo]],A985)</f>
        <v>'asiento'</v>
      </c>
      <c r="L985" s="5" t="s">
        <v>28</v>
      </c>
      <c r="M985" s="2" t="str">
        <f>CONCATENATE(A985,Tabla5[[#This Row],[nombre]],A985)</f>
        <v>'A-22'</v>
      </c>
      <c r="N985" s="5" t="s">
        <v>28</v>
      </c>
      <c r="O985" s="1" t="str">
        <f>CONCATENATE(Tabla5[[#This Row],[fkUbicacion]])</f>
        <v>15</v>
      </c>
      <c r="P985" s="5" t="s">
        <v>29</v>
      </c>
    </row>
    <row r="986" spans="1:16">
      <c r="A986" s="6" t="s">
        <v>30</v>
      </c>
      <c r="B986" s="12">
        <v>960</v>
      </c>
      <c r="C986" s="1">
        <v>983</v>
      </c>
      <c r="D986" s="12" t="s">
        <v>497</v>
      </c>
      <c r="E986" s="2" t="s">
        <v>622</v>
      </c>
      <c r="F986" s="1">
        <v>15</v>
      </c>
      <c r="H986" s="4" t="s">
        <v>2103</v>
      </c>
      <c r="I986" s="12" t="s">
        <v>2104</v>
      </c>
      <c r="J986" s="5" t="s">
        <v>28</v>
      </c>
      <c r="K986" s="12" t="str">
        <f>CONCATENATE(A986,Tabla5[[#This Row],[tipo]],A986)</f>
        <v>'asiento'</v>
      </c>
      <c r="L986" s="5" t="s">
        <v>28</v>
      </c>
      <c r="M986" s="2" t="str">
        <f>CONCATENATE(A986,Tabla5[[#This Row],[nombre]],A986)</f>
        <v>'A-23'</v>
      </c>
      <c r="N986" s="5" t="s">
        <v>28</v>
      </c>
      <c r="O986" s="1" t="str">
        <f>CONCATENATE(Tabla5[[#This Row],[fkUbicacion]])</f>
        <v>15</v>
      </c>
      <c r="P986" s="5" t="s">
        <v>29</v>
      </c>
    </row>
    <row r="987" spans="1:16">
      <c r="A987" s="6" t="s">
        <v>30</v>
      </c>
      <c r="B987" s="12">
        <v>961</v>
      </c>
      <c r="C987" s="1">
        <v>984</v>
      </c>
      <c r="D987" s="12" t="s">
        <v>497</v>
      </c>
      <c r="E987" s="2" t="s">
        <v>623</v>
      </c>
      <c r="F987" s="1">
        <v>15</v>
      </c>
      <c r="H987" s="4" t="s">
        <v>2103</v>
      </c>
      <c r="I987" s="12" t="s">
        <v>2104</v>
      </c>
      <c r="J987" s="5" t="s">
        <v>28</v>
      </c>
      <c r="K987" s="12" t="str">
        <f>CONCATENATE(A987,Tabla5[[#This Row],[tipo]],A987)</f>
        <v>'asiento'</v>
      </c>
      <c r="L987" s="5" t="s">
        <v>28</v>
      </c>
      <c r="M987" s="2" t="str">
        <f>CONCATENATE(A987,Tabla5[[#This Row],[nombre]],A987)</f>
        <v>'A-24'</v>
      </c>
      <c r="N987" s="5" t="s">
        <v>28</v>
      </c>
      <c r="O987" s="1" t="str">
        <f>CONCATENATE(Tabla5[[#This Row],[fkUbicacion]])</f>
        <v>15</v>
      </c>
      <c r="P987" s="5" t="s">
        <v>29</v>
      </c>
    </row>
    <row r="988" spans="1:16">
      <c r="A988" s="6" t="s">
        <v>30</v>
      </c>
      <c r="B988" s="12">
        <v>962</v>
      </c>
      <c r="C988" s="1">
        <v>985</v>
      </c>
      <c r="D988" s="12" t="s">
        <v>497</v>
      </c>
      <c r="E988" s="2" t="s">
        <v>624</v>
      </c>
      <c r="F988" s="1">
        <v>15</v>
      </c>
      <c r="H988" s="4" t="s">
        <v>2103</v>
      </c>
      <c r="I988" s="12" t="s">
        <v>2104</v>
      </c>
      <c r="J988" s="5" t="s">
        <v>28</v>
      </c>
      <c r="K988" s="12" t="str">
        <f>CONCATENATE(A988,Tabla5[[#This Row],[tipo]],A988)</f>
        <v>'asiento'</v>
      </c>
      <c r="L988" s="5" t="s">
        <v>28</v>
      </c>
      <c r="M988" s="2" t="str">
        <f>CONCATENATE(A988,Tabla5[[#This Row],[nombre]],A988)</f>
        <v>'A-25'</v>
      </c>
      <c r="N988" s="5" t="s">
        <v>28</v>
      </c>
      <c r="O988" s="1" t="str">
        <f>CONCATENATE(Tabla5[[#This Row],[fkUbicacion]])</f>
        <v>15</v>
      </c>
      <c r="P988" s="5" t="s">
        <v>29</v>
      </c>
    </row>
    <row r="989" spans="1:16">
      <c r="A989" s="6" t="s">
        <v>30</v>
      </c>
      <c r="B989" s="12">
        <v>963</v>
      </c>
      <c r="C989" s="1">
        <v>986</v>
      </c>
      <c r="D989" s="12" t="s">
        <v>497</v>
      </c>
      <c r="E989" s="2" t="s">
        <v>625</v>
      </c>
      <c r="F989" s="1">
        <v>15</v>
      </c>
      <c r="H989" s="4" t="s">
        <v>2103</v>
      </c>
      <c r="I989" s="12" t="s">
        <v>2104</v>
      </c>
      <c r="J989" s="5" t="s">
        <v>28</v>
      </c>
      <c r="K989" s="12" t="str">
        <f>CONCATENATE(A989,Tabla5[[#This Row],[tipo]],A989)</f>
        <v>'asiento'</v>
      </c>
      <c r="L989" s="5" t="s">
        <v>28</v>
      </c>
      <c r="M989" s="2" t="str">
        <f>CONCATENATE(A989,Tabla5[[#This Row],[nombre]],A989)</f>
        <v>'A-26'</v>
      </c>
      <c r="N989" s="5" t="s">
        <v>28</v>
      </c>
      <c r="O989" s="1" t="str">
        <f>CONCATENATE(Tabla5[[#This Row],[fkUbicacion]])</f>
        <v>15</v>
      </c>
      <c r="P989" s="5" t="s">
        <v>29</v>
      </c>
    </row>
    <row r="990" spans="1:16">
      <c r="A990" s="6" t="s">
        <v>30</v>
      </c>
      <c r="B990" s="12">
        <v>964</v>
      </c>
      <c r="C990" s="1">
        <v>987</v>
      </c>
      <c r="D990" s="12" t="s">
        <v>497</v>
      </c>
      <c r="E990" s="2" t="s">
        <v>965</v>
      </c>
      <c r="F990" s="1">
        <v>15</v>
      </c>
      <c r="H990" s="4" t="s">
        <v>2103</v>
      </c>
      <c r="I990" s="12" t="s">
        <v>2104</v>
      </c>
      <c r="J990" s="5" t="s">
        <v>28</v>
      </c>
      <c r="K990" s="12" t="str">
        <f>CONCATENATE(A990,Tabla5[[#This Row],[tipo]],A990)</f>
        <v>'asiento'</v>
      </c>
      <c r="L990" s="5" t="s">
        <v>28</v>
      </c>
      <c r="M990" s="2" t="str">
        <f>CONCATENATE(A990,Tabla5[[#This Row],[nombre]],A990)</f>
        <v>'A-27'</v>
      </c>
      <c r="N990" s="5" t="s">
        <v>28</v>
      </c>
      <c r="O990" s="1" t="str">
        <f>CONCATENATE(Tabla5[[#This Row],[fkUbicacion]])</f>
        <v>15</v>
      </c>
      <c r="P990" s="5" t="s">
        <v>29</v>
      </c>
    </row>
    <row r="991" spans="1:16">
      <c r="A991" s="6" t="s">
        <v>30</v>
      </c>
      <c r="B991" s="12">
        <v>965</v>
      </c>
      <c r="C991" s="1">
        <v>988</v>
      </c>
      <c r="D991" s="12" t="s">
        <v>497</v>
      </c>
      <c r="E991" s="2" t="s">
        <v>966</v>
      </c>
      <c r="F991" s="1">
        <v>15</v>
      </c>
      <c r="H991" s="4" t="s">
        <v>2103</v>
      </c>
      <c r="I991" s="12" t="s">
        <v>2104</v>
      </c>
      <c r="J991" s="5" t="s">
        <v>28</v>
      </c>
      <c r="K991" s="12" t="str">
        <f>CONCATENATE(A991,Tabla5[[#This Row],[tipo]],A991)</f>
        <v>'asiento'</v>
      </c>
      <c r="L991" s="5" t="s">
        <v>28</v>
      </c>
      <c r="M991" s="2" t="str">
        <f>CONCATENATE(A991,Tabla5[[#This Row],[nombre]],A991)</f>
        <v>'A-28'</v>
      </c>
      <c r="N991" s="5" t="s">
        <v>28</v>
      </c>
      <c r="O991" s="1" t="str">
        <f>CONCATENATE(Tabla5[[#This Row],[fkUbicacion]])</f>
        <v>15</v>
      </c>
      <c r="P991" s="5" t="s">
        <v>29</v>
      </c>
    </row>
    <row r="992" spans="1:16">
      <c r="A992" s="6" t="s">
        <v>30</v>
      </c>
      <c r="B992" s="12">
        <v>966</v>
      </c>
      <c r="C992" s="1">
        <v>989</v>
      </c>
      <c r="D992" s="12" t="s">
        <v>497</v>
      </c>
      <c r="E992" s="2" t="s">
        <v>967</v>
      </c>
      <c r="F992" s="1">
        <v>15</v>
      </c>
      <c r="H992" s="4" t="s">
        <v>2103</v>
      </c>
      <c r="I992" s="12" t="s">
        <v>2104</v>
      </c>
      <c r="J992" s="5" t="s">
        <v>28</v>
      </c>
      <c r="K992" s="12" t="str">
        <f>CONCATENATE(A992,Tabla5[[#This Row],[tipo]],A992)</f>
        <v>'asiento'</v>
      </c>
      <c r="L992" s="5" t="s">
        <v>28</v>
      </c>
      <c r="M992" s="2" t="str">
        <f>CONCATENATE(A992,Tabla5[[#This Row],[nombre]],A992)</f>
        <v>'A-29'</v>
      </c>
      <c r="N992" s="5" t="s">
        <v>28</v>
      </c>
      <c r="O992" s="1" t="str">
        <f>CONCATENATE(Tabla5[[#This Row],[fkUbicacion]])</f>
        <v>15</v>
      </c>
      <c r="P992" s="5" t="s">
        <v>29</v>
      </c>
    </row>
    <row r="993" spans="1:16">
      <c r="A993" s="6" t="s">
        <v>30</v>
      </c>
      <c r="B993" s="12">
        <v>967</v>
      </c>
      <c r="C993" s="1">
        <v>990</v>
      </c>
      <c r="D993" s="12" t="s">
        <v>497</v>
      </c>
      <c r="E993" s="2" t="s">
        <v>1280</v>
      </c>
      <c r="F993" s="1">
        <v>15</v>
      </c>
      <c r="H993" s="4" t="s">
        <v>2103</v>
      </c>
      <c r="I993" s="12" t="s">
        <v>2104</v>
      </c>
      <c r="J993" s="5" t="s">
        <v>28</v>
      </c>
      <c r="K993" s="12" t="str">
        <f>CONCATENATE(A993,Tabla5[[#This Row],[tipo]],A993)</f>
        <v>'asiento'</v>
      </c>
      <c r="L993" s="5" t="s">
        <v>28</v>
      </c>
      <c r="M993" s="2" t="str">
        <f>CONCATENATE(A993,Tabla5[[#This Row],[nombre]],A993)</f>
        <v>'A-30'</v>
      </c>
      <c r="N993" s="5" t="s">
        <v>28</v>
      </c>
      <c r="O993" s="1" t="str">
        <f>CONCATENATE(Tabla5[[#This Row],[fkUbicacion]])</f>
        <v>15</v>
      </c>
      <c r="P993" s="5" t="s">
        <v>29</v>
      </c>
    </row>
    <row r="994" spans="1:16">
      <c r="A994" s="6" t="s">
        <v>30</v>
      </c>
      <c r="B994" s="12">
        <v>968</v>
      </c>
      <c r="C994" s="1">
        <v>991</v>
      </c>
      <c r="D994" s="12" t="s">
        <v>497</v>
      </c>
      <c r="E994" s="2" t="s">
        <v>1281</v>
      </c>
      <c r="F994" s="1">
        <v>15</v>
      </c>
      <c r="H994" s="4" t="s">
        <v>2103</v>
      </c>
      <c r="I994" s="12" t="s">
        <v>2104</v>
      </c>
      <c r="J994" s="5" t="s">
        <v>28</v>
      </c>
      <c r="K994" s="12" t="str">
        <f>CONCATENATE(A994,Tabla5[[#This Row],[tipo]],A994)</f>
        <v>'asiento'</v>
      </c>
      <c r="L994" s="5" t="s">
        <v>28</v>
      </c>
      <c r="M994" s="2" t="str">
        <f>CONCATENATE(A994,Tabla5[[#This Row],[nombre]],A994)</f>
        <v>'A-31'</v>
      </c>
      <c r="N994" s="5" t="s">
        <v>28</v>
      </c>
      <c r="O994" s="1" t="str">
        <f>CONCATENATE(Tabla5[[#This Row],[fkUbicacion]])</f>
        <v>15</v>
      </c>
      <c r="P994" s="5" t="s">
        <v>29</v>
      </c>
    </row>
    <row r="995" spans="1:16">
      <c r="A995" s="6" t="s">
        <v>30</v>
      </c>
      <c r="B995" s="12">
        <v>969</v>
      </c>
      <c r="C995" s="1">
        <v>992</v>
      </c>
      <c r="D995" s="12" t="s">
        <v>497</v>
      </c>
      <c r="E995" s="2" t="s">
        <v>1282</v>
      </c>
      <c r="F995" s="1">
        <v>15</v>
      </c>
      <c r="H995" s="4" t="s">
        <v>2103</v>
      </c>
      <c r="I995" s="12" t="s">
        <v>2104</v>
      </c>
      <c r="J995" s="5" t="s">
        <v>28</v>
      </c>
      <c r="K995" s="12" t="str">
        <f>CONCATENATE(A995,Tabla5[[#This Row],[tipo]],A995)</f>
        <v>'asiento'</v>
      </c>
      <c r="L995" s="5" t="s">
        <v>28</v>
      </c>
      <c r="M995" s="2" t="str">
        <f>CONCATENATE(A995,Tabla5[[#This Row],[nombre]],A995)</f>
        <v>'A-32'</v>
      </c>
      <c r="N995" s="5" t="s">
        <v>28</v>
      </c>
      <c r="O995" s="1" t="str">
        <f>CONCATENATE(Tabla5[[#This Row],[fkUbicacion]])</f>
        <v>15</v>
      </c>
      <c r="P995" s="5" t="s">
        <v>29</v>
      </c>
    </row>
    <row r="996" spans="1:16">
      <c r="A996" s="6" t="s">
        <v>30</v>
      </c>
      <c r="B996" s="12">
        <v>970</v>
      </c>
      <c r="C996" s="1">
        <v>993</v>
      </c>
      <c r="D996" s="12" t="s">
        <v>497</v>
      </c>
      <c r="E996" s="2" t="s">
        <v>1283</v>
      </c>
      <c r="F996" s="1">
        <v>15</v>
      </c>
      <c r="H996" s="4" t="s">
        <v>2103</v>
      </c>
      <c r="I996" s="12" t="s">
        <v>2104</v>
      </c>
      <c r="J996" s="5" t="s">
        <v>28</v>
      </c>
      <c r="K996" s="12" t="str">
        <f>CONCATENATE(A996,Tabla5[[#This Row],[tipo]],A996)</f>
        <v>'asiento'</v>
      </c>
      <c r="L996" s="5" t="s">
        <v>28</v>
      </c>
      <c r="M996" s="2" t="str">
        <f>CONCATENATE(A996,Tabla5[[#This Row],[nombre]],A996)</f>
        <v>'A-33'</v>
      </c>
      <c r="N996" s="5" t="s">
        <v>28</v>
      </c>
      <c r="O996" s="1" t="str">
        <f>CONCATENATE(Tabla5[[#This Row],[fkUbicacion]])</f>
        <v>15</v>
      </c>
      <c r="P996" s="5" t="s">
        <v>29</v>
      </c>
    </row>
    <row r="997" spans="1:16">
      <c r="A997" s="6" t="s">
        <v>30</v>
      </c>
      <c r="B997" s="12">
        <v>971</v>
      </c>
      <c r="C997" s="1">
        <v>994</v>
      </c>
      <c r="D997" s="12" t="s">
        <v>497</v>
      </c>
      <c r="E997" s="2" t="s">
        <v>1284</v>
      </c>
      <c r="F997" s="1">
        <v>15</v>
      </c>
      <c r="H997" s="4" t="s">
        <v>2103</v>
      </c>
      <c r="I997" s="12" t="s">
        <v>2104</v>
      </c>
      <c r="J997" s="5" t="s">
        <v>28</v>
      </c>
      <c r="K997" s="12" t="str">
        <f>CONCATENATE(A997,Tabla5[[#This Row],[tipo]],A997)</f>
        <v>'asiento'</v>
      </c>
      <c r="L997" s="5" t="s">
        <v>28</v>
      </c>
      <c r="M997" s="2" t="str">
        <f>CONCATENATE(A997,Tabla5[[#This Row],[nombre]],A997)</f>
        <v>'A-34'</v>
      </c>
      <c r="N997" s="5" t="s">
        <v>28</v>
      </c>
      <c r="O997" s="1" t="str">
        <f>CONCATENATE(Tabla5[[#This Row],[fkUbicacion]])</f>
        <v>15</v>
      </c>
      <c r="P997" s="5" t="s">
        <v>29</v>
      </c>
    </row>
    <row r="998" spans="1:16">
      <c r="A998" s="6" t="s">
        <v>30</v>
      </c>
      <c r="B998" s="12">
        <v>972</v>
      </c>
      <c r="C998" s="1">
        <v>995</v>
      </c>
      <c r="D998" s="12" t="s">
        <v>497</v>
      </c>
      <c r="E998" s="2" t="s">
        <v>1285</v>
      </c>
      <c r="F998" s="1">
        <v>15</v>
      </c>
      <c r="H998" s="4" t="s">
        <v>2103</v>
      </c>
      <c r="I998" s="12" t="s">
        <v>2104</v>
      </c>
      <c r="J998" s="5" t="s">
        <v>28</v>
      </c>
      <c r="K998" s="12" t="str">
        <f>CONCATENATE(A998,Tabla5[[#This Row],[tipo]],A998)</f>
        <v>'asiento'</v>
      </c>
      <c r="L998" s="5" t="s">
        <v>28</v>
      </c>
      <c r="M998" s="2" t="str">
        <f>CONCATENATE(A998,Tabla5[[#This Row],[nombre]],A998)</f>
        <v>'A-35'</v>
      </c>
      <c r="N998" s="5" t="s">
        <v>28</v>
      </c>
      <c r="O998" s="1" t="str">
        <f>CONCATENATE(Tabla5[[#This Row],[fkUbicacion]])</f>
        <v>15</v>
      </c>
      <c r="P998" s="5" t="s">
        <v>29</v>
      </c>
    </row>
    <row r="999" spans="1:16">
      <c r="A999" s="6" t="s">
        <v>30</v>
      </c>
      <c r="B999" s="12">
        <v>973</v>
      </c>
      <c r="C999" s="1">
        <v>996</v>
      </c>
      <c r="D999" s="12" t="s">
        <v>497</v>
      </c>
      <c r="E999" s="2" t="s">
        <v>1286</v>
      </c>
      <c r="F999" s="1">
        <v>15</v>
      </c>
      <c r="H999" s="4" t="s">
        <v>2103</v>
      </c>
      <c r="I999" s="12" t="s">
        <v>2104</v>
      </c>
      <c r="J999" s="5" t="s">
        <v>28</v>
      </c>
      <c r="K999" s="12" t="str">
        <f>CONCATENATE(A999,Tabla5[[#This Row],[tipo]],A999)</f>
        <v>'asiento'</v>
      </c>
      <c r="L999" s="5" t="s">
        <v>28</v>
      </c>
      <c r="M999" s="2" t="str">
        <f>CONCATENATE(A999,Tabla5[[#This Row],[nombre]],A999)</f>
        <v>'A-36'</v>
      </c>
      <c r="N999" s="5" t="s">
        <v>28</v>
      </c>
      <c r="O999" s="1" t="str">
        <f>CONCATENATE(Tabla5[[#This Row],[fkUbicacion]])</f>
        <v>15</v>
      </c>
      <c r="P999" s="5" t="s">
        <v>29</v>
      </c>
    </row>
    <row r="1000" spans="1:16">
      <c r="A1000" s="6" t="s">
        <v>30</v>
      </c>
      <c r="B1000" s="12">
        <v>974</v>
      </c>
      <c r="C1000" s="1">
        <v>997</v>
      </c>
      <c r="D1000" s="12" t="s">
        <v>497</v>
      </c>
      <c r="E1000" s="2" t="s">
        <v>1287</v>
      </c>
      <c r="F1000" s="1">
        <v>15</v>
      </c>
      <c r="H1000" s="4" t="s">
        <v>2103</v>
      </c>
      <c r="I1000" s="12" t="s">
        <v>2104</v>
      </c>
      <c r="J1000" s="5" t="s">
        <v>28</v>
      </c>
      <c r="K1000" s="12" t="str">
        <f>CONCATENATE(A1000,Tabla5[[#This Row],[tipo]],A1000)</f>
        <v>'asiento'</v>
      </c>
      <c r="L1000" s="5" t="s">
        <v>28</v>
      </c>
      <c r="M1000" s="2" t="str">
        <f>CONCATENATE(A1000,Tabla5[[#This Row],[nombre]],A1000)</f>
        <v>'A-37'</v>
      </c>
      <c r="N1000" s="5" t="s">
        <v>28</v>
      </c>
      <c r="O1000" s="1" t="str">
        <f>CONCATENATE(Tabla5[[#This Row],[fkUbicacion]])</f>
        <v>15</v>
      </c>
      <c r="P1000" s="5" t="s">
        <v>29</v>
      </c>
    </row>
    <row r="1001" spans="1:16">
      <c r="A1001" s="6" t="s">
        <v>30</v>
      </c>
      <c r="B1001" s="12">
        <v>975</v>
      </c>
      <c r="C1001" s="1">
        <v>998</v>
      </c>
      <c r="D1001" s="12" t="s">
        <v>497</v>
      </c>
      <c r="E1001" s="2" t="s">
        <v>1288</v>
      </c>
      <c r="F1001" s="1">
        <v>15</v>
      </c>
      <c r="H1001" s="4" t="s">
        <v>2103</v>
      </c>
      <c r="I1001" s="12" t="s">
        <v>2104</v>
      </c>
      <c r="J1001" s="5" t="s">
        <v>28</v>
      </c>
      <c r="K1001" s="12" t="str">
        <f>CONCATENATE(A1001,Tabla5[[#This Row],[tipo]],A1001)</f>
        <v>'asiento'</v>
      </c>
      <c r="L1001" s="5" t="s">
        <v>28</v>
      </c>
      <c r="M1001" s="2" t="str">
        <f>CONCATENATE(A1001,Tabla5[[#This Row],[nombre]],A1001)</f>
        <v>'A-38'</v>
      </c>
      <c r="N1001" s="5" t="s">
        <v>28</v>
      </c>
      <c r="O1001" s="1" t="str">
        <f>CONCATENATE(Tabla5[[#This Row],[fkUbicacion]])</f>
        <v>15</v>
      </c>
      <c r="P1001" s="5" t="s">
        <v>29</v>
      </c>
    </row>
    <row r="1002" spans="1:16">
      <c r="A1002" s="6" t="s">
        <v>30</v>
      </c>
      <c r="B1002" s="12">
        <v>976</v>
      </c>
      <c r="C1002" s="1">
        <v>999</v>
      </c>
      <c r="D1002" s="12" t="s">
        <v>497</v>
      </c>
      <c r="E1002" s="2" t="s">
        <v>1289</v>
      </c>
      <c r="F1002" s="1">
        <v>15</v>
      </c>
      <c r="H1002" s="4" t="s">
        <v>2103</v>
      </c>
      <c r="I1002" s="12" t="s">
        <v>2104</v>
      </c>
      <c r="J1002" s="5" t="s">
        <v>28</v>
      </c>
      <c r="K1002" s="12" t="str">
        <f>CONCATENATE(A1002,Tabla5[[#This Row],[tipo]],A1002)</f>
        <v>'asiento'</v>
      </c>
      <c r="L1002" s="5" t="s">
        <v>28</v>
      </c>
      <c r="M1002" s="2" t="str">
        <f>CONCATENATE(A1002,Tabla5[[#This Row],[nombre]],A1002)</f>
        <v>'A-39'</v>
      </c>
      <c r="N1002" s="5" t="s">
        <v>28</v>
      </c>
      <c r="O1002" s="1" t="str">
        <f>CONCATENATE(Tabla5[[#This Row],[fkUbicacion]])</f>
        <v>15</v>
      </c>
      <c r="P1002" s="5" t="s">
        <v>29</v>
      </c>
    </row>
    <row r="1003" spans="1:16">
      <c r="A1003" s="6" t="s">
        <v>30</v>
      </c>
      <c r="B1003" s="12">
        <v>977</v>
      </c>
      <c r="C1003" s="1">
        <v>1000</v>
      </c>
      <c r="D1003" s="12" t="s">
        <v>497</v>
      </c>
      <c r="E1003" s="2" t="s">
        <v>1290</v>
      </c>
      <c r="F1003" s="1">
        <v>15</v>
      </c>
      <c r="H1003" s="4" t="s">
        <v>2103</v>
      </c>
      <c r="I1003" s="12" t="s">
        <v>2104</v>
      </c>
      <c r="J1003" s="5" t="s">
        <v>28</v>
      </c>
      <c r="K1003" s="12" t="str">
        <f>CONCATENATE(A1003,Tabla5[[#This Row],[tipo]],A1003)</f>
        <v>'asiento'</v>
      </c>
      <c r="L1003" s="5" t="s">
        <v>28</v>
      </c>
      <c r="M1003" s="2" t="str">
        <f>CONCATENATE(A1003,Tabla5[[#This Row],[nombre]],A1003)</f>
        <v>'A-40'</v>
      </c>
      <c r="N1003" s="5" t="s">
        <v>28</v>
      </c>
      <c r="O1003" s="1" t="str">
        <f>CONCATENATE(Tabla5[[#This Row],[fkUbicacion]])</f>
        <v>15</v>
      </c>
      <c r="P1003" s="5" t="s">
        <v>29</v>
      </c>
    </row>
    <row r="1004" spans="1:16">
      <c r="A1004" s="6" t="s">
        <v>30</v>
      </c>
      <c r="B1004" s="12">
        <v>978</v>
      </c>
      <c r="C1004" s="1">
        <v>1001</v>
      </c>
      <c r="D1004" s="12" t="s">
        <v>497</v>
      </c>
      <c r="E1004" s="2" t="s">
        <v>1291</v>
      </c>
      <c r="F1004" s="1">
        <v>15</v>
      </c>
      <c r="H1004" s="4" t="s">
        <v>2103</v>
      </c>
      <c r="I1004" s="12" t="s">
        <v>2104</v>
      </c>
      <c r="J1004" s="5" t="s">
        <v>28</v>
      </c>
      <c r="K1004" s="12" t="str">
        <f>CONCATENATE(A1004,Tabla5[[#This Row],[tipo]],A1004)</f>
        <v>'asiento'</v>
      </c>
      <c r="L1004" s="5" t="s">
        <v>28</v>
      </c>
      <c r="M1004" s="2" t="str">
        <f>CONCATENATE(A1004,Tabla5[[#This Row],[nombre]],A1004)</f>
        <v>'A-41'</v>
      </c>
      <c r="N1004" s="5" t="s">
        <v>28</v>
      </c>
      <c r="O1004" s="1" t="str">
        <f>CONCATENATE(Tabla5[[#This Row],[fkUbicacion]])</f>
        <v>15</v>
      </c>
      <c r="P1004" s="5" t="s">
        <v>29</v>
      </c>
    </row>
    <row r="1005" spans="1:16">
      <c r="A1005" s="6" t="s">
        <v>30</v>
      </c>
      <c r="B1005" s="12">
        <v>979</v>
      </c>
      <c r="C1005" s="1">
        <v>1002</v>
      </c>
      <c r="D1005" s="12" t="s">
        <v>497</v>
      </c>
      <c r="E1005" s="2" t="s">
        <v>1292</v>
      </c>
      <c r="F1005" s="1">
        <v>15</v>
      </c>
      <c r="H1005" s="4" t="s">
        <v>2103</v>
      </c>
      <c r="I1005" s="12" t="s">
        <v>2104</v>
      </c>
      <c r="J1005" s="5" t="s">
        <v>28</v>
      </c>
      <c r="K1005" s="12" t="str">
        <f>CONCATENATE(A1005,Tabla5[[#This Row],[tipo]],A1005)</f>
        <v>'asiento'</v>
      </c>
      <c r="L1005" s="5" t="s">
        <v>28</v>
      </c>
      <c r="M1005" s="2" t="str">
        <f>CONCATENATE(A1005,Tabla5[[#This Row],[nombre]],A1005)</f>
        <v>'A-42'</v>
      </c>
      <c r="N1005" s="5" t="s">
        <v>28</v>
      </c>
      <c r="O1005" s="1" t="str">
        <f>CONCATENATE(Tabla5[[#This Row],[fkUbicacion]])</f>
        <v>15</v>
      </c>
      <c r="P1005" s="5" t="s">
        <v>29</v>
      </c>
    </row>
    <row r="1006" spans="1:16">
      <c r="A1006" s="6" t="s">
        <v>30</v>
      </c>
      <c r="B1006" s="12">
        <v>980</v>
      </c>
      <c r="C1006" s="1">
        <v>1003</v>
      </c>
      <c r="D1006" s="12" t="s">
        <v>497</v>
      </c>
      <c r="E1006" s="2" t="s">
        <v>1048</v>
      </c>
      <c r="F1006" s="1">
        <v>15</v>
      </c>
      <c r="H1006" s="4" t="s">
        <v>2103</v>
      </c>
      <c r="I1006" s="12" t="s">
        <v>2104</v>
      </c>
      <c r="J1006" s="5" t="s">
        <v>28</v>
      </c>
      <c r="K1006" s="12" t="str">
        <f>CONCATENATE(A1006,Tabla5[[#This Row],[tipo]],A1006)</f>
        <v>'asiento'</v>
      </c>
      <c r="L1006" s="5" t="s">
        <v>28</v>
      </c>
      <c r="M1006" s="2" t="str">
        <f>CONCATENATE(A1006,Tabla5[[#This Row],[nombre]],A1006)</f>
        <v>'A-43'</v>
      </c>
      <c r="N1006" s="5" t="s">
        <v>28</v>
      </c>
      <c r="O1006" s="1" t="str">
        <f>CONCATENATE(Tabla5[[#This Row],[fkUbicacion]])</f>
        <v>15</v>
      </c>
      <c r="P1006" s="5" t="s">
        <v>29</v>
      </c>
    </row>
    <row r="1007" spans="1:16">
      <c r="A1007" s="6" t="s">
        <v>30</v>
      </c>
      <c r="B1007" s="12">
        <v>981</v>
      </c>
      <c r="C1007" s="1">
        <v>1004</v>
      </c>
      <c r="D1007" s="12" t="s">
        <v>497</v>
      </c>
      <c r="E1007" s="2" t="s">
        <v>1049</v>
      </c>
      <c r="F1007" s="1">
        <v>15</v>
      </c>
      <c r="H1007" s="4" t="s">
        <v>2103</v>
      </c>
      <c r="I1007" s="12" t="s">
        <v>2104</v>
      </c>
      <c r="J1007" s="5" t="s">
        <v>28</v>
      </c>
      <c r="K1007" s="12" t="str">
        <f>CONCATENATE(A1007,Tabla5[[#This Row],[tipo]],A1007)</f>
        <v>'asiento'</v>
      </c>
      <c r="L1007" s="5" t="s">
        <v>28</v>
      </c>
      <c r="M1007" s="2" t="str">
        <f>CONCATENATE(A1007,Tabla5[[#This Row],[nombre]],A1007)</f>
        <v>'A-44'</v>
      </c>
      <c r="N1007" s="5" t="s">
        <v>28</v>
      </c>
      <c r="O1007" s="1" t="str">
        <f>CONCATENATE(Tabla5[[#This Row],[fkUbicacion]])</f>
        <v>15</v>
      </c>
      <c r="P1007" s="5" t="s">
        <v>29</v>
      </c>
    </row>
    <row r="1008" spans="1:16">
      <c r="A1008" s="6" t="s">
        <v>30</v>
      </c>
      <c r="B1008" s="12">
        <v>982</v>
      </c>
      <c r="C1008" s="1">
        <v>1005</v>
      </c>
      <c r="D1008" s="12" t="s">
        <v>497</v>
      </c>
      <c r="E1008" s="2" t="s">
        <v>522</v>
      </c>
      <c r="F1008" s="1">
        <v>15</v>
      </c>
      <c r="H1008" s="4" t="s">
        <v>2103</v>
      </c>
      <c r="I1008" s="12" t="s">
        <v>2104</v>
      </c>
      <c r="J1008" s="5" t="s">
        <v>28</v>
      </c>
      <c r="K1008" s="12" t="str">
        <f>CONCATENATE(A1008,Tabla5[[#This Row],[tipo]],A1008)</f>
        <v>'asiento'</v>
      </c>
      <c r="L1008" s="5" t="s">
        <v>28</v>
      </c>
      <c r="M1008" s="2" t="str">
        <f>CONCATENATE(A1008,Tabla5[[#This Row],[nombre]],A1008)</f>
        <v>'B-3'</v>
      </c>
      <c r="N1008" s="5" t="s">
        <v>28</v>
      </c>
      <c r="O1008" s="1" t="str">
        <f>CONCATENATE(Tabla5[[#This Row],[fkUbicacion]])</f>
        <v>15</v>
      </c>
      <c r="P1008" s="5" t="s">
        <v>29</v>
      </c>
    </row>
    <row r="1009" spans="1:16">
      <c r="A1009" s="6" t="s">
        <v>30</v>
      </c>
      <c r="B1009" s="12">
        <v>983</v>
      </c>
      <c r="C1009" s="1">
        <v>1006</v>
      </c>
      <c r="D1009" s="12" t="s">
        <v>497</v>
      </c>
      <c r="E1009" s="2" t="s">
        <v>523</v>
      </c>
      <c r="F1009" s="1">
        <v>15</v>
      </c>
      <c r="H1009" s="4" t="s">
        <v>2103</v>
      </c>
      <c r="I1009" s="12" t="s">
        <v>2104</v>
      </c>
      <c r="J1009" s="5" t="s">
        <v>28</v>
      </c>
      <c r="K1009" s="12" t="str">
        <f>CONCATENATE(A1009,Tabla5[[#This Row],[tipo]],A1009)</f>
        <v>'asiento'</v>
      </c>
      <c r="L1009" s="5" t="s">
        <v>28</v>
      </c>
      <c r="M1009" s="2" t="str">
        <f>CONCATENATE(A1009,Tabla5[[#This Row],[nombre]],A1009)</f>
        <v>'B-4'</v>
      </c>
      <c r="N1009" s="5" t="s">
        <v>28</v>
      </c>
      <c r="O1009" s="1" t="str">
        <f>CONCATENATE(Tabla5[[#This Row],[fkUbicacion]])</f>
        <v>15</v>
      </c>
      <c r="P1009" s="5" t="s">
        <v>29</v>
      </c>
    </row>
    <row r="1010" spans="1:16">
      <c r="A1010" s="6" t="s">
        <v>30</v>
      </c>
      <c r="B1010" s="12">
        <v>984</v>
      </c>
      <c r="C1010" s="1">
        <v>1007</v>
      </c>
      <c r="D1010" s="12" t="s">
        <v>497</v>
      </c>
      <c r="E1010" s="2" t="s">
        <v>524</v>
      </c>
      <c r="F1010" s="1">
        <v>15</v>
      </c>
      <c r="H1010" s="4" t="s">
        <v>2103</v>
      </c>
      <c r="I1010" s="12" t="s">
        <v>2104</v>
      </c>
      <c r="J1010" s="5" t="s">
        <v>28</v>
      </c>
      <c r="K1010" s="12" t="str">
        <f>CONCATENATE(A1010,Tabla5[[#This Row],[tipo]],A1010)</f>
        <v>'asiento'</v>
      </c>
      <c r="L1010" s="5" t="s">
        <v>28</v>
      </c>
      <c r="M1010" s="2" t="str">
        <f>CONCATENATE(A1010,Tabla5[[#This Row],[nombre]],A1010)</f>
        <v>'B-5'</v>
      </c>
      <c r="N1010" s="5" t="s">
        <v>28</v>
      </c>
      <c r="O1010" s="1" t="str">
        <f>CONCATENATE(Tabla5[[#This Row],[fkUbicacion]])</f>
        <v>15</v>
      </c>
      <c r="P1010" s="5" t="s">
        <v>29</v>
      </c>
    </row>
    <row r="1011" spans="1:16">
      <c r="A1011" s="6" t="s">
        <v>30</v>
      </c>
      <c r="B1011" s="12">
        <v>985</v>
      </c>
      <c r="C1011" s="1">
        <v>1008</v>
      </c>
      <c r="D1011" s="12" t="s">
        <v>497</v>
      </c>
      <c r="E1011" s="2" t="s">
        <v>525</v>
      </c>
      <c r="F1011" s="1">
        <v>15</v>
      </c>
      <c r="H1011" s="4" t="s">
        <v>2103</v>
      </c>
      <c r="I1011" s="12" t="s">
        <v>2104</v>
      </c>
      <c r="J1011" s="5" t="s">
        <v>28</v>
      </c>
      <c r="K1011" s="12" t="str">
        <f>CONCATENATE(A1011,Tabla5[[#This Row],[tipo]],A1011)</f>
        <v>'asiento'</v>
      </c>
      <c r="L1011" s="5" t="s">
        <v>28</v>
      </c>
      <c r="M1011" s="2" t="str">
        <f>CONCATENATE(A1011,Tabla5[[#This Row],[nombre]],A1011)</f>
        <v>'B-6'</v>
      </c>
      <c r="N1011" s="5" t="s">
        <v>28</v>
      </c>
      <c r="O1011" s="1" t="str">
        <f>CONCATENATE(Tabla5[[#This Row],[fkUbicacion]])</f>
        <v>15</v>
      </c>
      <c r="P1011" s="5" t="s">
        <v>29</v>
      </c>
    </row>
    <row r="1012" spans="1:16">
      <c r="A1012" s="6" t="s">
        <v>30</v>
      </c>
      <c r="B1012" s="12">
        <v>986</v>
      </c>
      <c r="C1012" s="1">
        <v>1009</v>
      </c>
      <c r="D1012" s="12" t="s">
        <v>497</v>
      </c>
      <c r="E1012" s="2" t="s">
        <v>526</v>
      </c>
      <c r="F1012" s="1">
        <v>15</v>
      </c>
      <c r="H1012" s="4" t="s">
        <v>2103</v>
      </c>
      <c r="I1012" s="12" t="s">
        <v>2104</v>
      </c>
      <c r="J1012" s="5" t="s">
        <v>28</v>
      </c>
      <c r="K1012" s="12" t="str">
        <f>CONCATENATE(A1012,Tabla5[[#This Row],[tipo]],A1012)</f>
        <v>'asiento'</v>
      </c>
      <c r="L1012" s="5" t="s">
        <v>28</v>
      </c>
      <c r="M1012" s="2" t="str">
        <f>CONCATENATE(A1012,Tabla5[[#This Row],[nombre]],A1012)</f>
        <v>'B-7'</v>
      </c>
      <c r="N1012" s="5" t="s">
        <v>28</v>
      </c>
      <c r="O1012" s="1" t="str">
        <f>CONCATENATE(Tabla5[[#This Row],[fkUbicacion]])</f>
        <v>15</v>
      </c>
      <c r="P1012" s="5" t="s">
        <v>29</v>
      </c>
    </row>
    <row r="1013" spans="1:16">
      <c r="A1013" s="6" t="s">
        <v>30</v>
      </c>
      <c r="B1013" s="12">
        <v>987</v>
      </c>
      <c r="C1013" s="1">
        <v>1010</v>
      </c>
      <c r="D1013" s="12" t="s">
        <v>497</v>
      </c>
      <c r="E1013" s="2" t="s">
        <v>626</v>
      </c>
      <c r="F1013" s="1">
        <v>15</v>
      </c>
      <c r="H1013" s="4" t="s">
        <v>2103</v>
      </c>
      <c r="I1013" s="12" t="s">
        <v>2104</v>
      </c>
      <c r="J1013" s="5" t="s">
        <v>28</v>
      </c>
      <c r="K1013" s="12" t="str">
        <f>CONCATENATE(A1013,Tabla5[[#This Row],[tipo]],A1013)</f>
        <v>'asiento'</v>
      </c>
      <c r="L1013" s="5" t="s">
        <v>28</v>
      </c>
      <c r="M1013" s="2" t="str">
        <f>CONCATENATE(A1013,Tabla5[[#This Row],[nombre]],A1013)</f>
        <v>'B-8'</v>
      </c>
      <c r="N1013" s="5" t="s">
        <v>28</v>
      </c>
      <c r="O1013" s="1" t="str">
        <f>CONCATENATE(Tabla5[[#This Row],[fkUbicacion]])</f>
        <v>15</v>
      </c>
      <c r="P1013" s="5" t="s">
        <v>29</v>
      </c>
    </row>
    <row r="1014" spans="1:16">
      <c r="A1014" s="6" t="s">
        <v>30</v>
      </c>
      <c r="B1014" s="12">
        <v>988</v>
      </c>
      <c r="C1014" s="1">
        <v>1011</v>
      </c>
      <c r="D1014" s="12" t="s">
        <v>497</v>
      </c>
      <c r="E1014" s="2" t="s">
        <v>627</v>
      </c>
      <c r="F1014" s="1">
        <v>15</v>
      </c>
      <c r="H1014" s="4" t="s">
        <v>2103</v>
      </c>
      <c r="I1014" s="12" t="s">
        <v>2104</v>
      </c>
      <c r="J1014" s="5" t="s">
        <v>28</v>
      </c>
      <c r="K1014" s="12" t="str">
        <f>CONCATENATE(A1014,Tabla5[[#This Row],[tipo]],A1014)</f>
        <v>'asiento'</v>
      </c>
      <c r="L1014" s="5" t="s">
        <v>28</v>
      </c>
      <c r="M1014" s="2" t="str">
        <f>CONCATENATE(A1014,Tabla5[[#This Row],[nombre]],A1014)</f>
        <v>'B-9'</v>
      </c>
      <c r="N1014" s="5" t="s">
        <v>28</v>
      </c>
      <c r="O1014" s="1" t="str">
        <f>CONCATENATE(Tabla5[[#This Row],[fkUbicacion]])</f>
        <v>15</v>
      </c>
      <c r="P1014" s="5" t="s">
        <v>29</v>
      </c>
    </row>
    <row r="1015" spans="1:16">
      <c r="A1015" s="6" t="s">
        <v>30</v>
      </c>
      <c r="B1015" s="12">
        <v>989</v>
      </c>
      <c r="C1015" s="1">
        <v>1012</v>
      </c>
      <c r="D1015" s="12" t="s">
        <v>497</v>
      </c>
      <c r="E1015" s="2" t="s">
        <v>628</v>
      </c>
      <c r="F1015" s="1">
        <v>15</v>
      </c>
      <c r="H1015" s="4" t="s">
        <v>2103</v>
      </c>
      <c r="I1015" s="12" t="s">
        <v>2104</v>
      </c>
      <c r="J1015" s="5" t="s">
        <v>28</v>
      </c>
      <c r="K1015" s="12" t="str">
        <f>CONCATENATE(A1015,Tabla5[[#This Row],[tipo]],A1015)</f>
        <v>'asiento'</v>
      </c>
      <c r="L1015" s="5" t="s">
        <v>28</v>
      </c>
      <c r="M1015" s="2" t="str">
        <f>CONCATENATE(A1015,Tabla5[[#This Row],[nombre]],A1015)</f>
        <v>'B-10'</v>
      </c>
      <c r="N1015" s="5" t="s">
        <v>28</v>
      </c>
      <c r="O1015" s="1" t="str">
        <f>CONCATENATE(Tabla5[[#This Row],[fkUbicacion]])</f>
        <v>15</v>
      </c>
      <c r="P1015" s="5" t="s">
        <v>29</v>
      </c>
    </row>
    <row r="1016" spans="1:16">
      <c r="A1016" s="6" t="s">
        <v>30</v>
      </c>
      <c r="B1016" s="12">
        <v>990</v>
      </c>
      <c r="C1016" s="1">
        <v>1013</v>
      </c>
      <c r="D1016" s="12" t="s">
        <v>497</v>
      </c>
      <c r="E1016" s="2" t="s">
        <v>629</v>
      </c>
      <c r="F1016" s="1">
        <v>15</v>
      </c>
      <c r="H1016" s="4" t="s">
        <v>2103</v>
      </c>
      <c r="I1016" s="12" t="s">
        <v>2104</v>
      </c>
      <c r="J1016" s="5" t="s">
        <v>28</v>
      </c>
      <c r="K1016" s="12" t="str">
        <f>CONCATENATE(A1016,Tabla5[[#This Row],[tipo]],A1016)</f>
        <v>'asiento'</v>
      </c>
      <c r="L1016" s="5" t="s">
        <v>28</v>
      </c>
      <c r="M1016" s="2" t="str">
        <f>CONCATENATE(A1016,Tabla5[[#This Row],[nombre]],A1016)</f>
        <v>'B-11'</v>
      </c>
      <c r="N1016" s="5" t="s">
        <v>28</v>
      </c>
      <c r="O1016" s="1" t="str">
        <f>CONCATENATE(Tabla5[[#This Row],[fkUbicacion]])</f>
        <v>15</v>
      </c>
      <c r="P1016" s="5" t="s">
        <v>29</v>
      </c>
    </row>
    <row r="1017" spans="1:16">
      <c r="A1017" s="6" t="s">
        <v>30</v>
      </c>
      <c r="B1017" s="12">
        <v>991</v>
      </c>
      <c r="C1017" s="1">
        <v>1014</v>
      </c>
      <c r="D1017" s="12" t="s">
        <v>497</v>
      </c>
      <c r="E1017" s="2" t="s">
        <v>630</v>
      </c>
      <c r="F1017" s="1">
        <v>15</v>
      </c>
      <c r="H1017" s="4" t="s">
        <v>2103</v>
      </c>
      <c r="I1017" s="12" t="s">
        <v>2104</v>
      </c>
      <c r="J1017" s="5" t="s">
        <v>28</v>
      </c>
      <c r="K1017" s="12" t="str">
        <f>CONCATENATE(A1017,Tabla5[[#This Row],[tipo]],A1017)</f>
        <v>'asiento'</v>
      </c>
      <c r="L1017" s="5" t="s">
        <v>28</v>
      </c>
      <c r="M1017" s="2" t="str">
        <f>CONCATENATE(A1017,Tabla5[[#This Row],[nombre]],A1017)</f>
        <v>'B-12'</v>
      </c>
      <c r="N1017" s="5" t="s">
        <v>28</v>
      </c>
      <c r="O1017" s="1" t="str">
        <f>CONCATENATE(Tabla5[[#This Row],[fkUbicacion]])</f>
        <v>15</v>
      </c>
      <c r="P1017" s="5" t="s">
        <v>29</v>
      </c>
    </row>
    <row r="1018" spans="1:16">
      <c r="A1018" s="6" t="s">
        <v>30</v>
      </c>
      <c r="B1018" s="12">
        <v>992</v>
      </c>
      <c r="C1018" s="1">
        <v>1015</v>
      </c>
      <c r="D1018" s="12" t="s">
        <v>497</v>
      </c>
      <c r="E1018" s="2" t="s">
        <v>631</v>
      </c>
      <c r="F1018" s="1">
        <v>15</v>
      </c>
      <c r="H1018" s="4" t="s">
        <v>2103</v>
      </c>
      <c r="I1018" s="12" t="s">
        <v>2104</v>
      </c>
      <c r="J1018" s="5" t="s">
        <v>28</v>
      </c>
      <c r="K1018" s="12" t="str">
        <f>CONCATENATE(A1018,Tabla5[[#This Row],[tipo]],A1018)</f>
        <v>'asiento'</v>
      </c>
      <c r="L1018" s="5" t="s">
        <v>28</v>
      </c>
      <c r="M1018" s="2" t="str">
        <f>CONCATENATE(A1018,Tabla5[[#This Row],[nombre]],A1018)</f>
        <v>'B-13'</v>
      </c>
      <c r="N1018" s="5" t="s">
        <v>28</v>
      </c>
      <c r="O1018" s="1" t="str">
        <f>CONCATENATE(Tabla5[[#This Row],[fkUbicacion]])</f>
        <v>15</v>
      </c>
      <c r="P1018" s="5" t="s">
        <v>29</v>
      </c>
    </row>
    <row r="1019" spans="1:16">
      <c r="A1019" s="6" t="s">
        <v>30</v>
      </c>
      <c r="B1019" s="12">
        <v>993</v>
      </c>
      <c r="C1019" s="1">
        <v>1016</v>
      </c>
      <c r="D1019" s="12" t="s">
        <v>497</v>
      </c>
      <c r="E1019" s="2" t="s">
        <v>632</v>
      </c>
      <c r="F1019" s="1">
        <v>15</v>
      </c>
      <c r="H1019" s="4" t="s">
        <v>2103</v>
      </c>
      <c r="I1019" s="12" t="s">
        <v>2104</v>
      </c>
      <c r="J1019" s="5" t="s">
        <v>28</v>
      </c>
      <c r="K1019" s="12" t="str">
        <f>CONCATENATE(A1019,Tabla5[[#This Row],[tipo]],A1019)</f>
        <v>'asiento'</v>
      </c>
      <c r="L1019" s="5" t="s">
        <v>28</v>
      </c>
      <c r="M1019" s="2" t="str">
        <f>CONCATENATE(A1019,Tabla5[[#This Row],[nombre]],A1019)</f>
        <v>'B-14'</v>
      </c>
      <c r="N1019" s="5" t="s">
        <v>28</v>
      </c>
      <c r="O1019" s="1" t="str">
        <f>CONCATENATE(Tabla5[[#This Row],[fkUbicacion]])</f>
        <v>15</v>
      </c>
      <c r="P1019" s="5" t="s">
        <v>29</v>
      </c>
    </row>
    <row r="1020" spans="1:16">
      <c r="A1020" s="6" t="s">
        <v>30</v>
      </c>
      <c r="B1020" s="12">
        <v>994</v>
      </c>
      <c r="C1020" s="1">
        <v>1017</v>
      </c>
      <c r="D1020" s="12" t="s">
        <v>497</v>
      </c>
      <c r="E1020" s="2" t="s">
        <v>633</v>
      </c>
      <c r="F1020" s="1">
        <v>15</v>
      </c>
      <c r="H1020" s="4" t="s">
        <v>2103</v>
      </c>
      <c r="I1020" s="12" t="s">
        <v>2104</v>
      </c>
      <c r="J1020" s="5" t="s">
        <v>28</v>
      </c>
      <c r="K1020" s="12" t="str">
        <f>CONCATENATE(A1020,Tabla5[[#This Row],[tipo]],A1020)</f>
        <v>'asiento'</v>
      </c>
      <c r="L1020" s="5" t="s">
        <v>28</v>
      </c>
      <c r="M1020" s="2" t="str">
        <f>CONCATENATE(A1020,Tabla5[[#This Row],[nombre]],A1020)</f>
        <v>'B-15'</v>
      </c>
      <c r="N1020" s="5" t="s">
        <v>28</v>
      </c>
      <c r="O1020" s="1" t="str">
        <f>CONCATENATE(Tabla5[[#This Row],[fkUbicacion]])</f>
        <v>15</v>
      </c>
      <c r="P1020" s="5" t="s">
        <v>29</v>
      </c>
    </row>
    <row r="1021" spans="1:16">
      <c r="A1021" s="6" t="s">
        <v>30</v>
      </c>
      <c r="B1021" s="12">
        <v>995</v>
      </c>
      <c r="C1021" s="1">
        <v>1018</v>
      </c>
      <c r="D1021" s="12" t="s">
        <v>497</v>
      </c>
      <c r="E1021" s="2" t="s">
        <v>634</v>
      </c>
      <c r="F1021" s="1">
        <v>15</v>
      </c>
      <c r="H1021" s="4" t="s">
        <v>2103</v>
      </c>
      <c r="I1021" s="12" t="s">
        <v>2104</v>
      </c>
      <c r="J1021" s="5" t="s">
        <v>28</v>
      </c>
      <c r="K1021" s="12" t="str">
        <f>CONCATENATE(A1021,Tabla5[[#This Row],[tipo]],A1021)</f>
        <v>'asiento'</v>
      </c>
      <c r="L1021" s="5" t="s">
        <v>28</v>
      </c>
      <c r="M1021" s="2" t="str">
        <f>CONCATENATE(A1021,Tabla5[[#This Row],[nombre]],A1021)</f>
        <v>'B-16'</v>
      </c>
      <c r="N1021" s="5" t="s">
        <v>28</v>
      </c>
      <c r="O1021" s="1" t="str">
        <f>CONCATENATE(Tabla5[[#This Row],[fkUbicacion]])</f>
        <v>15</v>
      </c>
      <c r="P1021" s="5" t="s">
        <v>29</v>
      </c>
    </row>
    <row r="1022" spans="1:16">
      <c r="A1022" s="6" t="s">
        <v>30</v>
      </c>
      <c r="B1022" s="12">
        <v>996</v>
      </c>
      <c r="C1022" s="1">
        <v>1019</v>
      </c>
      <c r="D1022" s="12" t="s">
        <v>497</v>
      </c>
      <c r="E1022" s="2" t="s">
        <v>635</v>
      </c>
      <c r="F1022" s="1">
        <v>15</v>
      </c>
      <c r="H1022" s="4" t="s">
        <v>2103</v>
      </c>
      <c r="I1022" s="12" t="s">
        <v>2104</v>
      </c>
      <c r="J1022" s="5" t="s">
        <v>28</v>
      </c>
      <c r="K1022" s="12" t="str">
        <f>CONCATENATE(A1022,Tabla5[[#This Row],[tipo]],A1022)</f>
        <v>'asiento'</v>
      </c>
      <c r="L1022" s="5" t="s">
        <v>28</v>
      </c>
      <c r="M1022" s="2" t="str">
        <f>CONCATENATE(A1022,Tabla5[[#This Row],[nombre]],A1022)</f>
        <v>'B-17'</v>
      </c>
      <c r="N1022" s="5" t="s">
        <v>28</v>
      </c>
      <c r="O1022" s="1" t="str">
        <f>CONCATENATE(Tabla5[[#This Row],[fkUbicacion]])</f>
        <v>15</v>
      </c>
      <c r="P1022" s="5" t="s">
        <v>29</v>
      </c>
    </row>
    <row r="1023" spans="1:16">
      <c r="A1023" s="6" t="s">
        <v>30</v>
      </c>
      <c r="B1023" s="12">
        <v>997</v>
      </c>
      <c r="C1023" s="1">
        <v>1020</v>
      </c>
      <c r="D1023" s="12" t="s">
        <v>497</v>
      </c>
      <c r="E1023" s="2" t="s">
        <v>636</v>
      </c>
      <c r="F1023" s="1">
        <v>15</v>
      </c>
      <c r="H1023" s="4" t="s">
        <v>2103</v>
      </c>
      <c r="I1023" s="12" t="s">
        <v>2104</v>
      </c>
      <c r="J1023" s="5" t="s">
        <v>28</v>
      </c>
      <c r="K1023" s="12" t="str">
        <f>CONCATENATE(A1023,Tabla5[[#This Row],[tipo]],A1023)</f>
        <v>'asiento'</v>
      </c>
      <c r="L1023" s="5" t="s">
        <v>28</v>
      </c>
      <c r="M1023" s="2" t="str">
        <f>CONCATENATE(A1023,Tabla5[[#This Row],[nombre]],A1023)</f>
        <v>'B-18'</v>
      </c>
      <c r="N1023" s="5" t="s">
        <v>28</v>
      </c>
      <c r="O1023" s="1" t="str">
        <f>CONCATENATE(Tabla5[[#This Row],[fkUbicacion]])</f>
        <v>15</v>
      </c>
      <c r="P1023" s="5" t="s">
        <v>29</v>
      </c>
    </row>
    <row r="1024" spans="1:16">
      <c r="A1024" s="6" t="s">
        <v>30</v>
      </c>
      <c r="B1024" s="12">
        <v>998</v>
      </c>
      <c r="C1024" s="1">
        <v>1021</v>
      </c>
      <c r="D1024" s="12" t="s">
        <v>497</v>
      </c>
      <c r="E1024" s="2" t="s">
        <v>637</v>
      </c>
      <c r="F1024" s="1">
        <v>15</v>
      </c>
      <c r="H1024" s="4" t="s">
        <v>2103</v>
      </c>
      <c r="I1024" s="12" t="s">
        <v>2104</v>
      </c>
      <c r="J1024" s="5" t="s">
        <v>28</v>
      </c>
      <c r="K1024" s="12" t="str">
        <f>CONCATENATE(A1024,Tabla5[[#This Row],[tipo]],A1024)</f>
        <v>'asiento'</v>
      </c>
      <c r="L1024" s="5" t="s">
        <v>28</v>
      </c>
      <c r="M1024" s="2" t="str">
        <f>CONCATENATE(A1024,Tabla5[[#This Row],[nombre]],A1024)</f>
        <v>'B-19'</v>
      </c>
      <c r="N1024" s="5" t="s">
        <v>28</v>
      </c>
      <c r="O1024" s="1" t="str">
        <f>CONCATENATE(Tabla5[[#This Row],[fkUbicacion]])</f>
        <v>15</v>
      </c>
      <c r="P1024" s="5" t="s">
        <v>29</v>
      </c>
    </row>
    <row r="1025" spans="1:16">
      <c r="A1025" s="6" t="s">
        <v>30</v>
      </c>
      <c r="B1025" s="12">
        <v>999</v>
      </c>
      <c r="C1025" s="1">
        <v>1022</v>
      </c>
      <c r="D1025" s="12" t="s">
        <v>497</v>
      </c>
      <c r="E1025" s="2" t="s">
        <v>638</v>
      </c>
      <c r="F1025" s="1">
        <v>15</v>
      </c>
      <c r="H1025" s="4" t="s">
        <v>2103</v>
      </c>
      <c r="I1025" s="12" t="s">
        <v>2104</v>
      </c>
      <c r="J1025" s="5" t="s">
        <v>28</v>
      </c>
      <c r="K1025" s="12" t="str">
        <f>CONCATENATE(A1025,Tabla5[[#This Row],[tipo]],A1025)</f>
        <v>'asiento'</v>
      </c>
      <c r="L1025" s="5" t="s">
        <v>28</v>
      </c>
      <c r="M1025" s="2" t="str">
        <f>CONCATENATE(A1025,Tabla5[[#This Row],[nombre]],A1025)</f>
        <v>'B-20'</v>
      </c>
      <c r="N1025" s="5" t="s">
        <v>28</v>
      </c>
      <c r="O1025" s="1" t="str">
        <f>CONCATENATE(Tabla5[[#This Row],[fkUbicacion]])</f>
        <v>15</v>
      </c>
      <c r="P1025" s="5" t="s">
        <v>29</v>
      </c>
    </row>
    <row r="1026" spans="1:16">
      <c r="A1026" s="6" t="s">
        <v>30</v>
      </c>
      <c r="B1026" s="12">
        <v>1000</v>
      </c>
      <c r="C1026" s="1">
        <v>1023</v>
      </c>
      <c r="D1026" s="12" t="s">
        <v>497</v>
      </c>
      <c r="E1026" s="2" t="s">
        <v>639</v>
      </c>
      <c r="F1026" s="1">
        <v>15</v>
      </c>
      <c r="H1026" s="4" t="s">
        <v>2103</v>
      </c>
      <c r="I1026" s="12" t="s">
        <v>2104</v>
      </c>
      <c r="J1026" s="5" t="s">
        <v>28</v>
      </c>
      <c r="K1026" s="12" t="str">
        <f>CONCATENATE(A1026,Tabla5[[#This Row],[tipo]],A1026)</f>
        <v>'asiento'</v>
      </c>
      <c r="L1026" s="5" t="s">
        <v>28</v>
      </c>
      <c r="M1026" s="2" t="str">
        <f>CONCATENATE(A1026,Tabla5[[#This Row],[nombre]],A1026)</f>
        <v>'B-21'</v>
      </c>
      <c r="N1026" s="5" t="s">
        <v>28</v>
      </c>
      <c r="O1026" s="1" t="str">
        <f>CONCATENATE(Tabla5[[#This Row],[fkUbicacion]])</f>
        <v>15</v>
      </c>
      <c r="P1026" s="5" t="s">
        <v>29</v>
      </c>
    </row>
    <row r="1027" spans="1:16">
      <c r="A1027" s="6" t="s">
        <v>30</v>
      </c>
      <c r="B1027" s="12">
        <v>1001</v>
      </c>
      <c r="C1027" s="1">
        <v>1024</v>
      </c>
      <c r="D1027" s="12" t="s">
        <v>497</v>
      </c>
      <c r="E1027" s="2" t="s">
        <v>640</v>
      </c>
      <c r="F1027" s="1">
        <v>15</v>
      </c>
      <c r="H1027" s="4" t="s">
        <v>2103</v>
      </c>
      <c r="I1027" s="12" t="s">
        <v>2104</v>
      </c>
      <c r="J1027" s="5" t="s">
        <v>28</v>
      </c>
      <c r="K1027" s="12" t="str">
        <f>CONCATENATE(A1027,Tabla5[[#This Row],[tipo]],A1027)</f>
        <v>'asiento'</v>
      </c>
      <c r="L1027" s="5" t="s">
        <v>28</v>
      </c>
      <c r="M1027" s="2" t="str">
        <f>CONCATENATE(A1027,Tabla5[[#This Row],[nombre]],A1027)</f>
        <v>'B-22'</v>
      </c>
      <c r="N1027" s="5" t="s">
        <v>28</v>
      </c>
      <c r="O1027" s="1" t="str">
        <f>CONCATENATE(Tabla5[[#This Row],[fkUbicacion]])</f>
        <v>15</v>
      </c>
      <c r="P1027" s="5" t="s">
        <v>29</v>
      </c>
    </row>
    <row r="1028" spans="1:16">
      <c r="A1028" s="6" t="s">
        <v>30</v>
      </c>
      <c r="B1028" s="12">
        <v>1002</v>
      </c>
      <c r="C1028" s="1">
        <v>1025</v>
      </c>
      <c r="D1028" s="12" t="s">
        <v>497</v>
      </c>
      <c r="E1028" s="2" t="s">
        <v>641</v>
      </c>
      <c r="F1028" s="1">
        <v>15</v>
      </c>
      <c r="H1028" s="4" t="s">
        <v>2103</v>
      </c>
      <c r="I1028" s="12" t="s">
        <v>2104</v>
      </c>
      <c r="J1028" s="5" t="s">
        <v>28</v>
      </c>
      <c r="K1028" s="12" t="str">
        <f>CONCATENATE(A1028,Tabla5[[#This Row],[tipo]],A1028)</f>
        <v>'asiento'</v>
      </c>
      <c r="L1028" s="5" t="s">
        <v>28</v>
      </c>
      <c r="M1028" s="2" t="str">
        <f>CONCATENATE(A1028,Tabla5[[#This Row],[nombre]],A1028)</f>
        <v>'B-23'</v>
      </c>
      <c r="N1028" s="5" t="s">
        <v>28</v>
      </c>
      <c r="O1028" s="1" t="str">
        <f>CONCATENATE(Tabla5[[#This Row],[fkUbicacion]])</f>
        <v>15</v>
      </c>
      <c r="P1028" s="5" t="s">
        <v>29</v>
      </c>
    </row>
    <row r="1029" spans="1:16">
      <c r="A1029" s="6" t="s">
        <v>30</v>
      </c>
      <c r="B1029" s="12">
        <v>1003</v>
      </c>
      <c r="C1029" s="1">
        <v>1026</v>
      </c>
      <c r="D1029" s="12" t="s">
        <v>497</v>
      </c>
      <c r="E1029" s="2" t="s">
        <v>968</v>
      </c>
      <c r="F1029" s="1">
        <v>15</v>
      </c>
      <c r="H1029" s="4" t="s">
        <v>2103</v>
      </c>
      <c r="I1029" s="12" t="s">
        <v>2104</v>
      </c>
      <c r="J1029" s="5" t="s">
        <v>28</v>
      </c>
      <c r="K1029" s="12" t="str">
        <f>CONCATENATE(A1029,Tabla5[[#This Row],[tipo]],A1029)</f>
        <v>'asiento'</v>
      </c>
      <c r="L1029" s="5" t="s">
        <v>28</v>
      </c>
      <c r="M1029" s="2" t="str">
        <f>CONCATENATE(A1029,Tabla5[[#This Row],[nombre]],A1029)</f>
        <v>'B-24'</v>
      </c>
      <c r="N1029" s="5" t="s">
        <v>28</v>
      </c>
      <c r="O1029" s="1" t="str">
        <f>CONCATENATE(Tabla5[[#This Row],[fkUbicacion]])</f>
        <v>15</v>
      </c>
      <c r="P1029" s="5" t="s">
        <v>29</v>
      </c>
    </row>
    <row r="1030" spans="1:16">
      <c r="A1030" s="6" t="s">
        <v>30</v>
      </c>
      <c r="B1030" s="12">
        <v>1004</v>
      </c>
      <c r="C1030" s="1">
        <v>1027</v>
      </c>
      <c r="D1030" s="12" t="s">
        <v>497</v>
      </c>
      <c r="E1030" s="2" t="s">
        <v>969</v>
      </c>
      <c r="F1030" s="1">
        <v>15</v>
      </c>
      <c r="H1030" s="4" t="s">
        <v>2103</v>
      </c>
      <c r="I1030" s="12" t="s">
        <v>2104</v>
      </c>
      <c r="J1030" s="5" t="s">
        <v>28</v>
      </c>
      <c r="K1030" s="12" t="str">
        <f>CONCATENATE(A1030,Tabla5[[#This Row],[tipo]],A1030)</f>
        <v>'asiento'</v>
      </c>
      <c r="L1030" s="5" t="s">
        <v>28</v>
      </c>
      <c r="M1030" s="2" t="str">
        <f>CONCATENATE(A1030,Tabla5[[#This Row],[nombre]],A1030)</f>
        <v>'B-25'</v>
      </c>
      <c r="N1030" s="5" t="s">
        <v>28</v>
      </c>
      <c r="O1030" s="1" t="str">
        <f>CONCATENATE(Tabla5[[#This Row],[fkUbicacion]])</f>
        <v>15</v>
      </c>
      <c r="P1030" s="5" t="s">
        <v>29</v>
      </c>
    </row>
    <row r="1031" spans="1:16">
      <c r="A1031" s="6" t="s">
        <v>30</v>
      </c>
      <c r="B1031" s="12">
        <v>1005</v>
      </c>
      <c r="C1031" s="1">
        <v>1028</v>
      </c>
      <c r="D1031" s="12" t="s">
        <v>497</v>
      </c>
      <c r="E1031" s="2" t="s">
        <v>970</v>
      </c>
      <c r="F1031" s="1">
        <v>15</v>
      </c>
      <c r="H1031" s="4" t="s">
        <v>2103</v>
      </c>
      <c r="I1031" s="12" t="s">
        <v>2104</v>
      </c>
      <c r="J1031" s="5" t="s">
        <v>28</v>
      </c>
      <c r="K1031" s="12" t="str">
        <f>CONCATENATE(A1031,Tabla5[[#This Row],[tipo]],A1031)</f>
        <v>'asiento'</v>
      </c>
      <c r="L1031" s="5" t="s">
        <v>28</v>
      </c>
      <c r="M1031" s="2" t="str">
        <f>CONCATENATE(A1031,Tabla5[[#This Row],[nombre]],A1031)</f>
        <v>'B-26'</v>
      </c>
      <c r="N1031" s="5" t="s">
        <v>28</v>
      </c>
      <c r="O1031" s="1" t="str">
        <f>CONCATENATE(Tabla5[[#This Row],[fkUbicacion]])</f>
        <v>15</v>
      </c>
      <c r="P1031" s="5" t="s">
        <v>29</v>
      </c>
    </row>
    <row r="1032" spans="1:16">
      <c r="A1032" s="6" t="s">
        <v>30</v>
      </c>
      <c r="B1032" s="12">
        <v>1006</v>
      </c>
      <c r="C1032" s="1">
        <v>1029</v>
      </c>
      <c r="D1032" s="12" t="s">
        <v>497</v>
      </c>
      <c r="E1032" s="2" t="s">
        <v>971</v>
      </c>
      <c r="F1032" s="1">
        <v>15</v>
      </c>
      <c r="H1032" s="4" t="s">
        <v>2103</v>
      </c>
      <c r="I1032" s="12" t="s">
        <v>2104</v>
      </c>
      <c r="J1032" s="5" t="s">
        <v>28</v>
      </c>
      <c r="K1032" s="12" t="str">
        <f>CONCATENATE(A1032,Tabla5[[#This Row],[tipo]],A1032)</f>
        <v>'asiento'</v>
      </c>
      <c r="L1032" s="5" t="s">
        <v>28</v>
      </c>
      <c r="M1032" s="2" t="str">
        <f>CONCATENATE(A1032,Tabla5[[#This Row],[nombre]],A1032)</f>
        <v>'B-27'</v>
      </c>
      <c r="N1032" s="5" t="s">
        <v>28</v>
      </c>
      <c r="O1032" s="1" t="str">
        <f>CONCATENATE(Tabla5[[#This Row],[fkUbicacion]])</f>
        <v>15</v>
      </c>
      <c r="P1032" s="5" t="s">
        <v>29</v>
      </c>
    </row>
    <row r="1033" spans="1:16">
      <c r="A1033" s="6" t="s">
        <v>30</v>
      </c>
      <c r="B1033" s="12">
        <v>1007</v>
      </c>
      <c r="C1033" s="1">
        <v>1030</v>
      </c>
      <c r="D1033" s="12" t="s">
        <v>497</v>
      </c>
      <c r="E1033" s="2" t="s">
        <v>972</v>
      </c>
      <c r="F1033" s="1">
        <v>15</v>
      </c>
      <c r="H1033" s="4" t="s">
        <v>2103</v>
      </c>
      <c r="I1033" s="12" t="s">
        <v>2104</v>
      </c>
      <c r="J1033" s="5" t="s">
        <v>28</v>
      </c>
      <c r="K1033" s="12" t="str">
        <f>CONCATENATE(A1033,Tabla5[[#This Row],[tipo]],A1033)</f>
        <v>'asiento'</v>
      </c>
      <c r="L1033" s="5" t="s">
        <v>28</v>
      </c>
      <c r="M1033" s="2" t="str">
        <f>CONCATENATE(A1033,Tabla5[[#This Row],[nombre]],A1033)</f>
        <v>'B-28'</v>
      </c>
      <c r="N1033" s="5" t="s">
        <v>28</v>
      </c>
      <c r="O1033" s="1" t="str">
        <f>CONCATENATE(Tabla5[[#This Row],[fkUbicacion]])</f>
        <v>15</v>
      </c>
      <c r="P1033" s="5" t="s">
        <v>29</v>
      </c>
    </row>
    <row r="1034" spans="1:16">
      <c r="A1034" s="6" t="s">
        <v>30</v>
      </c>
      <c r="B1034" s="12">
        <v>1008</v>
      </c>
      <c r="C1034" s="1">
        <v>1031</v>
      </c>
      <c r="D1034" s="12" t="s">
        <v>497</v>
      </c>
      <c r="E1034" s="2" t="s">
        <v>973</v>
      </c>
      <c r="F1034" s="1">
        <v>15</v>
      </c>
      <c r="H1034" s="4" t="s">
        <v>2103</v>
      </c>
      <c r="I1034" s="12" t="s">
        <v>2104</v>
      </c>
      <c r="J1034" s="5" t="s">
        <v>28</v>
      </c>
      <c r="K1034" s="12" t="str">
        <f>CONCATENATE(A1034,Tabla5[[#This Row],[tipo]],A1034)</f>
        <v>'asiento'</v>
      </c>
      <c r="L1034" s="5" t="s">
        <v>28</v>
      </c>
      <c r="M1034" s="2" t="str">
        <f>CONCATENATE(A1034,Tabla5[[#This Row],[nombre]],A1034)</f>
        <v>'B-29'</v>
      </c>
      <c r="N1034" s="5" t="s">
        <v>28</v>
      </c>
      <c r="O1034" s="1" t="str">
        <f>CONCATENATE(Tabla5[[#This Row],[fkUbicacion]])</f>
        <v>15</v>
      </c>
      <c r="P1034" s="5" t="s">
        <v>29</v>
      </c>
    </row>
    <row r="1035" spans="1:16">
      <c r="A1035" s="6" t="s">
        <v>30</v>
      </c>
      <c r="B1035" s="12">
        <v>1009</v>
      </c>
      <c r="C1035" s="1">
        <v>1032</v>
      </c>
      <c r="D1035" s="12" t="s">
        <v>497</v>
      </c>
      <c r="E1035" s="2" t="s">
        <v>974</v>
      </c>
      <c r="F1035" s="1">
        <v>15</v>
      </c>
      <c r="H1035" s="4" t="s">
        <v>2103</v>
      </c>
      <c r="I1035" s="12" t="s">
        <v>2104</v>
      </c>
      <c r="J1035" s="5" t="s">
        <v>28</v>
      </c>
      <c r="K1035" s="12" t="str">
        <f>CONCATENATE(A1035,Tabla5[[#This Row],[tipo]],A1035)</f>
        <v>'asiento'</v>
      </c>
      <c r="L1035" s="5" t="s">
        <v>28</v>
      </c>
      <c r="M1035" s="2" t="str">
        <f>CONCATENATE(A1035,Tabla5[[#This Row],[nombre]],A1035)</f>
        <v>'B-30'</v>
      </c>
      <c r="N1035" s="5" t="s">
        <v>28</v>
      </c>
      <c r="O1035" s="1" t="str">
        <f>CONCATENATE(Tabla5[[#This Row],[fkUbicacion]])</f>
        <v>15</v>
      </c>
      <c r="P1035" s="5" t="s">
        <v>29</v>
      </c>
    </row>
    <row r="1036" spans="1:16">
      <c r="A1036" s="6" t="s">
        <v>30</v>
      </c>
      <c r="B1036" s="12">
        <v>1010</v>
      </c>
      <c r="C1036" s="1">
        <v>1033</v>
      </c>
      <c r="D1036" s="12" t="s">
        <v>497</v>
      </c>
      <c r="E1036" s="2" t="s">
        <v>1268</v>
      </c>
      <c r="F1036" s="1">
        <v>15</v>
      </c>
      <c r="H1036" s="4" t="s">
        <v>2103</v>
      </c>
      <c r="I1036" s="12" t="s">
        <v>2104</v>
      </c>
      <c r="J1036" s="5" t="s">
        <v>28</v>
      </c>
      <c r="K1036" s="12" t="str">
        <f>CONCATENATE(A1036,Tabla5[[#This Row],[tipo]],A1036)</f>
        <v>'asiento'</v>
      </c>
      <c r="L1036" s="5" t="s">
        <v>28</v>
      </c>
      <c r="M1036" s="2" t="str">
        <f>CONCATENATE(A1036,Tabla5[[#This Row],[nombre]],A1036)</f>
        <v>'B-31'</v>
      </c>
      <c r="N1036" s="5" t="s">
        <v>28</v>
      </c>
      <c r="O1036" s="1" t="str">
        <f>CONCATENATE(Tabla5[[#This Row],[fkUbicacion]])</f>
        <v>15</v>
      </c>
      <c r="P1036" s="5" t="s">
        <v>29</v>
      </c>
    </row>
    <row r="1037" spans="1:16">
      <c r="A1037" s="6" t="s">
        <v>30</v>
      </c>
      <c r="B1037" s="12">
        <v>1011</v>
      </c>
      <c r="C1037" s="1">
        <v>1034</v>
      </c>
      <c r="D1037" s="12" t="s">
        <v>497</v>
      </c>
      <c r="E1037" s="2" t="s">
        <v>1269</v>
      </c>
      <c r="F1037" s="1">
        <v>15</v>
      </c>
      <c r="H1037" s="4" t="s">
        <v>2103</v>
      </c>
      <c r="I1037" s="12" t="s">
        <v>2104</v>
      </c>
      <c r="J1037" s="5" t="s">
        <v>28</v>
      </c>
      <c r="K1037" s="12" t="str">
        <f>CONCATENATE(A1037,Tabla5[[#This Row],[tipo]],A1037)</f>
        <v>'asiento'</v>
      </c>
      <c r="L1037" s="5" t="s">
        <v>28</v>
      </c>
      <c r="M1037" s="2" t="str">
        <f>CONCATENATE(A1037,Tabla5[[#This Row],[nombre]],A1037)</f>
        <v>'B-32'</v>
      </c>
      <c r="N1037" s="5" t="s">
        <v>28</v>
      </c>
      <c r="O1037" s="1" t="str">
        <f>CONCATENATE(Tabla5[[#This Row],[fkUbicacion]])</f>
        <v>15</v>
      </c>
      <c r="P1037" s="5" t="s">
        <v>29</v>
      </c>
    </row>
    <row r="1038" spans="1:16">
      <c r="A1038" s="6" t="s">
        <v>30</v>
      </c>
      <c r="B1038" s="12">
        <v>1012</v>
      </c>
      <c r="C1038" s="1">
        <v>1035</v>
      </c>
      <c r="D1038" s="12" t="s">
        <v>497</v>
      </c>
      <c r="E1038" s="2" t="s">
        <v>1270</v>
      </c>
      <c r="F1038" s="1">
        <v>15</v>
      </c>
      <c r="H1038" s="4" t="s">
        <v>2103</v>
      </c>
      <c r="I1038" s="12" t="s">
        <v>2104</v>
      </c>
      <c r="J1038" s="5" t="s">
        <v>28</v>
      </c>
      <c r="K1038" s="12" t="str">
        <f>CONCATENATE(A1038,Tabla5[[#This Row],[tipo]],A1038)</f>
        <v>'asiento'</v>
      </c>
      <c r="L1038" s="5" t="s">
        <v>28</v>
      </c>
      <c r="M1038" s="2" t="str">
        <f>CONCATENATE(A1038,Tabla5[[#This Row],[nombre]],A1038)</f>
        <v>'B-33'</v>
      </c>
      <c r="N1038" s="5" t="s">
        <v>28</v>
      </c>
      <c r="O1038" s="1" t="str">
        <f>CONCATENATE(Tabla5[[#This Row],[fkUbicacion]])</f>
        <v>15</v>
      </c>
      <c r="P1038" s="5" t="s">
        <v>29</v>
      </c>
    </row>
    <row r="1039" spans="1:16">
      <c r="A1039" s="6" t="s">
        <v>30</v>
      </c>
      <c r="B1039" s="12">
        <v>1013</v>
      </c>
      <c r="C1039" s="1">
        <v>1036</v>
      </c>
      <c r="D1039" s="12" t="s">
        <v>497</v>
      </c>
      <c r="E1039" s="2" t="s">
        <v>1271</v>
      </c>
      <c r="F1039" s="1">
        <v>15</v>
      </c>
      <c r="H1039" s="4" t="s">
        <v>2103</v>
      </c>
      <c r="I1039" s="12" t="s">
        <v>2104</v>
      </c>
      <c r="J1039" s="5" t="s">
        <v>28</v>
      </c>
      <c r="K1039" s="12" t="str">
        <f>CONCATENATE(A1039,Tabla5[[#This Row],[tipo]],A1039)</f>
        <v>'asiento'</v>
      </c>
      <c r="L1039" s="5" t="s">
        <v>28</v>
      </c>
      <c r="M1039" s="2" t="str">
        <f>CONCATENATE(A1039,Tabla5[[#This Row],[nombre]],A1039)</f>
        <v>'B-34'</v>
      </c>
      <c r="N1039" s="5" t="s">
        <v>28</v>
      </c>
      <c r="O1039" s="1" t="str">
        <f>CONCATENATE(Tabla5[[#This Row],[fkUbicacion]])</f>
        <v>15</v>
      </c>
      <c r="P1039" s="5" t="s">
        <v>29</v>
      </c>
    </row>
    <row r="1040" spans="1:16">
      <c r="A1040" s="6" t="s">
        <v>30</v>
      </c>
      <c r="B1040" s="12">
        <v>1014</v>
      </c>
      <c r="C1040" s="1">
        <v>1037</v>
      </c>
      <c r="D1040" s="12" t="s">
        <v>497</v>
      </c>
      <c r="E1040" s="2" t="s">
        <v>1272</v>
      </c>
      <c r="F1040" s="1">
        <v>15</v>
      </c>
      <c r="H1040" s="4" t="s">
        <v>2103</v>
      </c>
      <c r="I1040" s="12" t="s">
        <v>2104</v>
      </c>
      <c r="J1040" s="5" t="s">
        <v>28</v>
      </c>
      <c r="K1040" s="12" t="str">
        <f>CONCATENATE(A1040,Tabla5[[#This Row],[tipo]],A1040)</f>
        <v>'asiento'</v>
      </c>
      <c r="L1040" s="5" t="s">
        <v>28</v>
      </c>
      <c r="M1040" s="2" t="str">
        <f>CONCATENATE(A1040,Tabla5[[#This Row],[nombre]],A1040)</f>
        <v>'B-35'</v>
      </c>
      <c r="N1040" s="5" t="s">
        <v>28</v>
      </c>
      <c r="O1040" s="1" t="str">
        <f>CONCATENATE(Tabla5[[#This Row],[fkUbicacion]])</f>
        <v>15</v>
      </c>
      <c r="P1040" s="5" t="s">
        <v>29</v>
      </c>
    </row>
    <row r="1041" spans="1:16">
      <c r="A1041" s="6" t="s">
        <v>30</v>
      </c>
      <c r="B1041" s="12">
        <v>1015</v>
      </c>
      <c r="C1041" s="1">
        <v>1038</v>
      </c>
      <c r="D1041" s="12" t="s">
        <v>497</v>
      </c>
      <c r="E1041" s="2" t="s">
        <v>1273</v>
      </c>
      <c r="F1041" s="1">
        <v>15</v>
      </c>
      <c r="H1041" s="4" t="s">
        <v>2103</v>
      </c>
      <c r="I1041" s="12" t="s">
        <v>2104</v>
      </c>
      <c r="J1041" s="5" t="s">
        <v>28</v>
      </c>
      <c r="K1041" s="12" t="str">
        <f>CONCATENATE(A1041,Tabla5[[#This Row],[tipo]],A1041)</f>
        <v>'asiento'</v>
      </c>
      <c r="L1041" s="5" t="s">
        <v>28</v>
      </c>
      <c r="M1041" s="2" t="str">
        <f>CONCATENATE(A1041,Tabla5[[#This Row],[nombre]],A1041)</f>
        <v>'B-36'</v>
      </c>
      <c r="N1041" s="5" t="s">
        <v>28</v>
      </c>
      <c r="O1041" s="1" t="str">
        <f>CONCATENATE(Tabla5[[#This Row],[fkUbicacion]])</f>
        <v>15</v>
      </c>
      <c r="P1041" s="5" t="s">
        <v>29</v>
      </c>
    </row>
    <row r="1042" spans="1:16">
      <c r="A1042" s="6" t="s">
        <v>30</v>
      </c>
      <c r="B1042" s="12">
        <v>1016</v>
      </c>
      <c r="C1042" s="1">
        <v>1039</v>
      </c>
      <c r="D1042" s="12" t="s">
        <v>497</v>
      </c>
      <c r="E1042" s="2" t="s">
        <v>1274</v>
      </c>
      <c r="F1042" s="1">
        <v>15</v>
      </c>
      <c r="H1042" s="4" t="s">
        <v>2103</v>
      </c>
      <c r="I1042" s="12" t="s">
        <v>2104</v>
      </c>
      <c r="J1042" s="5" t="s">
        <v>28</v>
      </c>
      <c r="K1042" s="12" t="str">
        <f>CONCATENATE(A1042,Tabla5[[#This Row],[tipo]],A1042)</f>
        <v>'asiento'</v>
      </c>
      <c r="L1042" s="5" t="s">
        <v>28</v>
      </c>
      <c r="M1042" s="2" t="str">
        <f>CONCATENATE(A1042,Tabla5[[#This Row],[nombre]],A1042)</f>
        <v>'B-37'</v>
      </c>
      <c r="N1042" s="5" t="s">
        <v>28</v>
      </c>
      <c r="O1042" s="1" t="str">
        <f>CONCATENATE(Tabla5[[#This Row],[fkUbicacion]])</f>
        <v>15</v>
      </c>
      <c r="P1042" s="5" t="s">
        <v>29</v>
      </c>
    </row>
    <row r="1043" spans="1:16">
      <c r="A1043" s="6" t="s">
        <v>30</v>
      </c>
      <c r="B1043" s="12">
        <v>1017</v>
      </c>
      <c r="C1043" s="1">
        <v>1040</v>
      </c>
      <c r="D1043" s="12" t="s">
        <v>497</v>
      </c>
      <c r="E1043" s="2" t="s">
        <v>1275</v>
      </c>
      <c r="F1043" s="1">
        <v>15</v>
      </c>
      <c r="H1043" s="4" t="s">
        <v>2103</v>
      </c>
      <c r="I1043" s="12" t="s">
        <v>2104</v>
      </c>
      <c r="J1043" s="5" t="s">
        <v>28</v>
      </c>
      <c r="K1043" s="12" t="str">
        <f>CONCATENATE(A1043,Tabla5[[#This Row],[tipo]],A1043)</f>
        <v>'asiento'</v>
      </c>
      <c r="L1043" s="5" t="s">
        <v>28</v>
      </c>
      <c r="M1043" s="2" t="str">
        <f>CONCATENATE(A1043,Tabla5[[#This Row],[nombre]],A1043)</f>
        <v>'B-38'</v>
      </c>
      <c r="N1043" s="5" t="s">
        <v>28</v>
      </c>
      <c r="O1043" s="1" t="str">
        <f>CONCATENATE(Tabla5[[#This Row],[fkUbicacion]])</f>
        <v>15</v>
      </c>
      <c r="P1043" s="5" t="s">
        <v>29</v>
      </c>
    </row>
    <row r="1044" spans="1:16">
      <c r="A1044" s="6" t="s">
        <v>30</v>
      </c>
      <c r="B1044" s="12">
        <v>1018</v>
      </c>
      <c r="C1044" s="1">
        <v>1041</v>
      </c>
      <c r="D1044" s="12" t="s">
        <v>497</v>
      </c>
      <c r="E1044" s="2" t="s">
        <v>1276</v>
      </c>
      <c r="F1044" s="1">
        <v>15</v>
      </c>
      <c r="H1044" s="4" t="s">
        <v>2103</v>
      </c>
      <c r="I1044" s="12" t="s">
        <v>2104</v>
      </c>
      <c r="J1044" s="5" t="s">
        <v>28</v>
      </c>
      <c r="K1044" s="12" t="str">
        <f>CONCATENATE(A1044,Tabla5[[#This Row],[tipo]],A1044)</f>
        <v>'asiento'</v>
      </c>
      <c r="L1044" s="5" t="s">
        <v>28</v>
      </c>
      <c r="M1044" s="2" t="str">
        <f>CONCATENATE(A1044,Tabla5[[#This Row],[nombre]],A1044)</f>
        <v>'B-39'</v>
      </c>
      <c r="N1044" s="5" t="s">
        <v>28</v>
      </c>
      <c r="O1044" s="1" t="str">
        <f>CONCATENATE(Tabla5[[#This Row],[fkUbicacion]])</f>
        <v>15</v>
      </c>
      <c r="P1044" s="5" t="s">
        <v>29</v>
      </c>
    </row>
    <row r="1045" spans="1:16">
      <c r="A1045" s="6" t="s">
        <v>30</v>
      </c>
      <c r="B1045" s="12">
        <v>1019</v>
      </c>
      <c r="C1045" s="1">
        <v>1042</v>
      </c>
      <c r="D1045" s="12" t="s">
        <v>497</v>
      </c>
      <c r="E1045" s="2" t="s">
        <v>1277</v>
      </c>
      <c r="F1045" s="1">
        <v>15</v>
      </c>
      <c r="H1045" s="4" t="s">
        <v>2103</v>
      </c>
      <c r="I1045" s="12" t="s">
        <v>2104</v>
      </c>
      <c r="J1045" s="5" t="s">
        <v>28</v>
      </c>
      <c r="K1045" s="12" t="str">
        <f>CONCATENATE(A1045,Tabla5[[#This Row],[tipo]],A1045)</f>
        <v>'asiento'</v>
      </c>
      <c r="L1045" s="5" t="s">
        <v>28</v>
      </c>
      <c r="M1045" s="2" t="str">
        <f>CONCATENATE(A1045,Tabla5[[#This Row],[nombre]],A1045)</f>
        <v>'B-40'</v>
      </c>
      <c r="N1045" s="5" t="s">
        <v>28</v>
      </c>
      <c r="O1045" s="1" t="str">
        <f>CONCATENATE(Tabla5[[#This Row],[fkUbicacion]])</f>
        <v>15</v>
      </c>
      <c r="P1045" s="5" t="s">
        <v>29</v>
      </c>
    </row>
    <row r="1046" spans="1:16">
      <c r="A1046" s="6" t="s">
        <v>30</v>
      </c>
      <c r="B1046" s="12">
        <v>1020</v>
      </c>
      <c r="C1046" s="1">
        <v>1043</v>
      </c>
      <c r="D1046" s="12" t="s">
        <v>497</v>
      </c>
      <c r="E1046" s="2" t="s">
        <v>536</v>
      </c>
      <c r="F1046" s="1">
        <v>15</v>
      </c>
      <c r="H1046" s="4" t="s">
        <v>2103</v>
      </c>
      <c r="I1046" s="12" t="s">
        <v>2104</v>
      </c>
      <c r="J1046" s="5" t="s">
        <v>28</v>
      </c>
      <c r="K1046" s="12" t="str">
        <f>CONCATENATE(A1046,Tabla5[[#This Row],[tipo]],A1046)</f>
        <v>'asiento'</v>
      </c>
      <c r="L1046" s="5" t="s">
        <v>28</v>
      </c>
      <c r="M1046" s="2" t="str">
        <f>CONCATENATE(A1046,Tabla5[[#This Row],[nombre]],A1046)</f>
        <v>'C-3'</v>
      </c>
      <c r="N1046" s="5" t="s">
        <v>28</v>
      </c>
      <c r="O1046" s="1" t="str">
        <f>CONCATENATE(Tabla5[[#This Row],[fkUbicacion]])</f>
        <v>15</v>
      </c>
      <c r="P1046" s="5" t="s">
        <v>29</v>
      </c>
    </row>
    <row r="1047" spans="1:16">
      <c r="A1047" s="6" t="s">
        <v>30</v>
      </c>
      <c r="B1047" s="12">
        <v>1021</v>
      </c>
      <c r="C1047" s="1">
        <v>1044</v>
      </c>
      <c r="D1047" s="12" t="s">
        <v>497</v>
      </c>
      <c r="E1047" s="2" t="s">
        <v>537</v>
      </c>
      <c r="F1047" s="1">
        <v>15</v>
      </c>
      <c r="H1047" s="4" t="s">
        <v>2103</v>
      </c>
      <c r="I1047" s="12" t="s">
        <v>2104</v>
      </c>
      <c r="J1047" s="5" t="s">
        <v>28</v>
      </c>
      <c r="K1047" s="12" t="str">
        <f>CONCATENATE(A1047,Tabla5[[#This Row],[tipo]],A1047)</f>
        <v>'asiento'</v>
      </c>
      <c r="L1047" s="5" t="s">
        <v>28</v>
      </c>
      <c r="M1047" s="2" t="str">
        <f>CONCATENATE(A1047,Tabla5[[#This Row],[nombre]],A1047)</f>
        <v>'C-4'</v>
      </c>
      <c r="N1047" s="5" t="s">
        <v>28</v>
      </c>
      <c r="O1047" s="1" t="str">
        <f>CONCATENATE(Tabla5[[#This Row],[fkUbicacion]])</f>
        <v>15</v>
      </c>
      <c r="P1047" s="5" t="s">
        <v>29</v>
      </c>
    </row>
    <row r="1048" spans="1:16">
      <c r="A1048" s="6" t="s">
        <v>30</v>
      </c>
      <c r="B1048" s="12">
        <v>1022</v>
      </c>
      <c r="C1048" s="1">
        <v>1045</v>
      </c>
      <c r="D1048" s="12" t="s">
        <v>497</v>
      </c>
      <c r="E1048" s="2" t="s">
        <v>538</v>
      </c>
      <c r="F1048" s="1">
        <v>15</v>
      </c>
      <c r="H1048" s="4" t="s">
        <v>2103</v>
      </c>
      <c r="I1048" s="12" t="s">
        <v>2104</v>
      </c>
      <c r="J1048" s="5" t="s">
        <v>28</v>
      </c>
      <c r="K1048" s="12" t="str">
        <f>CONCATENATE(A1048,Tabla5[[#This Row],[tipo]],A1048)</f>
        <v>'asiento'</v>
      </c>
      <c r="L1048" s="5" t="s">
        <v>28</v>
      </c>
      <c r="M1048" s="2" t="str">
        <f>CONCATENATE(A1048,Tabla5[[#This Row],[nombre]],A1048)</f>
        <v>'C-5'</v>
      </c>
      <c r="N1048" s="5" t="s">
        <v>28</v>
      </c>
      <c r="O1048" s="1" t="str">
        <f>CONCATENATE(Tabla5[[#This Row],[fkUbicacion]])</f>
        <v>15</v>
      </c>
      <c r="P1048" s="5" t="s">
        <v>29</v>
      </c>
    </row>
    <row r="1049" spans="1:16">
      <c r="A1049" s="6" t="s">
        <v>30</v>
      </c>
      <c r="B1049" s="12">
        <v>1023</v>
      </c>
      <c r="C1049" s="1">
        <v>1046</v>
      </c>
      <c r="D1049" s="12" t="s">
        <v>497</v>
      </c>
      <c r="E1049" s="2" t="s">
        <v>539</v>
      </c>
      <c r="F1049" s="1">
        <v>15</v>
      </c>
      <c r="H1049" s="4" t="s">
        <v>2103</v>
      </c>
      <c r="I1049" s="12" t="s">
        <v>2104</v>
      </c>
      <c r="J1049" s="5" t="s">
        <v>28</v>
      </c>
      <c r="K1049" s="12" t="str">
        <f>CONCATENATE(A1049,Tabla5[[#This Row],[tipo]],A1049)</f>
        <v>'asiento'</v>
      </c>
      <c r="L1049" s="5" t="s">
        <v>28</v>
      </c>
      <c r="M1049" s="2" t="str">
        <f>CONCATENATE(A1049,Tabla5[[#This Row],[nombre]],A1049)</f>
        <v>'C-6'</v>
      </c>
      <c r="N1049" s="5" t="s">
        <v>28</v>
      </c>
      <c r="O1049" s="1" t="str">
        <f>CONCATENATE(Tabla5[[#This Row],[fkUbicacion]])</f>
        <v>15</v>
      </c>
      <c r="P1049" s="5" t="s">
        <v>29</v>
      </c>
    </row>
    <row r="1050" spans="1:16">
      <c r="A1050" s="6" t="s">
        <v>30</v>
      </c>
      <c r="B1050" s="12">
        <v>1024</v>
      </c>
      <c r="C1050" s="1">
        <v>1047</v>
      </c>
      <c r="D1050" s="12" t="s">
        <v>497</v>
      </c>
      <c r="E1050" s="2" t="s">
        <v>642</v>
      </c>
      <c r="F1050" s="1">
        <v>15</v>
      </c>
      <c r="H1050" s="4" t="s">
        <v>2103</v>
      </c>
      <c r="I1050" s="12" t="s">
        <v>2104</v>
      </c>
      <c r="J1050" s="5" t="s">
        <v>28</v>
      </c>
      <c r="K1050" s="12" t="str">
        <f>CONCATENATE(A1050,Tabla5[[#This Row],[tipo]],A1050)</f>
        <v>'asiento'</v>
      </c>
      <c r="L1050" s="5" t="s">
        <v>28</v>
      </c>
      <c r="M1050" s="2" t="str">
        <f>CONCATENATE(A1050,Tabla5[[#This Row],[nombre]],A1050)</f>
        <v>'C-7'</v>
      </c>
      <c r="N1050" s="5" t="s">
        <v>28</v>
      </c>
      <c r="O1050" s="1" t="str">
        <f>CONCATENATE(Tabla5[[#This Row],[fkUbicacion]])</f>
        <v>15</v>
      </c>
      <c r="P1050" s="5" t="s">
        <v>29</v>
      </c>
    </row>
    <row r="1051" spans="1:16">
      <c r="A1051" s="6" t="s">
        <v>30</v>
      </c>
      <c r="B1051" s="12">
        <v>1025</v>
      </c>
      <c r="C1051" s="1">
        <v>1048</v>
      </c>
      <c r="D1051" s="12" t="s">
        <v>497</v>
      </c>
      <c r="E1051" s="2" t="s">
        <v>643</v>
      </c>
      <c r="F1051" s="1">
        <v>15</v>
      </c>
      <c r="H1051" s="4" t="s">
        <v>2103</v>
      </c>
      <c r="I1051" s="12" t="s">
        <v>2104</v>
      </c>
      <c r="J1051" s="5" t="s">
        <v>28</v>
      </c>
      <c r="K1051" s="12" t="str">
        <f>CONCATENATE(A1051,Tabla5[[#This Row],[tipo]],A1051)</f>
        <v>'asiento'</v>
      </c>
      <c r="L1051" s="5" t="s">
        <v>28</v>
      </c>
      <c r="M1051" s="2" t="str">
        <f>CONCATENATE(A1051,Tabla5[[#This Row],[nombre]],A1051)</f>
        <v>'C-8'</v>
      </c>
      <c r="N1051" s="5" t="s">
        <v>28</v>
      </c>
      <c r="O1051" s="1" t="str">
        <f>CONCATENATE(Tabla5[[#This Row],[fkUbicacion]])</f>
        <v>15</v>
      </c>
      <c r="P1051" s="5" t="s">
        <v>29</v>
      </c>
    </row>
    <row r="1052" spans="1:16">
      <c r="A1052" s="6" t="s">
        <v>30</v>
      </c>
      <c r="B1052" s="12">
        <v>1026</v>
      </c>
      <c r="C1052" s="1">
        <v>1049</v>
      </c>
      <c r="D1052" s="12" t="s">
        <v>497</v>
      </c>
      <c r="E1052" s="2" t="s">
        <v>644</v>
      </c>
      <c r="F1052" s="1">
        <v>15</v>
      </c>
      <c r="H1052" s="4" t="s">
        <v>2103</v>
      </c>
      <c r="I1052" s="12" t="s">
        <v>2104</v>
      </c>
      <c r="J1052" s="5" t="s">
        <v>28</v>
      </c>
      <c r="K1052" s="12" t="str">
        <f>CONCATENATE(A1052,Tabla5[[#This Row],[tipo]],A1052)</f>
        <v>'asiento'</v>
      </c>
      <c r="L1052" s="5" t="s">
        <v>28</v>
      </c>
      <c r="M1052" s="2" t="str">
        <f>CONCATENATE(A1052,Tabla5[[#This Row],[nombre]],A1052)</f>
        <v>'C-9'</v>
      </c>
      <c r="N1052" s="5" t="s">
        <v>28</v>
      </c>
      <c r="O1052" s="1" t="str">
        <f>CONCATENATE(Tabla5[[#This Row],[fkUbicacion]])</f>
        <v>15</v>
      </c>
      <c r="P1052" s="5" t="s">
        <v>29</v>
      </c>
    </row>
    <row r="1053" spans="1:16">
      <c r="A1053" s="6" t="s">
        <v>30</v>
      </c>
      <c r="B1053" s="12">
        <v>1027</v>
      </c>
      <c r="C1053" s="1">
        <v>1050</v>
      </c>
      <c r="D1053" s="12" t="s">
        <v>497</v>
      </c>
      <c r="E1053" s="2" t="s">
        <v>645</v>
      </c>
      <c r="F1053" s="1">
        <v>15</v>
      </c>
      <c r="H1053" s="4" t="s">
        <v>2103</v>
      </c>
      <c r="I1053" s="12" t="s">
        <v>2104</v>
      </c>
      <c r="J1053" s="5" t="s">
        <v>28</v>
      </c>
      <c r="K1053" s="12" t="str">
        <f>CONCATENATE(A1053,Tabla5[[#This Row],[tipo]],A1053)</f>
        <v>'asiento'</v>
      </c>
      <c r="L1053" s="5" t="s">
        <v>28</v>
      </c>
      <c r="M1053" s="2" t="str">
        <f>CONCATENATE(A1053,Tabla5[[#This Row],[nombre]],A1053)</f>
        <v>'C-10'</v>
      </c>
      <c r="N1053" s="5" t="s">
        <v>28</v>
      </c>
      <c r="O1053" s="1" t="str">
        <f>CONCATENATE(Tabla5[[#This Row],[fkUbicacion]])</f>
        <v>15</v>
      </c>
      <c r="P1053" s="5" t="s">
        <v>29</v>
      </c>
    </row>
    <row r="1054" spans="1:16">
      <c r="A1054" s="6" t="s">
        <v>30</v>
      </c>
      <c r="B1054" s="12">
        <v>1028</v>
      </c>
      <c r="C1054" s="1">
        <v>1051</v>
      </c>
      <c r="D1054" s="12" t="s">
        <v>497</v>
      </c>
      <c r="E1054" s="2" t="s">
        <v>646</v>
      </c>
      <c r="F1054" s="1">
        <v>15</v>
      </c>
      <c r="H1054" s="4" t="s">
        <v>2103</v>
      </c>
      <c r="I1054" s="12" t="s">
        <v>2104</v>
      </c>
      <c r="J1054" s="5" t="s">
        <v>28</v>
      </c>
      <c r="K1054" s="12" t="str">
        <f>CONCATENATE(A1054,Tabla5[[#This Row],[tipo]],A1054)</f>
        <v>'asiento'</v>
      </c>
      <c r="L1054" s="5" t="s">
        <v>28</v>
      </c>
      <c r="M1054" s="2" t="str">
        <f>CONCATENATE(A1054,Tabla5[[#This Row],[nombre]],A1054)</f>
        <v>'C-11'</v>
      </c>
      <c r="N1054" s="5" t="s">
        <v>28</v>
      </c>
      <c r="O1054" s="1" t="str">
        <f>CONCATENATE(Tabla5[[#This Row],[fkUbicacion]])</f>
        <v>15</v>
      </c>
      <c r="P1054" s="5" t="s">
        <v>29</v>
      </c>
    </row>
    <row r="1055" spans="1:16">
      <c r="A1055" s="6" t="s">
        <v>30</v>
      </c>
      <c r="B1055" s="12">
        <v>1029</v>
      </c>
      <c r="C1055" s="1">
        <v>1052</v>
      </c>
      <c r="D1055" s="12" t="s">
        <v>497</v>
      </c>
      <c r="E1055" s="2" t="s">
        <v>647</v>
      </c>
      <c r="F1055" s="1">
        <v>15</v>
      </c>
      <c r="H1055" s="4" t="s">
        <v>2103</v>
      </c>
      <c r="I1055" s="12" t="s">
        <v>2104</v>
      </c>
      <c r="J1055" s="5" t="s">
        <v>28</v>
      </c>
      <c r="K1055" s="12" t="str">
        <f>CONCATENATE(A1055,Tabla5[[#This Row],[tipo]],A1055)</f>
        <v>'asiento'</v>
      </c>
      <c r="L1055" s="5" t="s">
        <v>28</v>
      </c>
      <c r="M1055" s="2" t="str">
        <f>CONCATENATE(A1055,Tabla5[[#This Row],[nombre]],A1055)</f>
        <v>'C-12'</v>
      </c>
      <c r="N1055" s="5" t="s">
        <v>28</v>
      </c>
      <c r="O1055" s="1" t="str">
        <f>CONCATENATE(Tabla5[[#This Row],[fkUbicacion]])</f>
        <v>15</v>
      </c>
      <c r="P1055" s="5" t="s">
        <v>29</v>
      </c>
    </row>
    <row r="1056" spans="1:16">
      <c r="A1056" s="6" t="s">
        <v>30</v>
      </c>
      <c r="B1056" s="12">
        <v>1030</v>
      </c>
      <c r="C1056" s="1">
        <v>1053</v>
      </c>
      <c r="D1056" s="12" t="s">
        <v>497</v>
      </c>
      <c r="E1056" s="2" t="s">
        <v>648</v>
      </c>
      <c r="F1056" s="1">
        <v>15</v>
      </c>
      <c r="H1056" s="4" t="s">
        <v>2103</v>
      </c>
      <c r="I1056" s="12" t="s">
        <v>2104</v>
      </c>
      <c r="J1056" s="5" t="s">
        <v>28</v>
      </c>
      <c r="K1056" s="12" t="str">
        <f>CONCATENATE(A1056,Tabla5[[#This Row],[tipo]],A1056)</f>
        <v>'asiento'</v>
      </c>
      <c r="L1056" s="5" t="s">
        <v>28</v>
      </c>
      <c r="M1056" s="2" t="str">
        <f>CONCATENATE(A1056,Tabla5[[#This Row],[nombre]],A1056)</f>
        <v>'C-13'</v>
      </c>
      <c r="N1056" s="5" t="s">
        <v>28</v>
      </c>
      <c r="O1056" s="1" t="str">
        <f>CONCATENATE(Tabla5[[#This Row],[fkUbicacion]])</f>
        <v>15</v>
      </c>
      <c r="P1056" s="5" t="s">
        <v>29</v>
      </c>
    </row>
    <row r="1057" spans="1:16">
      <c r="A1057" s="6" t="s">
        <v>30</v>
      </c>
      <c r="B1057" s="12">
        <v>1031</v>
      </c>
      <c r="C1057" s="1">
        <v>1054</v>
      </c>
      <c r="D1057" s="12" t="s">
        <v>497</v>
      </c>
      <c r="E1057" s="2" t="s">
        <v>649</v>
      </c>
      <c r="F1057" s="1">
        <v>15</v>
      </c>
      <c r="H1057" s="4" t="s">
        <v>2103</v>
      </c>
      <c r="I1057" s="12" t="s">
        <v>2104</v>
      </c>
      <c r="J1057" s="5" t="s">
        <v>28</v>
      </c>
      <c r="K1057" s="12" t="str">
        <f>CONCATENATE(A1057,Tabla5[[#This Row],[tipo]],A1057)</f>
        <v>'asiento'</v>
      </c>
      <c r="L1057" s="5" t="s">
        <v>28</v>
      </c>
      <c r="M1057" s="2" t="str">
        <f>CONCATENATE(A1057,Tabla5[[#This Row],[nombre]],A1057)</f>
        <v>'C-14'</v>
      </c>
      <c r="N1057" s="5" t="s">
        <v>28</v>
      </c>
      <c r="O1057" s="1" t="str">
        <f>CONCATENATE(Tabla5[[#This Row],[fkUbicacion]])</f>
        <v>15</v>
      </c>
      <c r="P1057" s="5" t="s">
        <v>29</v>
      </c>
    </row>
    <row r="1058" spans="1:16">
      <c r="A1058" s="6" t="s">
        <v>30</v>
      </c>
      <c r="B1058" s="12">
        <v>1032</v>
      </c>
      <c r="C1058" s="1">
        <v>1055</v>
      </c>
      <c r="D1058" s="12" t="s">
        <v>497</v>
      </c>
      <c r="E1058" s="2" t="s">
        <v>650</v>
      </c>
      <c r="F1058" s="1">
        <v>15</v>
      </c>
      <c r="H1058" s="4" t="s">
        <v>2103</v>
      </c>
      <c r="I1058" s="12" t="s">
        <v>2104</v>
      </c>
      <c r="J1058" s="5" t="s">
        <v>28</v>
      </c>
      <c r="K1058" s="12" t="str">
        <f>CONCATENATE(A1058,Tabla5[[#This Row],[tipo]],A1058)</f>
        <v>'asiento'</v>
      </c>
      <c r="L1058" s="5" t="s">
        <v>28</v>
      </c>
      <c r="M1058" s="2" t="str">
        <f>CONCATENATE(A1058,Tabla5[[#This Row],[nombre]],A1058)</f>
        <v>'C-15'</v>
      </c>
      <c r="N1058" s="5" t="s">
        <v>28</v>
      </c>
      <c r="O1058" s="1" t="str">
        <f>CONCATENATE(Tabla5[[#This Row],[fkUbicacion]])</f>
        <v>15</v>
      </c>
      <c r="P1058" s="5" t="s">
        <v>29</v>
      </c>
    </row>
    <row r="1059" spans="1:16">
      <c r="A1059" s="6" t="s">
        <v>30</v>
      </c>
      <c r="B1059" s="12">
        <v>1033</v>
      </c>
      <c r="C1059" s="1">
        <v>1056</v>
      </c>
      <c r="D1059" s="12" t="s">
        <v>497</v>
      </c>
      <c r="E1059" s="2" t="s">
        <v>651</v>
      </c>
      <c r="F1059" s="1">
        <v>15</v>
      </c>
      <c r="H1059" s="4" t="s">
        <v>2103</v>
      </c>
      <c r="I1059" s="12" t="s">
        <v>2104</v>
      </c>
      <c r="J1059" s="5" t="s">
        <v>28</v>
      </c>
      <c r="K1059" s="12" t="str">
        <f>CONCATENATE(A1059,Tabla5[[#This Row],[tipo]],A1059)</f>
        <v>'asiento'</v>
      </c>
      <c r="L1059" s="5" t="s">
        <v>28</v>
      </c>
      <c r="M1059" s="2" t="str">
        <f>CONCATENATE(A1059,Tabla5[[#This Row],[nombre]],A1059)</f>
        <v>'C-16'</v>
      </c>
      <c r="N1059" s="5" t="s">
        <v>28</v>
      </c>
      <c r="O1059" s="1" t="str">
        <f>CONCATENATE(Tabla5[[#This Row],[fkUbicacion]])</f>
        <v>15</v>
      </c>
      <c r="P1059" s="5" t="s">
        <v>29</v>
      </c>
    </row>
    <row r="1060" spans="1:16">
      <c r="A1060" s="6" t="s">
        <v>30</v>
      </c>
      <c r="B1060" s="12">
        <v>1034</v>
      </c>
      <c r="C1060" s="1">
        <v>1057</v>
      </c>
      <c r="D1060" s="12" t="s">
        <v>497</v>
      </c>
      <c r="E1060" s="2" t="s">
        <v>652</v>
      </c>
      <c r="F1060" s="1">
        <v>15</v>
      </c>
      <c r="H1060" s="4" t="s">
        <v>2103</v>
      </c>
      <c r="I1060" s="12" t="s">
        <v>2104</v>
      </c>
      <c r="J1060" s="5" t="s">
        <v>28</v>
      </c>
      <c r="K1060" s="12" t="str">
        <f>CONCATENATE(A1060,Tabla5[[#This Row],[tipo]],A1060)</f>
        <v>'asiento'</v>
      </c>
      <c r="L1060" s="5" t="s">
        <v>28</v>
      </c>
      <c r="M1060" s="2" t="str">
        <f>CONCATENATE(A1060,Tabla5[[#This Row],[nombre]],A1060)</f>
        <v>'C-17'</v>
      </c>
      <c r="N1060" s="5" t="s">
        <v>28</v>
      </c>
      <c r="O1060" s="1" t="str">
        <f>CONCATENATE(Tabla5[[#This Row],[fkUbicacion]])</f>
        <v>15</v>
      </c>
      <c r="P1060" s="5" t="s">
        <v>29</v>
      </c>
    </row>
    <row r="1061" spans="1:16">
      <c r="A1061" s="6" t="s">
        <v>30</v>
      </c>
      <c r="B1061" s="12">
        <v>1035</v>
      </c>
      <c r="C1061" s="1">
        <v>1058</v>
      </c>
      <c r="D1061" s="12" t="s">
        <v>497</v>
      </c>
      <c r="E1061" s="2" t="s">
        <v>653</v>
      </c>
      <c r="F1061" s="1">
        <v>15</v>
      </c>
      <c r="H1061" s="4" t="s">
        <v>2103</v>
      </c>
      <c r="I1061" s="12" t="s">
        <v>2104</v>
      </c>
      <c r="J1061" s="5" t="s">
        <v>28</v>
      </c>
      <c r="K1061" s="12" t="str">
        <f>CONCATENATE(A1061,Tabla5[[#This Row],[tipo]],A1061)</f>
        <v>'asiento'</v>
      </c>
      <c r="L1061" s="5" t="s">
        <v>28</v>
      </c>
      <c r="M1061" s="2" t="str">
        <f>CONCATENATE(A1061,Tabla5[[#This Row],[nombre]],A1061)</f>
        <v>'C-18'</v>
      </c>
      <c r="N1061" s="5" t="s">
        <v>28</v>
      </c>
      <c r="O1061" s="1" t="str">
        <f>CONCATENATE(Tabla5[[#This Row],[fkUbicacion]])</f>
        <v>15</v>
      </c>
      <c r="P1061" s="5" t="s">
        <v>29</v>
      </c>
    </row>
    <row r="1062" spans="1:16">
      <c r="A1062" s="6" t="s">
        <v>30</v>
      </c>
      <c r="B1062" s="12">
        <v>1036</v>
      </c>
      <c r="C1062" s="1">
        <v>1059</v>
      </c>
      <c r="D1062" s="12" t="s">
        <v>497</v>
      </c>
      <c r="E1062" s="2" t="s">
        <v>654</v>
      </c>
      <c r="F1062" s="1">
        <v>15</v>
      </c>
      <c r="H1062" s="4" t="s">
        <v>2103</v>
      </c>
      <c r="I1062" s="12" t="s">
        <v>2104</v>
      </c>
      <c r="J1062" s="5" t="s">
        <v>28</v>
      </c>
      <c r="K1062" s="12" t="str">
        <f>CONCATENATE(A1062,Tabla5[[#This Row],[tipo]],A1062)</f>
        <v>'asiento'</v>
      </c>
      <c r="L1062" s="5" t="s">
        <v>28</v>
      </c>
      <c r="M1062" s="2" t="str">
        <f>CONCATENATE(A1062,Tabla5[[#This Row],[nombre]],A1062)</f>
        <v>'C-19'</v>
      </c>
      <c r="N1062" s="5" t="s">
        <v>28</v>
      </c>
      <c r="O1062" s="1" t="str">
        <f>CONCATENATE(Tabla5[[#This Row],[fkUbicacion]])</f>
        <v>15</v>
      </c>
      <c r="P1062" s="5" t="s">
        <v>29</v>
      </c>
    </row>
    <row r="1063" spans="1:16">
      <c r="A1063" s="6" t="s">
        <v>30</v>
      </c>
      <c r="B1063" s="12">
        <v>1037</v>
      </c>
      <c r="C1063" s="1">
        <v>1060</v>
      </c>
      <c r="D1063" s="12" t="s">
        <v>497</v>
      </c>
      <c r="E1063" s="2" t="s">
        <v>655</v>
      </c>
      <c r="F1063" s="1">
        <v>15</v>
      </c>
      <c r="H1063" s="4" t="s">
        <v>2103</v>
      </c>
      <c r="I1063" s="12" t="s">
        <v>2104</v>
      </c>
      <c r="J1063" s="5" t="s">
        <v>28</v>
      </c>
      <c r="K1063" s="12" t="str">
        <f>CONCATENATE(A1063,Tabla5[[#This Row],[tipo]],A1063)</f>
        <v>'asiento'</v>
      </c>
      <c r="L1063" s="5" t="s">
        <v>28</v>
      </c>
      <c r="M1063" s="2" t="str">
        <f>CONCATENATE(A1063,Tabla5[[#This Row],[nombre]],A1063)</f>
        <v>'C-20'</v>
      </c>
      <c r="N1063" s="5" t="s">
        <v>28</v>
      </c>
      <c r="O1063" s="1" t="str">
        <f>CONCATENATE(Tabla5[[#This Row],[fkUbicacion]])</f>
        <v>15</v>
      </c>
      <c r="P1063" s="5" t="s">
        <v>29</v>
      </c>
    </row>
    <row r="1064" spans="1:16">
      <c r="A1064" s="6" t="s">
        <v>30</v>
      </c>
      <c r="B1064" s="12">
        <v>1038</v>
      </c>
      <c r="C1064" s="1">
        <v>1061</v>
      </c>
      <c r="D1064" s="12" t="s">
        <v>497</v>
      </c>
      <c r="E1064" s="2" t="s">
        <v>656</v>
      </c>
      <c r="F1064" s="1">
        <v>15</v>
      </c>
      <c r="H1064" s="4" t="s">
        <v>2103</v>
      </c>
      <c r="I1064" s="12" t="s">
        <v>2104</v>
      </c>
      <c r="J1064" s="5" t="s">
        <v>28</v>
      </c>
      <c r="K1064" s="12" t="str">
        <f>CONCATENATE(A1064,Tabla5[[#This Row],[tipo]],A1064)</f>
        <v>'asiento'</v>
      </c>
      <c r="L1064" s="5" t="s">
        <v>28</v>
      </c>
      <c r="M1064" s="2" t="str">
        <f>CONCATENATE(A1064,Tabla5[[#This Row],[nombre]],A1064)</f>
        <v>'C-21'</v>
      </c>
      <c r="N1064" s="5" t="s">
        <v>28</v>
      </c>
      <c r="O1064" s="1" t="str">
        <f>CONCATENATE(Tabla5[[#This Row],[fkUbicacion]])</f>
        <v>15</v>
      </c>
      <c r="P1064" s="5" t="s">
        <v>29</v>
      </c>
    </row>
    <row r="1065" spans="1:16">
      <c r="A1065" s="6" t="s">
        <v>30</v>
      </c>
      <c r="B1065" s="12">
        <v>1039</v>
      </c>
      <c r="C1065" s="1">
        <v>1062</v>
      </c>
      <c r="D1065" s="12" t="s">
        <v>497</v>
      </c>
      <c r="E1065" s="2" t="s">
        <v>657</v>
      </c>
      <c r="F1065" s="1">
        <v>15</v>
      </c>
      <c r="H1065" s="4" t="s">
        <v>2103</v>
      </c>
      <c r="I1065" s="12" t="s">
        <v>2104</v>
      </c>
      <c r="J1065" s="5" t="s">
        <v>28</v>
      </c>
      <c r="K1065" s="12" t="str">
        <f>CONCATENATE(A1065,Tabla5[[#This Row],[tipo]],A1065)</f>
        <v>'asiento'</v>
      </c>
      <c r="L1065" s="5" t="s">
        <v>28</v>
      </c>
      <c r="M1065" s="2" t="str">
        <f>CONCATENATE(A1065,Tabla5[[#This Row],[nombre]],A1065)</f>
        <v>'C-22'</v>
      </c>
      <c r="N1065" s="5" t="s">
        <v>28</v>
      </c>
      <c r="O1065" s="1" t="str">
        <f>CONCATENATE(Tabla5[[#This Row],[fkUbicacion]])</f>
        <v>15</v>
      </c>
      <c r="P1065" s="5" t="s">
        <v>29</v>
      </c>
    </row>
    <row r="1066" spans="1:16">
      <c r="A1066" s="6" t="s">
        <v>30</v>
      </c>
      <c r="B1066" s="12">
        <v>1040</v>
      </c>
      <c r="C1066" s="1">
        <v>1063</v>
      </c>
      <c r="D1066" s="12" t="s">
        <v>497</v>
      </c>
      <c r="E1066" s="2" t="s">
        <v>658</v>
      </c>
      <c r="F1066" s="1">
        <v>15</v>
      </c>
      <c r="H1066" s="4" t="s">
        <v>2103</v>
      </c>
      <c r="I1066" s="12" t="s">
        <v>2104</v>
      </c>
      <c r="J1066" s="5" t="s">
        <v>28</v>
      </c>
      <c r="K1066" s="12" t="str">
        <f>CONCATENATE(A1066,Tabla5[[#This Row],[tipo]],A1066)</f>
        <v>'asiento'</v>
      </c>
      <c r="L1066" s="5" t="s">
        <v>28</v>
      </c>
      <c r="M1066" s="2" t="str">
        <f>CONCATENATE(A1066,Tabla5[[#This Row],[nombre]],A1066)</f>
        <v>'C-23'</v>
      </c>
      <c r="N1066" s="5" t="s">
        <v>28</v>
      </c>
      <c r="O1066" s="1" t="str">
        <f>CONCATENATE(Tabla5[[#This Row],[fkUbicacion]])</f>
        <v>15</v>
      </c>
      <c r="P1066" s="5" t="s">
        <v>29</v>
      </c>
    </row>
    <row r="1067" spans="1:16">
      <c r="A1067" s="6" t="s">
        <v>30</v>
      </c>
      <c r="B1067" s="12">
        <v>1041</v>
      </c>
      <c r="C1067" s="1">
        <v>1064</v>
      </c>
      <c r="D1067" s="12" t="s">
        <v>497</v>
      </c>
      <c r="E1067" s="2" t="s">
        <v>975</v>
      </c>
      <c r="F1067" s="1">
        <v>15</v>
      </c>
      <c r="H1067" s="4" t="s">
        <v>2103</v>
      </c>
      <c r="I1067" s="12" t="s">
        <v>2104</v>
      </c>
      <c r="J1067" s="5" t="s">
        <v>28</v>
      </c>
      <c r="K1067" s="12" t="str">
        <f>CONCATENATE(A1067,Tabla5[[#This Row],[tipo]],A1067)</f>
        <v>'asiento'</v>
      </c>
      <c r="L1067" s="5" t="s">
        <v>28</v>
      </c>
      <c r="M1067" s="2" t="str">
        <f>CONCATENATE(A1067,Tabla5[[#This Row],[nombre]],A1067)</f>
        <v>'C-24'</v>
      </c>
      <c r="N1067" s="5" t="s">
        <v>28</v>
      </c>
      <c r="O1067" s="1" t="str">
        <f>CONCATENATE(Tabla5[[#This Row],[fkUbicacion]])</f>
        <v>15</v>
      </c>
      <c r="P1067" s="5" t="s">
        <v>29</v>
      </c>
    </row>
    <row r="1068" spans="1:16">
      <c r="A1068" s="6" t="s">
        <v>30</v>
      </c>
      <c r="B1068" s="12">
        <v>1042</v>
      </c>
      <c r="C1068" s="1">
        <v>1065</v>
      </c>
      <c r="D1068" s="12" t="s">
        <v>497</v>
      </c>
      <c r="E1068" s="2" t="s">
        <v>976</v>
      </c>
      <c r="F1068" s="1">
        <v>15</v>
      </c>
      <c r="H1068" s="4" t="s">
        <v>2103</v>
      </c>
      <c r="I1068" s="12" t="s">
        <v>2104</v>
      </c>
      <c r="J1068" s="5" t="s">
        <v>28</v>
      </c>
      <c r="K1068" s="12" t="str">
        <f>CONCATENATE(A1068,Tabla5[[#This Row],[tipo]],A1068)</f>
        <v>'asiento'</v>
      </c>
      <c r="L1068" s="5" t="s">
        <v>28</v>
      </c>
      <c r="M1068" s="2" t="str">
        <f>CONCATENATE(A1068,Tabla5[[#This Row],[nombre]],A1068)</f>
        <v>'C-25'</v>
      </c>
      <c r="N1068" s="5" t="s">
        <v>28</v>
      </c>
      <c r="O1068" s="1" t="str">
        <f>CONCATENATE(Tabla5[[#This Row],[fkUbicacion]])</f>
        <v>15</v>
      </c>
      <c r="P1068" s="5" t="s">
        <v>29</v>
      </c>
    </row>
    <row r="1069" spans="1:16">
      <c r="A1069" s="6" t="s">
        <v>30</v>
      </c>
      <c r="B1069" s="12">
        <v>1043</v>
      </c>
      <c r="C1069" s="1">
        <v>1066</v>
      </c>
      <c r="D1069" s="12" t="s">
        <v>497</v>
      </c>
      <c r="E1069" s="2" t="s">
        <v>977</v>
      </c>
      <c r="F1069" s="1">
        <v>15</v>
      </c>
      <c r="H1069" s="4" t="s">
        <v>2103</v>
      </c>
      <c r="I1069" s="12" t="s">
        <v>2104</v>
      </c>
      <c r="J1069" s="5" t="s">
        <v>28</v>
      </c>
      <c r="K1069" s="12" t="str">
        <f>CONCATENATE(A1069,Tabla5[[#This Row],[tipo]],A1069)</f>
        <v>'asiento'</v>
      </c>
      <c r="L1069" s="5" t="s">
        <v>28</v>
      </c>
      <c r="M1069" s="2" t="str">
        <f>CONCATENATE(A1069,Tabla5[[#This Row],[nombre]],A1069)</f>
        <v>'C-26'</v>
      </c>
      <c r="N1069" s="5" t="s">
        <v>28</v>
      </c>
      <c r="O1069" s="1" t="str">
        <f>CONCATENATE(Tabla5[[#This Row],[fkUbicacion]])</f>
        <v>15</v>
      </c>
      <c r="P1069" s="5" t="s">
        <v>29</v>
      </c>
    </row>
    <row r="1070" spans="1:16">
      <c r="A1070" s="6" t="s">
        <v>30</v>
      </c>
      <c r="B1070" s="12">
        <v>1044</v>
      </c>
      <c r="C1070" s="1">
        <v>1067</v>
      </c>
      <c r="D1070" s="12" t="s">
        <v>497</v>
      </c>
      <c r="E1070" s="2" t="s">
        <v>978</v>
      </c>
      <c r="F1070" s="1">
        <v>15</v>
      </c>
      <c r="H1070" s="4" t="s">
        <v>2103</v>
      </c>
      <c r="I1070" s="12" t="s">
        <v>2104</v>
      </c>
      <c r="J1070" s="5" t="s">
        <v>28</v>
      </c>
      <c r="K1070" s="12" t="str">
        <f>CONCATENATE(A1070,Tabla5[[#This Row],[tipo]],A1070)</f>
        <v>'asiento'</v>
      </c>
      <c r="L1070" s="5" t="s">
        <v>28</v>
      </c>
      <c r="M1070" s="2" t="str">
        <f>CONCATENATE(A1070,Tabla5[[#This Row],[nombre]],A1070)</f>
        <v>'C-27'</v>
      </c>
      <c r="N1070" s="5" t="s">
        <v>28</v>
      </c>
      <c r="O1070" s="1" t="str">
        <f>CONCATENATE(Tabla5[[#This Row],[fkUbicacion]])</f>
        <v>15</v>
      </c>
      <c r="P1070" s="5" t="s">
        <v>29</v>
      </c>
    </row>
    <row r="1071" spans="1:16">
      <c r="A1071" s="6" t="s">
        <v>30</v>
      </c>
      <c r="B1071" s="12">
        <v>1045</v>
      </c>
      <c r="C1071" s="1">
        <v>1068</v>
      </c>
      <c r="D1071" s="12" t="s">
        <v>497</v>
      </c>
      <c r="E1071" s="2" t="s">
        <v>979</v>
      </c>
      <c r="F1071" s="1">
        <v>15</v>
      </c>
      <c r="H1071" s="4" t="s">
        <v>2103</v>
      </c>
      <c r="I1071" s="12" t="s">
        <v>2104</v>
      </c>
      <c r="J1071" s="5" t="s">
        <v>28</v>
      </c>
      <c r="K1071" s="12" t="str">
        <f>CONCATENATE(A1071,Tabla5[[#This Row],[tipo]],A1071)</f>
        <v>'asiento'</v>
      </c>
      <c r="L1071" s="5" t="s">
        <v>28</v>
      </c>
      <c r="M1071" s="2" t="str">
        <f>CONCATENATE(A1071,Tabla5[[#This Row],[nombre]],A1071)</f>
        <v>'C-28'</v>
      </c>
      <c r="N1071" s="5" t="s">
        <v>28</v>
      </c>
      <c r="O1071" s="1" t="str">
        <f>CONCATENATE(Tabla5[[#This Row],[fkUbicacion]])</f>
        <v>15</v>
      </c>
      <c r="P1071" s="5" t="s">
        <v>29</v>
      </c>
    </row>
    <row r="1072" spans="1:16">
      <c r="A1072" s="6" t="s">
        <v>30</v>
      </c>
      <c r="B1072" s="12">
        <v>1046</v>
      </c>
      <c r="C1072" s="1">
        <v>1069</v>
      </c>
      <c r="D1072" s="12" t="s">
        <v>497</v>
      </c>
      <c r="E1072" s="2" t="s">
        <v>980</v>
      </c>
      <c r="F1072" s="1">
        <v>15</v>
      </c>
      <c r="H1072" s="4" t="s">
        <v>2103</v>
      </c>
      <c r="I1072" s="12" t="s">
        <v>2104</v>
      </c>
      <c r="J1072" s="5" t="s">
        <v>28</v>
      </c>
      <c r="K1072" s="12" t="str">
        <f>CONCATENATE(A1072,Tabla5[[#This Row],[tipo]],A1072)</f>
        <v>'asiento'</v>
      </c>
      <c r="L1072" s="5" t="s">
        <v>28</v>
      </c>
      <c r="M1072" s="2" t="str">
        <f>CONCATENATE(A1072,Tabla5[[#This Row],[nombre]],A1072)</f>
        <v>'C-29'</v>
      </c>
      <c r="N1072" s="5" t="s">
        <v>28</v>
      </c>
      <c r="O1072" s="1" t="str">
        <f>CONCATENATE(Tabla5[[#This Row],[fkUbicacion]])</f>
        <v>15</v>
      </c>
      <c r="P1072" s="5" t="s">
        <v>29</v>
      </c>
    </row>
    <row r="1073" spans="1:16">
      <c r="A1073" s="6" t="s">
        <v>30</v>
      </c>
      <c r="B1073" s="12">
        <v>1047</v>
      </c>
      <c r="C1073" s="1">
        <v>1070</v>
      </c>
      <c r="D1073" s="12" t="s">
        <v>497</v>
      </c>
      <c r="E1073" s="2" t="s">
        <v>1255</v>
      </c>
      <c r="F1073" s="1">
        <v>15</v>
      </c>
      <c r="H1073" s="4" t="s">
        <v>2103</v>
      </c>
      <c r="I1073" s="12" t="s">
        <v>2104</v>
      </c>
      <c r="J1073" s="5" t="s">
        <v>28</v>
      </c>
      <c r="K1073" s="12" t="str">
        <f>CONCATENATE(A1073,Tabla5[[#This Row],[tipo]],A1073)</f>
        <v>'asiento'</v>
      </c>
      <c r="L1073" s="5" t="s">
        <v>28</v>
      </c>
      <c r="M1073" s="2" t="str">
        <f>CONCATENATE(A1073,Tabla5[[#This Row],[nombre]],A1073)</f>
        <v>'C-30'</v>
      </c>
      <c r="N1073" s="5" t="s">
        <v>28</v>
      </c>
      <c r="O1073" s="1" t="str">
        <f>CONCATENATE(Tabla5[[#This Row],[fkUbicacion]])</f>
        <v>15</v>
      </c>
      <c r="P1073" s="5" t="s">
        <v>29</v>
      </c>
    </row>
    <row r="1074" spans="1:16">
      <c r="A1074" s="6" t="s">
        <v>30</v>
      </c>
      <c r="B1074" s="12">
        <v>1048</v>
      </c>
      <c r="C1074" s="1">
        <v>1071</v>
      </c>
      <c r="D1074" s="12" t="s">
        <v>497</v>
      </c>
      <c r="E1074" s="2" t="s">
        <v>1256</v>
      </c>
      <c r="F1074" s="1">
        <v>15</v>
      </c>
      <c r="H1074" s="4" t="s">
        <v>2103</v>
      </c>
      <c r="I1074" s="12" t="s">
        <v>2104</v>
      </c>
      <c r="J1074" s="5" t="s">
        <v>28</v>
      </c>
      <c r="K1074" s="12" t="str">
        <f>CONCATENATE(A1074,Tabla5[[#This Row],[tipo]],A1074)</f>
        <v>'asiento'</v>
      </c>
      <c r="L1074" s="5" t="s">
        <v>28</v>
      </c>
      <c r="M1074" s="2" t="str">
        <f>CONCATENATE(A1074,Tabla5[[#This Row],[nombre]],A1074)</f>
        <v>'C-31'</v>
      </c>
      <c r="N1074" s="5" t="s">
        <v>28</v>
      </c>
      <c r="O1074" s="1" t="str">
        <f>CONCATENATE(Tabla5[[#This Row],[fkUbicacion]])</f>
        <v>15</v>
      </c>
      <c r="P1074" s="5" t="s">
        <v>29</v>
      </c>
    </row>
    <row r="1075" spans="1:16">
      <c r="A1075" s="6" t="s">
        <v>30</v>
      </c>
      <c r="B1075" s="12">
        <v>1049</v>
      </c>
      <c r="C1075" s="1">
        <v>1072</v>
      </c>
      <c r="D1075" s="12" t="s">
        <v>497</v>
      </c>
      <c r="E1075" s="2" t="s">
        <v>1257</v>
      </c>
      <c r="F1075" s="1">
        <v>15</v>
      </c>
      <c r="H1075" s="4" t="s">
        <v>2103</v>
      </c>
      <c r="I1075" s="12" t="s">
        <v>2104</v>
      </c>
      <c r="J1075" s="5" t="s">
        <v>28</v>
      </c>
      <c r="K1075" s="12" t="str">
        <f>CONCATENATE(A1075,Tabla5[[#This Row],[tipo]],A1075)</f>
        <v>'asiento'</v>
      </c>
      <c r="L1075" s="5" t="s">
        <v>28</v>
      </c>
      <c r="M1075" s="2" t="str">
        <f>CONCATENATE(A1075,Tabla5[[#This Row],[nombre]],A1075)</f>
        <v>'C-32'</v>
      </c>
      <c r="N1075" s="5" t="s">
        <v>28</v>
      </c>
      <c r="O1075" s="1" t="str">
        <f>CONCATENATE(Tabla5[[#This Row],[fkUbicacion]])</f>
        <v>15</v>
      </c>
      <c r="P1075" s="5" t="s">
        <v>29</v>
      </c>
    </row>
    <row r="1076" spans="1:16">
      <c r="A1076" s="6" t="s">
        <v>30</v>
      </c>
      <c r="B1076" s="12">
        <v>1050</v>
      </c>
      <c r="C1076" s="1">
        <v>1073</v>
      </c>
      <c r="D1076" s="12" t="s">
        <v>497</v>
      </c>
      <c r="E1076" s="2" t="s">
        <v>1258</v>
      </c>
      <c r="F1076" s="1">
        <v>15</v>
      </c>
      <c r="H1076" s="4" t="s">
        <v>2103</v>
      </c>
      <c r="I1076" s="12" t="s">
        <v>2104</v>
      </c>
      <c r="J1076" s="5" t="s">
        <v>28</v>
      </c>
      <c r="K1076" s="12" t="str">
        <f>CONCATENATE(A1076,Tabla5[[#This Row],[tipo]],A1076)</f>
        <v>'asiento'</v>
      </c>
      <c r="L1076" s="5" t="s">
        <v>28</v>
      </c>
      <c r="M1076" s="2" t="str">
        <f>CONCATENATE(A1076,Tabla5[[#This Row],[nombre]],A1076)</f>
        <v>'C-33'</v>
      </c>
      <c r="N1076" s="5" t="s">
        <v>28</v>
      </c>
      <c r="O1076" s="1" t="str">
        <f>CONCATENATE(Tabla5[[#This Row],[fkUbicacion]])</f>
        <v>15</v>
      </c>
      <c r="P1076" s="5" t="s">
        <v>29</v>
      </c>
    </row>
    <row r="1077" spans="1:16">
      <c r="A1077" s="6" t="s">
        <v>30</v>
      </c>
      <c r="B1077" s="12">
        <v>1051</v>
      </c>
      <c r="C1077" s="1">
        <v>1074</v>
      </c>
      <c r="D1077" s="12" t="s">
        <v>497</v>
      </c>
      <c r="E1077" s="2" t="s">
        <v>1259</v>
      </c>
      <c r="F1077" s="1">
        <v>15</v>
      </c>
      <c r="H1077" s="4" t="s">
        <v>2103</v>
      </c>
      <c r="I1077" s="12" t="s">
        <v>2104</v>
      </c>
      <c r="J1077" s="5" t="s">
        <v>28</v>
      </c>
      <c r="K1077" s="12" t="str">
        <f>CONCATENATE(A1077,Tabla5[[#This Row],[tipo]],A1077)</f>
        <v>'asiento'</v>
      </c>
      <c r="L1077" s="5" t="s">
        <v>28</v>
      </c>
      <c r="M1077" s="2" t="str">
        <f>CONCATENATE(A1077,Tabla5[[#This Row],[nombre]],A1077)</f>
        <v>'C-34'</v>
      </c>
      <c r="N1077" s="5" t="s">
        <v>28</v>
      </c>
      <c r="O1077" s="1" t="str">
        <f>CONCATENATE(Tabla5[[#This Row],[fkUbicacion]])</f>
        <v>15</v>
      </c>
      <c r="P1077" s="5" t="s">
        <v>29</v>
      </c>
    </row>
    <row r="1078" spans="1:16">
      <c r="A1078" s="6" t="s">
        <v>30</v>
      </c>
      <c r="B1078" s="12">
        <v>1052</v>
      </c>
      <c r="C1078" s="1">
        <v>1075</v>
      </c>
      <c r="D1078" s="12" t="s">
        <v>497</v>
      </c>
      <c r="E1078" s="2" t="s">
        <v>1260</v>
      </c>
      <c r="F1078" s="1">
        <v>15</v>
      </c>
      <c r="H1078" s="4" t="s">
        <v>2103</v>
      </c>
      <c r="I1078" s="12" t="s">
        <v>2104</v>
      </c>
      <c r="J1078" s="5" t="s">
        <v>28</v>
      </c>
      <c r="K1078" s="12" t="str">
        <f>CONCATENATE(A1078,Tabla5[[#This Row],[tipo]],A1078)</f>
        <v>'asiento'</v>
      </c>
      <c r="L1078" s="5" t="s">
        <v>28</v>
      </c>
      <c r="M1078" s="2" t="str">
        <f>CONCATENATE(A1078,Tabla5[[#This Row],[nombre]],A1078)</f>
        <v>'C-35'</v>
      </c>
      <c r="N1078" s="5" t="s">
        <v>28</v>
      </c>
      <c r="O1078" s="1" t="str">
        <f>CONCATENATE(Tabla5[[#This Row],[fkUbicacion]])</f>
        <v>15</v>
      </c>
      <c r="P1078" s="5" t="s">
        <v>29</v>
      </c>
    </row>
    <row r="1079" spans="1:16">
      <c r="A1079" s="6" t="s">
        <v>30</v>
      </c>
      <c r="B1079" s="12">
        <v>1053</v>
      </c>
      <c r="C1079" s="1">
        <v>1076</v>
      </c>
      <c r="D1079" s="12" t="s">
        <v>497</v>
      </c>
      <c r="E1079" s="2" t="s">
        <v>1261</v>
      </c>
      <c r="F1079" s="1">
        <v>15</v>
      </c>
      <c r="H1079" s="4" t="s">
        <v>2103</v>
      </c>
      <c r="I1079" s="12" t="s">
        <v>2104</v>
      </c>
      <c r="J1079" s="5" t="s">
        <v>28</v>
      </c>
      <c r="K1079" s="12" t="str">
        <f>CONCATENATE(A1079,Tabla5[[#This Row],[tipo]],A1079)</f>
        <v>'asiento'</v>
      </c>
      <c r="L1079" s="5" t="s">
        <v>28</v>
      </c>
      <c r="M1079" s="2" t="str">
        <f>CONCATENATE(A1079,Tabla5[[#This Row],[nombre]],A1079)</f>
        <v>'C-36'</v>
      </c>
      <c r="N1079" s="5" t="s">
        <v>28</v>
      </c>
      <c r="O1079" s="1" t="str">
        <f>CONCATENATE(Tabla5[[#This Row],[fkUbicacion]])</f>
        <v>15</v>
      </c>
      <c r="P1079" s="5" t="s">
        <v>29</v>
      </c>
    </row>
    <row r="1080" spans="1:16">
      <c r="A1080" s="6" t="s">
        <v>30</v>
      </c>
      <c r="B1080" s="12">
        <v>1054</v>
      </c>
      <c r="C1080" s="1">
        <v>1077</v>
      </c>
      <c r="D1080" s="12" t="s">
        <v>497</v>
      </c>
      <c r="E1080" s="2" t="s">
        <v>1262</v>
      </c>
      <c r="F1080" s="1">
        <v>15</v>
      </c>
      <c r="H1080" s="4" t="s">
        <v>2103</v>
      </c>
      <c r="I1080" s="12" t="s">
        <v>2104</v>
      </c>
      <c r="J1080" s="5" t="s">
        <v>28</v>
      </c>
      <c r="K1080" s="12" t="str">
        <f>CONCATENATE(A1080,Tabla5[[#This Row],[tipo]],A1080)</f>
        <v>'asiento'</v>
      </c>
      <c r="L1080" s="5" t="s">
        <v>28</v>
      </c>
      <c r="M1080" s="2" t="str">
        <f>CONCATENATE(A1080,Tabla5[[#This Row],[nombre]],A1080)</f>
        <v>'C-37'</v>
      </c>
      <c r="N1080" s="5" t="s">
        <v>28</v>
      </c>
      <c r="O1080" s="1" t="str">
        <f>CONCATENATE(Tabla5[[#This Row],[fkUbicacion]])</f>
        <v>15</v>
      </c>
      <c r="P1080" s="5" t="s">
        <v>29</v>
      </c>
    </row>
    <row r="1081" spans="1:16">
      <c r="A1081" s="6" t="s">
        <v>30</v>
      </c>
      <c r="B1081" s="12">
        <v>1055</v>
      </c>
      <c r="C1081" s="1">
        <v>1078</v>
      </c>
      <c r="D1081" s="12" t="s">
        <v>497</v>
      </c>
      <c r="E1081" s="2" t="s">
        <v>1263</v>
      </c>
      <c r="F1081" s="1">
        <v>15</v>
      </c>
      <c r="H1081" s="4" t="s">
        <v>2103</v>
      </c>
      <c r="I1081" s="12" t="s">
        <v>2104</v>
      </c>
      <c r="J1081" s="5" t="s">
        <v>28</v>
      </c>
      <c r="K1081" s="12" t="str">
        <f>CONCATENATE(A1081,Tabla5[[#This Row],[tipo]],A1081)</f>
        <v>'asiento'</v>
      </c>
      <c r="L1081" s="5" t="s">
        <v>28</v>
      </c>
      <c r="M1081" s="2" t="str">
        <f>CONCATENATE(A1081,Tabla5[[#This Row],[nombre]],A1081)</f>
        <v>'C-38'</v>
      </c>
      <c r="N1081" s="5" t="s">
        <v>28</v>
      </c>
      <c r="O1081" s="1" t="str">
        <f>CONCATENATE(Tabla5[[#This Row],[fkUbicacion]])</f>
        <v>15</v>
      </c>
      <c r="P1081" s="5" t="s">
        <v>29</v>
      </c>
    </row>
    <row r="1082" spans="1:16">
      <c r="A1082" s="6" t="s">
        <v>30</v>
      </c>
      <c r="B1082" s="12">
        <v>1056</v>
      </c>
      <c r="C1082" s="1">
        <v>1079</v>
      </c>
      <c r="D1082" s="12" t="s">
        <v>497</v>
      </c>
      <c r="E1082" s="2" t="s">
        <v>1264</v>
      </c>
      <c r="F1082" s="1">
        <v>15</v>
      </c>
      <c r="H1082" s="4" t="s">
        <v>2103</v>
      </c>
      <c r="I1082" s="12" t="s">
        <v>2104</v>
      </c>
      <c r="J1082" s="5" t="s">
        <v>28</v>
      </c>
      <c r="K1082" s="12" t="str">
        <f>CONCATENATE(A1082,Tabla5[[#This Row],[tipo]],A1082)</f>
        <v>'asiento'</v>
      </c>
      <c r="L1082" s="5" t="s">
        <v>28</v>
      </c>
      <c r="M1082" s="2" t="str">
        <f>CONCATENATE(A1082,Tabla5[[#This Row],[nombre]],A1082)</f>
        <v>'C-39'</v>
      </c>
      <c r="N1082" s="5" t="s">
        <v>28</v>
      </c>
      <c r="O1082" s="1" t="str">
        <f>CONCATENATE(Tabla5[[#This Row],[fkUbicacion]])</f>
        <v>15</v>
      </c>
      <c r="P1082" s="5" t="s">
        <v>29</v>
      </c>
    </row>
    <row r="1083" spans="1:16">
      <c r="A1083" s="6" t="s">
        <v>30</v>
      </c>
      <c r="B1083" s="12">
        <v>1057</v>
      </c>
      <c r="C1083" s="1">
        <v>1080</v>
      </c>
      <c r="D1083" s="12" t="s">
        <v>497</v>
      </c>
      <c r="E1083" s="2" t="s">
        <v>1265</v>
      </c>
      <c r="F1083" s="1">
        <v>15</v>
      </c>
      <c r="H1083" s="4" t="s">
        <v>2103</v>
      </c>
      <c r="I1083" s="12" t="s">
        <v>2104</v>
      </c>
      <c r="J1083" s="5" t="s">
        <v>28</v>
      </c>
      <c r="K1083" s="12" t="str">
        <f>CONCATENATE(A1083,Tabla5[[#This Row],[tipo]],A1083)</f>
        <v>'asiento'</v>
      </c>
      <c r="L1083" s="5" t="s">
        <v>28</v>
      </c>
      <c r="M1083" s="2" t="str">
        <f>CONCATENATE(A1083,Tabla5[[#This Row],[nombre]],A1083)</f>
        <v>'C-40'</v>
      </c>
      <c r="N1083" s="5" t="s">
        <v>28</v>
      </c>
      <c r="O1083" s="1" t="str">
        <f>CONCATENATE(Tabla5[[#This Row],[fkUbicacion]])</f>
        <v>15</v>
      </c>
      <c r="P1083" s="5" t="s">
        <v>29</v>
      </c>
    </row>
    <row r="1084" spans="1:16">
      <c r="A1084" s="6" t="s">
        <v>30</v>
      </c>
      <c r="B1084" s="12">
        <v>1058</v>
      </c>
      <c r="C1084" s="1">
        <v>1081</v>
      </c>
      <c r="D1084" s="12" t="s">
        <v>497</v>
      </c>
      <c r="E1084" s="2" t="s">
        <v>1266</v>
      </c>
      <c r="F1084" s="1">
        <v>15</v>
      </c>
      <c r="H1084" s="4" t="s">
        <v>2103</v>
      </c>
      <c r="I1084" s="12" t="s">
        <v>2104</v>
      </c>
      <c r="J1084" s="5" t="s">
        <v>28</v>
      </c>
      <c r="K1084" s="12" t="str">
        <f>CONCATENATE(A1084,Tabla5[[#This Row],[tipo]],A1084)</f>
        <v>'asiento'</v>
      </c>
      <c r="L1084" s="5" t="s">
        <v>28</v>
      </c>
      <c r="M1084" s="2" t="str">
        <f>CONCATENATE(A1084,Tabla5[[#This Row],[nombre]],A1084)</f>
        <v>'C-41'</v>
      </c>
      <c r="N1084" s="5" t="s">
        <v>28</v>
      </c>
      <c r="O1084" s="1" t="str">
        <f>CONCATENATE(Tabla5[[#This Row],[fkUbicacion]])</f>
        <v>15</v>
      </c>
      <c r="P1084" s="5" t="s">
        <v>29</v>
      </c>
    </row>
    <row r="1085" spans="1:16">
      <c r="A1085" s="6" t="s">
        <v>30</v>
      </c>
      <c r="B1085" s="12">
        <v>1059</v>
      </c>
      <c r="C1085" s="1">
        <v>1082</v>
      </c>
      <c r="D1085" s="12" t="s">
        <v>497</v>
      </c>
      <c r="E1085" s="2" t="s">
        <v>665</v>
      </c>
      <c r="F1085" s="1">
        <v>15</v>
      </c>
      <c r="H1085" s="4" t="s">
        <v>2103</v>
      </c>
      <c r="I1085" s="12" t="s">
        <v>2104</v>
      </c>
      <c r="J1085" s="5" t="s">
        <v>28</v>
      </c>
      <c r="K1085" s="12" t="str">
        <f>CONCATENATE(A1085,Tabla5[[#This Row],[tipo]],A1085)</f>
        <v>'asiento'</v>
      </c>
      <c r="L1085" s="5" t="s">
        <v>28</v>
      </c>
      <c r="M1085" s="2" t="str">
        <f>CONCATENATE(A1085,Tabla5[[#This Row],[nombre]],A1085)</f>
        <v>'D-13'</v>
      </c>
      <c r="N1085" s="5" t="s">
        <v>28</v>
      </c>
      <c r="O1085" s="1" t="str">
        <f>CONCATENATE(Tabla5[[#This Row],[fkUbicacion]])</f>
        <v>15</v>
      </c>
      <c r="P1085" s="5" t="s">
        <v>29</v>
      </c>
    </row>
    <row r="1086" spans="1:16">
      <c r="A1086" s="6" t="s">
        <v>30</v>
      </c>
      <c r="B1086" s="12">
        <v>1060</v>
      </c>
      <c r="C1086" s="1">
        <v>1083</v>
      </c>
      <c r="D1086" s="12" t="s">
        <v>497</v>
      </c>
      <c r="E1086" s="2" t="s">
        <v>666</v>
      </c>
      <c r="F1086" s="1">
        <v>15</v>
      </c>
      <c r="H1086" s="4" t="s">
        <v>2103</v>
      </c>
      <c r="I1086" s="12" t="s">
        <v>2104</v>
      </c>
      <c r="J1086" s="5" t="s">
        <v>28</v>
      </c>
      <c r="K1086" s="12" t="str">
        <f>CONCATENATE(A1086,Tabla5[[#This Row],[tipo]],A1086)</f>
        <v>'asiento'</v>
      </c>
      <c r="L1086" s="5" t="s">
        <v>28</v>
      </c>
      <c r="M1086" s="2" t="str">
        <f>CONCATENATE(A1086,Tabla5[[#This Row],[nombre]],A1086)</f>
        <v>'D-14'</v>
      </c>
      <c r="N1086" s="5" t="s">
        <v>28</v>
      </c>
      <c r="O1086" s="1" t="str">
        <f>CONCATENATE(Tabla5[[#This Row],[fkUbicacion]])</f>
        <v>15</v>
      </c>
      <c r="P1086" s="5" t="s">
        <v>29</v>
      </c>
    </row>
    <row r="1087" spans="1:16">
      <c r="A1087" s="6" t="s">
        <v>30</v>
      </c>
      <c r="B1087" s="12">
        <v>1061</v>
      </c>
      <c r="C1087" s="1">
        <v>1084</v>
      </c>
      <c r="D1087" s="12" t="s">
        <v>497</v>
      </c>
      <c r="E1087" s="2" t="s">
        <v>667</v>
      </c>
      <c r="F1087" s="1">
        <v>15</v>
      </c>
      <c r="H1087" s="4" t="s">
        <v>2103</v>
      </c>
      <c r="I1087" s="12" t="s">
        <v>2104</v>
      </c>
      <c r="J1087" s="5" t="s">
        <v>28</v>
      </c>
      <c r="K1087" s="12" t="str">
        <f>CONCATENATE(A1087,Tabla5[[#This Row],[tipo]],A1087)</f>
        <v>'asiento'</v>
      </c>
      <c r="L1087" s="5" t="s">
        <v>28</v>
      </c>
      <c r="M1087" s="2" t="str">
        <f>CONCATENATE(A1087,Tabla5[[#This Row],[nombre]],A1087)</f>
        <v>'D-15'</v>
      </c>
      <c r="N1087" s="5" t="s">
        <v>28</v>
      </c>
      <c r="O1087" s="1" t="str">
        <f>CONCATENATE(Tabla5[[#This Row],[fkUbicacion]])</f>
        <v>15</v>
      </c>
      <c r="P1087" s="5" t="s">
        <v>29</v>
      </c>
    </row>
    <row r="1088" spans="1:16">
      <c r="A1088" s="6" t="s">
        <v>30</v>
      </c>
      <c r="B1088" s="12">
        <v>1062</v>
      </c>
      <c r="C1088" s="1">
        <v>1085</v>
      </c>
      <c r="D1088" s="12" t="s">
        <v>497</v>
      </c>
      <c r="E1088" s="2" t="s">
        <v>668</v>
      </c>
      <c r="F1088" s="1">
        <v>15</v>
      </c>
      <c r="H1088" s="4" t="s">
        <v>2103</v>
      </c>
      <c r="I1088" s="12" t="s">
        <v>2104</v>
      </c>
      <c r="J1088" s="5" t="s">
        <v>28</v>
      </c>
      <c r="K1088" s="12" t="str">
        <f>CONCATENATE(A1088,Tabla5[[#This Row],[tipo]],A1088)</f>
        <v>'asiento'</v>
      </c>
      <c r="L1088" s="5" t="s">
        <v>28</v>
      </c>
      <c r="M1088" s="2" t="str">
        <f>CONCATENATE(A1088,Tabla5[[#This Row],[nombre]],A1088)</f>
        <v>'D-16'</v>
      </c>
      <c r="N1088" s="5" t="s">
        <v>28</v>
      </c>
      <c r="O1088" s="1" t="str">
        <f>CONCATENATE(Tabla5[[#This Row],[fkUbicacion]])</f>
        <v>15</v>
      </c>
      <c r="P1088" s="5" t="s">
        <v>29</v>
      </c>
    </row>
    <row r="1089" spans="1:16">
      <c r="A1089" s="6" t="s">
        <v>30</v>
      </c>
      <c r="B1089" s="12">
        <v>1063</v>
      </c>
      <c r="C1089" s="1">
        <v>1086</v>
      </c>
      <c r="D1089" s="12" t="s">
        <v>497</v>
      </c>
      <c r="E1089" s="2" t="s">
        <v>669</v>
      </c>
      <c r="F1089" s="1">
        <v>15</v>
      </c>
      <c r="H1089" s="4" t="s">
        <v>2103</v>
      </c>
      <c r="I1089" s="12" t="s">
        <v>2104</v>
      </c>
      <c r="J1089" s="5" t="s">
        <v>28</v>
      </c>
      <c r="K1089" s="12" t="str">
        <f>CONCATENATE(A1089,Tabla5[[#This Row],[tipo]],A1089)</f>
        <v>'asiento'</v>
      </c>
      <c r="L1089" s="5" t="s">
        <v>28</v>
      </c>
      <c r="M1089" s="2" t="str">
        <f>CONCATENATE(A1089,Tabla5[[#This Row],[nombre]],A1089)</f>
        <v>'D-17'</v>
      </c>
      <c r="N1089" s="5" t="s">
        <v>28</v>
      </c>
      <c r="O1089" s="1" t="str">
        <f>CONCATENATE(Tabla5[[#This Row],[fkUbicacion]])</f>
        <v>15</v>
      </c>
      <c r="P1089" s="5" t="s">
        <v>29</v>
      </c>
    </row>
    <row r="1090" spans="1:16">
      <c r="A1090" s="6" t="s">
        <v>30</v>
      </c>
      <c r="B1090" s="12">
        <v>1064</v>
      </c>
      <c r="C1090" s="1">
        <v>1087</v>
      </c>
      <c r="D1090" s="12" t="s">
        <v>497</v>
      </c>
      <c r="E1090" s="2" t="s">
        <v>670</v>
      </c>
      <c r="F1090" s="1">
        <v>15</v>
      </c>
      <c r="H1090" s="4" t="s">
        <v>2103</v>
      </c>
      <c r="I1090" s="12" t="s">
        <v>2104</v>
      </c>
      <c r="J1090" s="5" t="s">
        <v>28</v>
      </c>
      <c r="K1090" s="12" t="str">
        <f>CONCATENATE(A1090,Tabla5[[#This Row],[tipo]],A1090)</f>
        <v>'asiento'</v>
      </c>
      <c r="L1090" s="5" t="s">
        <v>28</v>
      </c>
      <c r="M1090" s="2" t="str">
        <f>CONCATENATE(A1090,Tabla5[[#This Row],[nombre]],A1090)</f>
        <v>'D-18'</v>
      </c>
      <c r="N1090" s="5" t="s">
        <v>28</v>
      </c>
      <c r="O1090" s="1" t="str">
        <f>CONCATENATE(Tabla5[[#This Row],[fkUbicacion]])</f>
        <v>15</v>
      </c>
      <c r="P1090" s="5" t="s">
        <v>29</v>
      </c>
    </row>
    <row r="1091" spans="1:16">
      <c r="A1091" s="6" t="s">
        <v>30</v>
      </c>
      <c r="B1091" s="12">
        <v>1065</v>
      </c>
      <c r="C1091" s="1">
        <v>1088</v>
      </c>
      <c r="D1091" s="12" t="s">
        <v>497</v>
      </c>
      <c r="E1091" s="2" t="s">
        <v>671</v>
      </c>
      <c r="F1091" s="1">
        <v>15</v>
      </c>
      <c r="H1091" s="4" t="s">
        <v>2103</v>
      </c>
      <c r="I1091" s="12" t="s">
        <v>2104</v>
      </c>
      <c r="J1091" s="5" t="s">
        <v>28</v>
      </c>
      <c r="K1091" s="12" t="str">
        <f>CONCATENATE(A1091,Tabla5[[#This Row],[tipo]],A1091)</f>
        <v>'asiento'</v>
      </c>
      <c r="L1091" s="5" t="s">
        <v>28</v>
      </c>
      <c r="M1091" s="2" t="str">
        <f>CONCATENATE(A1091,Tabla5[[#This Row],[nombre]],A1091)</f>
        <v>'D-19'</v>
      </c>
      <c r="N1091" s="5" t="s">
        <v>28</v>
      </c>
      <c r="O1091" s="1" t="str">
        <f>CONCATENATE(Tabla5[[#This Row],[fkUbicacion]])</f>
        <v>15</v>
      </c>
      <c r="P1091" s="5" t="s">
        <v>29</v>
      </c>
    </row>
    <row r="1092" spans="1:16">
      <c r="A1092" s="6" t="s">
        <v>30</v>
      </c>
      <c r="B1092" s="12">
        <v>1066</v>
      </c>
      <c r="C1092" s="1">
        <v>1089</v>
      </c>
      <c r="D1092" s="12" t="s">
        <v>497</v>
      </c>
      <c r="E1092" s="2" t="s">
        <v>672</v>
      </c>
      <c r="F1092" s="1">
        <v>15</v>
      </c>
      <c r="H1092" s="4" t="s">
        <v>2103</v>
      </c>
      <c r="I1092" s="12" t="s">
        <v>2104</v>
      </c>
      <c r="J1092" s="5" t="s">
        <v>28</v>
      </c>
      <c r="K1092" s="12" t="str">
        <f>CONCATENATE(A1092,Tabla5[[#This Row],[tipo]],A1092)</f>
        <v>'asiento'</v>
      </c>
      <c r="L1092" s="5" t="s">
        <v>28</v>
      </c>
      <c r="M1092" s="2" t="str">
        <f>CONCATENATE(A1092,Tabla5[[#This Row],[nombre]],A1092)</f>
        <v>'D-20'</v>
      </c>
      <c r="N1092" s="5" t="s">
        <v>28</v>
      </c>
      <c r="O1092" s="1" t="str">
        <f>CONCATENATE(Tabla5[[#This Row],[fkUbicacion]])</f>
        <v>15</v>
      </c>
      <c r="P1092" s="5" t="s">
        <v>29</v>
      </c>
    </row>
    <row r="1093" spans="1:16">
      <c r="A1093" s="6" t="s">
        <v>30</v>
      </c>
      <c r="B1093" s="12">
        <v>1067</v>
      </c>
      <c r="C1093" s="1">
        <v>1090</v>
      </c>
      <c r="D1093" s="12" t="s">
        <v>497</v>
      </c>
      <c r="E1093" s="2" t="s">
        <v>673</v>
      </c>
      <c r="F1093" s="1">
        <v>15</v>
      </c>
      <c r="H1093" s="4" t="s">
        <v>2103</v>
      </c>
      <c r="I1093" s="12" t="s">
        <v>2104</v>
      </c>
      <c r="J1093" s="5" t="s">
        <v>28</v>
      </c>
      <c r="K1093" s="12" t="str">
        <f>CONCATENATE(A1093,Tabla5[[#This Row],[tipo]],A1093)</f>
        <v>'asiento'</v>
      </c>
      <c r="L1093" s="5" t="s">
        <v>28</v>
      </c>
      <c r="M1093" s="2" t="str">
        <f>CONCATENATE(A1093,Tabla5[[#This Row],[nombre]],A1093)</f>
        <v>'D-21'</v>
      </c>
      <c r="N1093" s="5" t="s">
        <v>28</v>
      </c>
      <c r="O1093" s="1" t="str">
        <f>CONCATENATE(Tabla5[[#This Row],[fkUbicacion]])</f>
        <v>15</v>
      </c>
      <c r="P1093" s="5" t="s">
        <v>29</v>
      </c>
    </row>
    <row r="1094" spans="1:16">
      <c r="A1094" s="6" t="s">
        <v>30</v>
      </c>
      <c r="B1094" s="12">
        <v>1068</v>
      </c>
      <c r="C1094" s="1">
        <v>1091</v>
      </c>
      <c r="D1094" s="12" t="s">
        <v>497</v>
      </c>
      <c r="E1094" s="2" t="s">
        <v>674</v>
      </c>
      <c r="F1094" s="1">
        <v>15</v>
      </c>
      <c r="H1094" s="4" t="s">
        <v>2103</v>
      </c>
      <c r="I1094" s="12" t="s">
        <v>2104</v>
      </c>
      <c r="J1094" s="5" t="s">
        <v>28</v>
      </c>
      <c r="K1094" s="12" t="str">
        <f>CONCATENATE(A1094,Tabla5[[#This Row],[tipo]],A1094)</f>
        <v>'asiento'</v>
      </c>
      <c r="L1094" s="5" t="s">
        <v>28</v>
      </c>
      <c r="M1094" s="2" t="str">
        <f>CONCATENATE(A1094,Tabla5[[#This Row],[nombre]],A1094)</f>
        <v>'D-22'</v>
      </c>
      <c r="N1094" s="5" t="s">
        <v>28</v>
      </c>
      <c r="O1094" s="1" t="str">
        <f>CONCATENATE(Tabla5[[#This Row],[fkUbicacion]])</f>
        <v>15</v>
      </c>
      <c r="P1094" s="5" t="s">
        <v>29</v>
      </c>
    </row>
    <row r="1095" spans="1:16">
      <c r="A1095" s="6" t="s">
        <v>30</v>
      </c>
      <c r="B1095" s="12">
        <v>1069</v>
      </c>
      <c r="C1095" s="1">
        <v>1092</v>
      </c>
      <c r="D1095" s="12" t="s">
        <v>497</v>
      </c>
      <c r="E1095" s="2" t="s">
        <v>675</v>
      </c>
      <c r="F1095" s="1">
        <v>15</v>
      </c>
      <c r="H1095" s="4" t="s">
        <v>2103</v>
      </c>
      <c r="I1095" s="12" t="s">
        <v>2104</v>
      </c>
      <c r="J1095" s="5" t="s">
        <v>28</v>
      </c>
      <c r="K1095" s="12" t="str">
        <f>CONCATENATE(A1095,Tabla5[[#This Row],[tipo]],A1095)</f>
        <v>'asiento'</v>
      </c>
      <c r="L1095" s="5" t="s">
        <v>28</v>
      </c>
      <c r="M1095" s="2" t="str">
        <f>CONCATENATE(A1095,Tabla5[[#This Row],[nombre]],A1095)</f>
        <v>'D-23'</v>
      </c>
      <c r="N1095" s="5" t="s">
        <v>28</v>
      </c>
      <c r="O1095" s="1" t="str">
        <f>CONCATENATE(Tabla5[[#This Row],[fkUbicacion]])</f>
        <v>15</v>
      </c>
      <c r="P1095" s="5" t="s">
        <v>29</v>
      </c>
    </row>
    <row r="1096" spans="1:16">
      <c r="A1096" s="6" t="s">
        <v>30</v>
      </c>
      <c r="B1096" s="12">
        <v>1070</v>
      </c>
      <c r="C1096" s="1">
        <v>1093</v>
      </c>
      <c r="D1096" s="12" t="s">
        <v>497</v>
      </c>
      <c r="E1096" s="2" t="s">
        <v>676</v>
      </c>
      <c r="F1096" s="1">
        <v>15</v>
      </c>
      <c r="H1096" s="4" t="s">
        <v>2103</v>
      </c>
      <c r="I1096" s="12" t="s">
        <v>2104</v>
      </c>
      <c r="J1096" s="5" t="s">
        <v>28</v>
      </c>
      <c r="K1096" s="12" t="str">
        <f>CONCATENATE(A1096,Tabla5[[#This Row],[tipo]],A1096)</f>
        <v>'asiento'</v>
      </c>
      <c r="L1096" s="5" t="s">
        <v>28</v>
      </c>
      <c r="M1096" s="2" t="str">
        <f>CONCATENATE(A1096,Tabla5[[#This Row],[nombre]],A1096)</f>
        <v>'D-24'</v>
      </c>
      <c r="N1096" s="5" t="s">
        <v>28</v>
      </c>
      <c r="O1096" s="1" t="str">
        <f>CONCATENATE(Tabla5[[#This Row],[fkUbicacion]])</f>
        <v>15</v>
      </c>
      <c r="P1096" s="5" t="s">
        <v>29</v>
      </c>
    </row>
    <row r="1097" spans="1:16">
      <c r="A1097" s="6" t="s">
        <v>30</v>
      </c>
      <c r="B1097" s="12">
        <v>1071</v>
      </c>
      <c r="C1097" s="1">
        <v>1094</v>
      </c>
      <c r="D1097" s="12" t="s">
        <v>497</v>
      </c>
      <c r="E1097" s="2" t="s">
        <v>981</v>
      </c>
      <c r="F1097" s="1">
        <v>15</v>
      </c>
      <c r="H1097" s="4" t="s">
        <v>2103</v>
      </c>
      <c r="I1097" s="12" t="s">
        <v>2104</v>
      </c>
      <c r="J1097" s="5" t="s">
        <v>28</v>
      </c>
      <c r="K1097" s="12" t="str">
        <f>CONCATENATE(A1097,Tabla5[[#This Row],[tipo]],A1097)</f>
        <v>'asiento'</v>
      </c>
      <c r="L1097" s="5" t="s">
        <v>28</v>
      </c>
      <c r="M1097" s="2" t="str">
        <f>CONCATENATE(A1097,Tabla5[[#This Row],[nombre]],A1097)</f>
        <v>'D-25'</v>
      </c>
      <c r="N1097" s="5" t="s">
        <v>28</v>
      </c>
      <c r="O1097" s="1" t="str">
        <f>CONCATENATE(Tabla5[[#This Row],[fkUbicacion]])</f>
        <v>15</v>
      </c>
      <c r="P1097" s="5" t="s">
        <v>29</v>
      </c>
    </row>
    <row r="1098" spans="1:16">
      <c r="A1098" s="6" t="s">
        <v>30</v>
      </c>
      <c r="B1098" s="12">
        <v>1072</v>
      </c>
      <c r="C1098" s="1">
        <v>1095</v>
      </c>
      <c r="D1098" s="12" t="s">
        <v>497</v>
      </c>
      <c r="E1098" s="2" t="s">
        <v>982</v>
      </c>
      <c r="F1098" s="1">
        <v>15</v>
      </c>
      <c r="H1098" s="4" t="s">
        <v>2103</v>
      </c>
      <c r="I1098" s="12" t="s">
        <v>2104</v>
      </c>
      <c r="J1098" s="5" t="s">
        <v>28</v>
      </c>
      <c r="K1098" s="12" t="str">
        <f>CONCATENATE(A1098,Tabla5[[#This Row],[tipo]],A1098)</f>
        <v>'asiento'</v>
      </c>
      <c r="L1098" s="5" t="s">
        <v>28</v>
      </c>
      <c r="M1098" s="2" t="str">
        <f>CONCATENATE(A1098,Tabla5[[#This Row],[nombre]],A1098)</f>
        <v>'D-26'</v>
      </c>
      <c r="N1098" s="5" t="s">
        <v>28</v>
      </c>
      <c r="O1098" s="1" t="str">
        <f>CONCATENATE(Tabla5[[#This Row],[fkUbicacion]])</f>
        <v>15</v>
      </c>
      <c r="P1098" s="5" t="s">
        <v>29</v>
      </c>
    </row>
    <row r="1099" spans="1:16">
      <c r="A1099" s="6" t="s">
        <v>30</v>
      </c>
      <c r="B1099" s="12">
        <v>1073</v>
      </c>
      <c r="C1099" s="1">
        <v>1096</v>
      </c>
      <c r="D1099" s="12" t="s">
        <v>497</v>
      </c>
      <c r="E1099" s="2" t="s">
        <v>983</v>
      </c>
      <c r="F1099" s="1">
        <v>15</v>
      </c>
      <c r="H1099" s="4" t="s">
        <v>2103</v>
      </c>
      <c r="I1099" s="12" t="s">
        <v>2104</v>
      </c>
      <c r="J1099" s="5" t="s">
        <v>28</v>
      </c>
      <c r="K1099" s="12" t="str">
        <f>CONCATENATE(A1099,Tabla5[[#This Row],[tipo]],A1099)</f>
        <v>'asiento'</v>
      </c>
      <c r="L1099" s="5" t="s">
        <v>28</v>
      </c>
      <c r="M1099" s="2" t="str">
        <f>CONCATENATE(A1099,Tabla5[[#This Row],[nombre]],A1099)</f>
        <v>'D-27'</v>
      </c>
      <c r="N1099" s="5" t="s">
        <v>28</v>
      </c>
      <c r="O1099" s="1" t="str">
        <f>CONCATENATE(Tabla5[[#This Row],[fkUbicacion]])</f>
        <v>15</v>
      </c>
      <c r="P1099" s="5" t="s">
        <v>29</v>
      </c>
    </row>
    <row r="1100" spans="1:16">
      <c r="A1100" s="6" t="s">
        <v>30</v>
      </c>
      <c r="B1100" s="12">
        <v>1074</v>
      </c>
      <c r="C1100" s="1">
        <v>1097</v>
      </c>
      <c r="D1100" s="12" t="s">
        <v>497</v>
      </c>
      <c r="E1100" s="2" t="s">
        <v>984</v>
      </c>
      <c r="F1100" s="1">
        <v>15</v>
      </c>
      <c r="H1100" s="4" t="s">
        <v>2103</v>
      </c>
      <c r="I1100" s="12" t="s">
        <v>2104</v>
      </c>
      <c r="J1100" s="5" t="s">
        <v>28</v>
      </c>
      <c r="K1100" s="12" t="str">
        <f>CONCATENATE(A1100,Tabla5[[#This Row],[tipo]],A1100)</f>
        <v>'asiento'</v>
      </c>
      <c r="L1100" s="5" t="s">
        <v>28</v>
      </c>
      <c r="M1100" s="2" t="str">
        <f>CONCATENATE(A1100,Tabla5[[#This Row],[nombre]],A1100)</f>
        <v>'D-28'</v>
      </c>
      <c r="N1100" s="5" t="s">
        <v>28</v>
      </c>
      <c r="O1100" s="1" t="str">
        <f>CONCATENATE(Tabla5[[#This Row],[fkUbicacion]])</f>
        <v>15</v>
      </c>
      <c r="P1100" s="5" t="s">
        <v>29</v>
      </c>
    </row>
    <row r="1101" spans="1:16">
      <c r="A1101" s="6" t="s">
        <v>30</v>
      </c>
      <c r="B1101" s="12">
        <v>1075</v>
      </c>
      <c r="C1101" s="1">
        <v>1098</v>
      </c>
      <c r="D1101" s="12" t="s">
        <v>497</v>
      </c>
      <c r="E1101" s="2" t="s">
        <v>985</v>
      </c>
      <c r="F1101" s="1">
        <v>15</v>
      </c>
      <c r="H1101" s="4" t="s">
        <v>2103</v>
      </c>
      <c r="I1101" s="12" t="s">
        <v>2104</v>
      </c>
      <c r="J1101" s="5" t="s">
        <v>28</v>
      </c>
      <c r="K1101" s="12" t="str">
        <f>CONCATENATE(A1101,Tabla5[[#This Row],[tipo]],A1101)</f>
        <v>'asiento'</v>
      </c>
      <c r="L1101" s="5" t="s">
        <v>28</v>
      </c>
      <c r="M1101" s="2" t="str">
        <f>CONCATENATE(A1101,Tabla5[[#This Row],[nombre]],A1101)</f>
        <v>'D-29'</v>
      </c>
      <c r="N1101" s="5" t="s">
        <v>28</v>
      </c>
      <c r="O1101" s="1" t="str">
        <f>CONCATENATE(Tabla5[[#This Row],[fkUbicacion]])</f>
        <v>15</v>
      </c>
      <c r="P1101" s="5" t="s">
        <v>29</v>
      </c>
    </row>
    <row r="1102" spans="1:16">
      <c r="A1102" s="6" t="s">
        <v>30</v>
      </c>
      <c r="B1102" s="12">
        <v>1076</v>
      </c>
      <c r="C1102" s="1">
        <v>1099</v>
      </c>
      <c r="D1102" s="12" t="s">
        <v>497</v>
      </c>
      <c r="E1102" s="25" t="s">
        <v>986</v>
      </c>
      <c r="F1102" s="1">
        <v>15</v>
      </c>
      <c r="H1102" s="4" t="s">
        <v>2103</v>
      </c>
      <c r="I1102" s="12" t="s">
        <v>2104</v>
      </c>
      <c r="J1102" s="5" t="s">
        <v>28</v>
      </c>
      <c r="K1102" s="12" t="str">
        <f>CONCATENATE(A1102,Tabla5[[#This Row],[tipo]],A1102)</f>
        <v>'asiento'</v>
      </c>
      <c r="L1102" s="5" t="s">
        <v>28</v>
      </c>
      <c r="M1102" s="2" t="str">
        <f>CONCATENATE(A1102,Tabla5[[#This Row],[nombre]],A1102)</f>
        <v>'D-30'</v>
      </c>
      <c r="N1102" s="5" t="s">
        <v>28</v>
      </c>
      <c r="O1102" s="1" t="str">
        <f>CONCATENATE(Tabla5[[#This Row],[fkUbicacion]])</f>
        <v>15</v>
      </c>
      <c r="P1102" s="5" t="s">
        <v>29</v>
      </c>
    </row>
    <row r="1103" spans="1:16">
      <c r="A1103" s="6" t="s">
        <v>30</v>
      </c>
      <c r="B1103" s="12">
        <v>1077</v>
      </c>
      <c r="C1103" s="1">
        <v>1100</v>
      </c>
      <c r="D1103" s="12" t="s">
        <v>497</v>
      </c>
      <c r="E1103" s="2" t="s">
        <v>1307</v>
      </c>
      <c r="F1103" s="1">
        <v>11</v>
      </c>
      <c r="H1103" s="4" t="s">
        <v>2103</v>
      </c>
      <c r="I1103" s="12" t="s">
        <v>2104</v>
      </c>
      <c r="J1103" s="5" t="s">
        <v>28</v>
      </c>
      <c r="K1103" s="12" t="str">
        <f>CONCATENATE(A1103,Tabla5[[#This Row],[tipo]],A1103)</f>
        <v>'asiento'</v>
      </c>
      <c r="L1103" s="5" t="s">
        <v>28</v>
      </c>
      <c r="M1103" s="2" t="str">
        <f>CONCATENATE(A1103,Tabla5[[#This Row],[nombre]],A1103)</f>
        <v>'67-1'</v>
      </c>
      <c r="N1103" s="5" t="s">
        <v>28</v>
      </c>
      <c r="O1103" s="1" t="str">
        <f>CONCATENATE(Tabla5[[#This Row],[fkUbicacion]])</f>
        <v>11</v>
      </c>
      <c r="P1103" s="5" t="s">
        <v>29</v>
      </c>
    </row>
    <row r="1104" spans="1:16">
      <c r="A1104" s="6" t="s">
        <v>30</v>
      </c>
      <c r="B1104" s="12">
        <v>1078</v>
      </c>
      <c r="C1104" s="1">
        <v>1101</v>
      </c>
      <c r="D1104" s="12" t="s">
        <v>497</v>
      </c>
      <c r="E1104" s="2" t="s">
        <v>1308</v>
      </c>
      <c r="F1104" s="1">
        <v>11</v>
      </c>
      <c r="H1104" s="4" t="s">
        <v>2103</v>
      </c>
      <c r="I1104" s="12" t="s">
        <v>2104</v>
      </c>
      <c r="J1104" s="5" t="s">
        <v>28</v>
      </c>
      <c r="K1104" s="12" t="str">
        <f>CONCATENATE(A1104,Tabla5[[#This Row],[tipo]],A1104)</f>
        <v>'asiento'</v>
      </c>
      <c r="L1104" s="5" t="s">
        <v>28</v>
      </c>
      <c r="M1104" s="2" t="str">
        <f>CONCATENATE(A1104,Tabla5[[#This Row],[nombre]],A1104)</f>
        <v>'67-2'</v>
      </c>
      <c r="N1104" s="5" t="s">
        <v>28</v>
      </c>
      <c r="O1104" s="1" t="str">
        <f>CONCATENATE(Tabla5[[#This Row],[fkUbicacion]])</f>
        <v>11</v>
      </c>
      <c r="P1104" s="5" t="s">
        <v>29</v>
      </c>
    </row>
    <row r="1105" spans="1:16">
      <c r="A1105" s="6" t="s">
        <v>30</v>
      </c>
      <c r="B1105" s="12">
        <v>1079</v>
      </c>
      <c r="C1105" s="1">
        <v>1102</v>
      </c>
      <c r="D1105" s="12" t="s">
        <v>497</v>
      </c>
      <c r="E1105" s="2" t="s">
        <v>1358</v>
      </c>
      <c r="F1105" s="1">
        <v>11</v>
      </c>
      <c r="H1105" s="4" t="s">
        <v>2103</v>
      </c>
      <c r="I1105" s="12" t="s">
        <v>2104</v>
      </c>
      <c r="J1105" s="5" t="s">
        <v>28</v>
      </c>
      <c r="K1105" s="12" t="str">
        <f>CONCATENATE(A1105,Tabla5[[#This Row],[tipo]],A1105)</f>
        <v>'asiento'</v>
      </c>
      <c r="L1105" s="5" t="s">
        <v>28</v>
      </c>
      <c r="M1105" s="2" t="str">
        <f>CONCATENATE(A1105,Tabla5[[#This Row],[nombre]],A1105)</f>
        <v>'67-3'</v>
      </c>
      <c r="N1105" s="5" t="s">
        <v>28</v>
      </c>
      <c r="O1105" s="1" t="str">
        <f>CONCATENATE(Tabla5[[#This Row],[fkUbicacion]])</f>
        <v>11</v>
      </c>
      <c r="P1105" s="5" t="s">
        <v>29</v>
      </c>
    </row>
    <row r="1106" spans="1:16">
      <c r="A1106" s="6" t="s">
        <v>30</v>
      </c>
      <c r="B1106" s="12">
        <v>1080</v>
      </c>
      <c r="C1106" s="1">
        <v>1103</v>
      </c>
      <c r="D1106" s="12" t="s">
        <v>497</v>
      </c>
      <c r="E1106" s="2" t="s">
        <v>1357</v>
      </c>
      <c r="F1106" s="1">
        <v>11</v>
      </c>
      <c r="H1106" s="4" t="s">
        <v>2103</v>
      </c>
      <c r="I1106" s="12" t="s">
        <v>2104</v>
      </c>
      <c r="J1106" s="5" t="s">
        <v>28</v>
      </c>
      <c r="K1106" s="12" t="str">
        <f>CONCATENATE(A1106,Tabla5[[#This Row],[tipo]],A1106)</f>
        <v>'asiento'</v>
      </c>
      <c r="L1106" s="5" t="s">
        <v>28</v>
      </c>
      <c r="M1106" s="2" t="str">
        <f>CONCATENATE(A1106,Tabla5[[#This Row],[nombre]],A1106)</f>
        <v>'67-4'</v>
      </c>
      <c r="N1106" s="5" t="s">
        <v>28</v>
      </c>
      <c r="O1106" s="1" t="str">
        <f>CONCATENATE(Tabla5[[#This Row],[fkUbicacion]])</f>
        <v>11</v>
      </c>
      <c r="P1106" s="5" t="s">
        <v>29</v>
      </c>
    </row>
    <row r="1107" spans="1:16">
      <c r="A1107" s="6" t="s">
        <v>30</v>
      </c>
      <c r="B1107" s="12">
        <v>1081</v>
      </c>
      <c r="C1107" s="1">
        <v>1104</v>
      </c>
      <c r="D1107" s="12" t="s">
        <v>497</v>
      </c>
      <c r="E1107" s="2" t="s">
        <v>1361</v>
      </c>
      <c r="F1107" s="1">
        <v>11</v>
      </c>
      <c r="H1107" s="4" t="s">
        <v>2103</v>
      </c>
      <c r="I1107" s="12" t="s">
        <v>2104</v>
      </c>
      <c r="J1107" s="5" t="s">
        <v>28</v>
      </c>
      <c r="K1107" s="12" t="str">
        <f>CONCATENATE(A1107,Tabla5[[#This Row],[tipo]],A1107)</f>
        <v>'asiento'</v>
      </c>
      <c r="L1107" s="5" t="s">
        <v>28</v>
      </c>
      <c r="M1107" s="2" t="str">
        <f>CONCATENATE(A1107,Tabla5[[#This Row],[nombre]],A1107)</f>
        <v>'68-1'</v>
      </c>
      <c r="N1107" s="5" t="s">
        <v>28</v>
      </c>
      <c r="O1107" s="1" t="str">
        <f>CONCATENATE(Tabla5[[#This Row],[fkUbicacion]])</f>
        <v>11</v>
      </c>
      <c r="P1107" s="5" t="s">
        <v>29</v>
      </c>
    </row>
    <row r="1108" spans="1:16">
      <c r="A1108" s="6" t="s">
        <v>30</v>
      </c>
      <c r="B1108" s="12">
        <v>1082</v>
      </c>
      <c r="C1108" s="1">
        <v>1105</v>
      </c>
      <c r="D1108" s="12" t="s">
        <v>497</v>
      </c>
      <c r="E1108" s="2" t="s">
        <v>1362</v>
      </c>
      <c r="F1108" s="1">
        <v>11</v>
      </c>
      <c r="H1108" s="4" t="s">
        <v>2103</v>
      </c>
      <c r="I1108" s="12" t="s">
        <v>2104</v>
      </c>
      <c r="J1108" s="5" t="s">
        <v>28</v>
      </c>
      <c r="K1108" s="12" t="str">
        <f>CONCATENATE(A1108,Tabla5[[#This Row],[tipo]],A1108)</f>
        <v>'asiento'</v>
      </c>
      <c r="L1108" s="5" t="s">
        <v>28</v>
      </c>
      <c r="M1108" s="2" t="str">
        <f>CONCATENATE(A1108,Tabla5[[#This Row],[nombre]],A1108)</f>
        <v>'68-2'</v>
      </c>
      <c r="N1108" s="5" t="s">
        <v>28</v>
      </c>
      <c r="O1108" s="1" t="str">
        <f>CONCATENATE(Tabla5[[#This Row],[fkUbicacion]])</f>
        <v>11</v>
      </c>
      <c r="P1108" s="5" t="s">
        <v>29</v>
      </c>
    </row>
    <row r="1109" spans="1:16">
      <c r="A1109" s="6" t="s">
        <v>30</v>
      </c>
      <c r="B1109" s="12">
        <v>1083</v>
      </c>
      <c r="C1109" s="1">
        <v>1106</v>
      </c>
      <c r="D1109" s="12" t="s">
        <v>497</v>
      </c>
      <c r="E1109" s="2" t="s">
        <v>1363</v>
      </c>
      <c r="F1109" s="1">
        <v>11</v>
      </c>
      <c r="H1109" s="4" t="s">
        <v>2103</v>
      </c>
      <c r="I1109" s="12" t="s">
        <v>2104</v>
      </c>
      <c r="J1109" s="5" t="s">
        <v>28</v>
      </c>
      <c r="K1109" s="12" t="str">
        <f>CONCATENATE(A1109,Tabla5[[#This Row],[tipo]],A1109)</f>
        <v>'asiento'</v>
      </c>
      <c r="L1109" s="5" t="s">
        <v>28</v>
      </c>
      <c r="M1109" s="2" t="str">
        <f>CONCATENATE(A1109,Tabla5[[#This Row],[nombre]],A1109)</f>
        <v>'68-3'</v>
      </c>
      <c r="N1109" s="5" t="s">
        <v>28</v>
      </c>
      <c r="O1109" s="1" t="str">
        <f>CONCATENATE(Tabla5[[#This Row],[fkUbicacion]])</f>
        <v>11</v>
      </c>
      <c r="P1109" s="5" t="s">
        <v>29</v>
      </c>
    </row>
    <row r="1110" spans="1:16">
      <c r="A1110" s="6" t="s">
        <v>30</v>
      </c>
      <c r="B1110" s="12">
        <v>1084</v>
      </c>
      <c r="C1110" s="1">
        <v>1107</v>
      </c>
      <c r="D1110" s="12" t="s">
        <v>497</v>
      </c>
      <c r="E1110" s="2" t="s">
        <v>1364</v>
      </c>
      <c r="F1110" s="1">
        <v>11</v>
      </c>
      <c r="H1110" s="4" t="s">
        <v>2103</v>
      </c>
      <c r="I1110" s="12" t="s">
        <v>2104</v>
      </c>
      <c r="J1110" s="5" t="s">
        <v>28</v>
      </c>
      <c r="K1110" s="12" t="str">
        <f>CONCATENATE(A1110,Tabla5[[#This Row],[tipo]],A1110)</f>
        <v>'asiento'</v>
      </c>
      <c r="L1110" s="5" t="s">
        <v>28</v>
      </c>
      <c r="M1110" s="2" t="str">
        <f>CONCATENATE(A1110,Tabla5[[#This Row],[nombre]],A1110)</f>
        <v>'68-4'</v>
      </c>
      <c r="N1110" s="5" t="s">
        <v>28</v>
      </c>
      <c r="O1110" s="1" t="str">
        <f>CONCATENATE(Tabla5[[#This Row],[fkUbicacion]])</f>
        <v>11</v>
      </c>
      <c r="P1110" s="5" t="s">
        <v>29</v>
      </c>
    </row>
    <row r="1111" spans="1:16">
      <c r="A1111" s="6" t="s">
        <v>30</v>
      </c>
      <c r="B1111" s="12">
        <v>1085</v>
      </c>
      <c r="C1111" s="1">
        <v>1108</v>
      </c>
      <c r="D1111" s="12" t="s">
        <v>497</v>
      </c>
      <c r="E1111" s="2" t="s">
        <v>1365</v>
      </c>
      <c r="F1111" s="1">
        <v>11</v>
      </c>
      <c r="H1111" s="4" t="s">
        <v>2103</v>
      </c>
      <c r="I1111" s="12" t="s">
        <v>2104</v>
      </c>
      <c r="J1111" s="5" t="s">
        <v>28</v>
      </c>
      <c r="K1111" s="12" t="str">
        <f>CONCATENATE(A1111,Tabla5[[#This Row],[tipo]],A1111)</f>
        <v>'asiento'</v>
      </c>
      <c r="L1111" s="5" t="s">
        <v>28</v>
      </c>
      <c r="M1111" s="2" t="str">
        <f>CONCATENATE(A1111,Tabla5[[#This Row],[nombre]],A1111)</f>
        <v>'69-1'</v>
      </c>
      <c r="N1111" s="5" t="s">
        <v>28</v>
      </c>
      <c r="O1111" s="1" t="str">
        <f>CONCATENATE(Tabla5[[#This Row],[fkUbicacion]])</f>
        <v>11</v>
      </c>
      <c r="P1111" s="5" t="s">
        <v>29</v>
      </c>
    </row>
    <row r="1112" spans="1:16">
      <c r="A1112" s="6" t="s">
        <v>30</v>
      </c>
      <c r="B1112" s="12">
        <v>1086</v>
      </c>
      <c r="C1112" s="1">
        <v>1109</v>
      </c>
      <c r="D1112" s="12" t="s">
        <v>497</v>
      </c>
      <c r="E1112" s="2" t="s">
        <v>1366</v>
      </c>
      <c r="F1112" s="1">
        <v>11</v>
      </c>
      <c r="H1112" s="4" t="s">
        <v>2103</v>
      </c>
      <c r="I1112" s="12" t="s">
        <v>2104</v>
      </c>
      <c r="J1112" s="5" t="s">
        <v>28</v>
      </c>
      <c r="K1112" s="12" t="str">
        <f>CONCATENATE(A1112,Tabla5[[#This Row],[tipo]],A1112)</f>
        <v>'asiento'</v>
      </c>
      <c r="L1112" s="5" t="s">
        <v>28</v>
      </c>
      <c r="M1112" s="2" t="str">
        <f>CONCATENATE(A1112,Tabla5[[#This Row],[nombre]],A1112)</f>
        <v>'69-2'</v>
      </c>
      <c r="N1112" s="5" t="s">
        <v>28</v>
      </c>
      <c r="O1112" s="1" t="str">
        <f>CONCATENATE(Tabla5[[#This Row],[fkUbicacion]])</f>
        <v>11</v>
      </c>
      <c r="P1112" s="5" t="s">
        <v>29</v>
      </c>
    </row>
    <row r="1113" spans="1:16">
      <c r="A1113" s="6" t="s">
        <v>30</v>
      </c>
      <c r="B1113" s="12">
        <v>1087</v>
      </c>
      <c r="C1113" s="1">
        <v>1110</v>
      </c>
      <c r="D1113" s="12" t="s">
        <v>497</v>
      </c>
      <c r="E1113" s="2" t="s">
        <v>1367</v>
      </c>
      <c r="F1113" s="1">
        <v>11</v>
      </c>
      <c r="H1113" s="4" t="s">
        <v>2103</v>
      </c>
      <c r="I1113" s="12" t="s">
        <v>2104</v>
      </c>
      <c r="J1113" s="5" t="s">
        <v>28</v>
      </c>
      <c r="K1113" s="12" t="str">
        <f>CONCATENATE(A1113,Tabla5[[#This Row],[tipo]],A1113)</f>
        <v>'asiento'</v>
      </c>
      <c r="L1113" s="5" t="s">
        <v>28</v>
      </c>
      <c r="M1113" s="2" t="str">
        <f>CONCATENATE(A1113,Tabla5[[#This Row],[nombre]],A1113)</f>
        <v>'69-3'</v>
      </c>
      <c r="N1113" s="5" t="s">
        <v>28</v>
      </c>
      <c r="O1113" s="1" t="str">
        <f>CONCATENATE(Tabla5[[#This Row],[fkUbicacion]])</f>
        <v>11</v>
      </c>
      <c r="P1113" s="5" t="s">
        <v>29</v>
      </c>
    </row>
    <row r="1114" spans="1:16">
      <c r="A1114" s="6" t="s">
        <v>30</v>
      </c>
      <c r="B1114" s="12">
        <v>1088</v>
      </c>
      <c r="C1114" s="1">
        <v>1111</v>
      </c>
      <c r="D1114" s="12" t="s">
        <v>497</v>
      </c>
      <c r="E1114" s="2" t="s">
        <v>1368</v>
      </c>
      <c r="F1114" s="1">
        <v>11</v>
      </c>
      <c r="H1114" s="4" t="s">
        <v>2103</v>
      </c>
      <c r="I1114" s="12" t="s">
        <v>2104</v>
      </c>
      <c r="J1114" s="5" t="s">
        <v>28</v>
      </c>
      <c r="K1114" s="12" t="str">
        <f>CONCATENATE(A1114,Tabla5[[#This Row],[tipo]],A1114)</f>
        <v>'asiento'</v>
      </c>
      <c r="L1114" s="5" t="s">
        <v>28</v>
      </c>
      <c r="M1114" s="2" t="str">
        <f>CONCATENATE(A1114,Tabla5[[#This Row],[nombre]],A1114)</f>
        <v>'69-4'</v>
      </c>
      <c r="N1114" s="5" t="s">
        <v>28</v>
      </c>
      <c r="O1114" s="1" t="str">
        <f>CONCATENATE(Tabla5[[#This Row],[fkUbicacion]])</f>
        <v>11</v>
      </c>
      <c r="P1114" s="5" t="s">
        <v>29</v>
      </c>
    </row>
    <row r="1115" spans="1:16">
      <c r="A1115" s="6" t="s">
        <v>30</v>
      </c>
      <c r="B1115" s="12">
        <v>1089</v>
      </c>
      <c r="C1115" s="1">
        <v>1112</v>
      </c>
      <c r="D1115" s="12" t="s">
        <v>497</v>
      </c>
      <c r="E1115" s="2" t="s">
        <v>1369</v>
      </c>
      <c r="F1115" s="1">
        <v>11</v>
      </c>
      <c r="H1115" s="4" t="s">
        <v>2103</v>
      </c>
      <c r="I1115" s="12" t="s">
        <v>2104</v>
      </c>
      <c r="J1115" s="5" t="s">
        <v>28</v>
      </c>
      <c r="K1115" s="12" t="str">
        <f>CONCATENATE(A1115,Tabla5[[#This Row],[tipo]],A1115)</f>
        <v>'asiento'</v>
      </c>
      <c r="L1115" s="5" t="s">
        <v>28</v>
      </c>
      <c r="M1115" s="2" t="str">
        <f>CONCATENATE(A1115,Tabla5[[#This Row],[nombre]],A1115)</f>
        <v>'70-1'</v>
      </c>
      <c r="N1115" s="5" t="s">
        <v>28</v>
      </c>
      <c r="O1115" s="1" t="str">
        <f>CONCATENATE(Tabla5[[#This Row],[fkUbicacion]])</f>
        <v>11</v>
      </c>
      <c r="P1115" s="5" t="s">
        <v>29</v>
      </c>
    </row>
    <row r="1116" spans="1:16">
      <c r="A1116" s="6" t="s">
        <v>30</v>
      </c>
      <c r="B1116" s="12">
        <v>1090</v>
      </c>
      <c r="C1116" s="1">
        <v>1113</v>
      </c>
      <c r="D1116" s="12" t="s">
        <v>497</v>
      </c>
      <c r="E1116" s="2" t="s">
        <v>1370</v>
      </c>
      <c r="F1116" s="1">
        <v>11</v>
      </c>
      <c r="H1116" s="4" t="s">
        <v>2103</v>
      </c>
      <c r="I1116" s="12" t="s">
        <v>2104</v>
      </c>
      <c r="J1116" s="5" t="s">
        <v>28</v>
      </c>
      <c r="K1116" s="12" t="str">
        <f>CONCATENATE(A1116,Tabla5[[#This Row],[tipo]],A1116)</f>
        <v>'asiento'</v>
      </c>
      <c r="L1116" s="5" t="s">
        <v>28</v>
      </c>
      <c r="M1116" s="2" t="str">
        <f>CONCATENATE(A1116,Tabla5[[#This Row],[nombre]],A1116)</f>
        <v>'70-2'</v>
      </c>
      <c r="N1116" s="5" t="s">
        <v>28</v>
      </c>
      <c r="O1116" s="1" t="str">
        <f>CONCATENATE(Tabla5[[#This Row],[fkUbicacion]])</f>
        <v>11</v>
      </c>
      <c r="P1116" s="5" t="s">
        <v>29</v>
      </c>
    </row>
    <row r="1117" spans="1:16">
      <c r="A1117" s="6" t="s">
        <v>30</v>
      </c>
      <c r="B1117" s="12">
        <v>1091</v>
      </c>
      <c r="C1117" s="1">
        <v>1114</v>
      </c>
      <c r="D1117" s="12" t="s">
        <v>497</v>
      </c>
      <c r="E1117" s="2" t="s">
        <v>1371</v>
      </c>
      <c r="F1117" s="1">
        <v>11</v>
      </c>
      <c r="H1117" s="4" t="s">
        <v>2103</v>
      </c>
      <c r="I1117" s="12" t="s">
        <v>2104</v>
      </c>
      <c r="J1117" s="5" t="s">
        <v>28</v>
      </c>
      <c r="K1117" s="12" t="str">
        <f>CONCATENATE(A1117,Tabla5[[#This Row],[tipo]],A1117)</f>
        <v>'asiento'</v>
      </c>
      <c r="L1117" s="5" t="s">
        <v>28</v>
      </c>
      <c r="M1117" s="2" t="str">
        <f>CONCATENATE(A1117,Tabla5[[#This Row],[nombre]],A1117)</f>
        <v>'70-3'</v>
      </c>
      <c r="N1117" s="5" t="s">
        <v>28</v>
      </c>
      <c r="O1117" s="1" t="str">
        <f>CONCATENATE(Tabla5[[#This Row],[fkUbicacion]])</f>
        <v>11</v>
      </c>
      <c r="P1117" s="5" t="s">
        <v>29</v>
      </c>
    </row>
    <row r="1118" spans="1:16">
      <c r="A1118" s="6" t="s">
        <v>30</v>
      </c>
      <c r="B1118" s="12">
        <v>1092</v>
      </c>
      <c r="C1118" s="1">
        <v>1115</v>
      </c>
      <c r="D1118" s="12" t="s">
        <v>497</v>
      </c>
      <c r="E1118" s="2" t="s">
        <v>1372</v>
      </c>
      <c r="F1118" s="1">
        <v>11</v>
      </c>
      <c r="H1118" s="4" t="s">
        <v>2103</v>
      </c>
      <c r="I1118" s="12" t="s">
        <v>2104</v>
      </c>
      <c r="J1118" s="5" t="s">
        <v>28</v>
      </c>
      <c r="K1118" s="12" t="str">
        <f>CONCATENATE(A1118,Tabla5[[#This Row],[tipo]],A1118)</f>
        <v>'asiento'</v>
      </c>
      <c r="L1118" s="5" t="s">
        <v>28</v>
      </c>
      <c r="M1118" s="2" t="str">
        <f>CONCATENATE(A1118,Tabla5[[#This Row],[nombre]],A1118)</f>
        <v>'70-4'</v>
      </c>
      <c r="N1118" s="5" t="s">
        <v>28</v>
      </c>
      <c r="O1118" s="1" t="str">
        <f>CONCATENATE(Tabla5[[#This Row],[fkUbicacion]])</f>
        <v>11</v>
      </c>
      <c r="P1118" s="5" t="s">
        <v>29</v>
      </c>
    </row>
    <row r="1119" spans="1:16">
      <c r="A1119" s="6" t="s">
        <v>30</v>
      </c>
      <c r="B1119" s="12">
        <v>1093</v>
      </c>
      <c r="C1119" s="1">
        <v>1116</v>
      </c>
      <c r="D1119" s="12" t="s">
        <v>497</v>
      </c>
      <c r="E1119" s="2" t="s">
        <v>1373</v>
      </c>
      <c r="F1119" s="1">
        <v>11</v>
      </c>
      <c r="H1119" s="4" t="s">
        <v>2103</v>
      </c>
      <c r="I1119" s="12" t="s">
        <v>2104</v>
      </c>
      <c r="J1119" s="5" t="s">
        <v>28</v>
      </c>
      <c r="K1119" s="12" t="str">
        <f>CONCATENATE(A1119,Tabla5[[#This Row],[tipo]],A1119)</f>
        <v>'asiento'</v>
      </c>
      <c r="L1119" s="5" t="s">
        <v>28</v>
      </c>
      <c r="M1119" s="2" t="str">
        <f>CONCATENATE(A1119,Tabla5[[#This Row],[nombre]],A1119)</f>
        <v>'71-1'</v>
      </c>
      <c r="N1119" s="5" t="s">
        <v>28</v>
      </c>
      <c r="O1119" s="1" t="str">
        <f>CONCATENATE(Tabla5[[#This Row],[fkUbicacion]])</f>
        <v>11</v>
      </c>
      <c r="P1119" s="5" t="s">
        <v>29</v>
      </c>
    </row>
    <row r="1120" spans="1:16">
      <c r="A1120" s="6" t="s">
        <v>30</v>
      </c>
      <c r="B1120" s="12">
        <v>1094</v>
      </c>
      <c r="C1120" s="1">
        <v>1117</v>
      </c>
      <c r="D1120" s="12" t="s">
        <v>497</v>
      </c>
      <c r="E1120" s="2" t="s">
        <v>1374</v>
      </c>
      <c r="F1120" s="1">
        <v>11</v>
      </c>
      <c r="H1120" s="4" t="s">
        <v>2103</v>
      </c>
      <c r="I1120" s="12" t="s">
        <v>2104</v>
      </c>
      <c r="J1120" s="5" t="s">
        <v>28</v>
      </c>
      <c r="K1120" s="12" t="str">
        <f>CONCATENATE(A1120,Tabla5[[#This Row],[tipo]],A1120)</f>
        <v>'asiento'</v>
      </c>
      <c r="L1120" s="5" t="s">
        <v>28</v>
      </c>
      <c r="M1120" s="2" t="str">
        <f>CONCATENATE(A1120,Tabla5[[#This Row],[nombre]],A1120)</f>
        <v>'71-2'</v>
      </c>
      <c r="N1120" s="5" t="s">
        <v>28</v>
      </c>
      <c r="O1120" s="1" t="str">
        <f>CONCATENATE(Tabla5[[#This Row],[fkUbicacion]])</f>
        <v>11</v>
      </c>
      <c r="P1120" s="5" t="s">
        <v>29</v>
      </c>
    </row>
    <row r="1121" spans="1:16">
      <c r="A1121" s="6" t="s">
        <v>30</v>
      </c>
      <c r="B1121" s="12">
        <v>1095</v>
      </c>
      <c r="C1121" s="1">
        <v>1118</v>
      </c>
      <c r="D1121" s="12" t="s">
        <v>497</v>
      </c>
      <c r="E1121" s="2" t="s">
        <v>1375</v>
      </c>
      <c r="F1121" s="1">
        <v>11</v>
      </c>
      <c r="H1121" s="4" t="s">
        <v>2103</v>
      </c>
      <c r="I1121" s="12" t="s">
        <v>2104</v>
      </c>
      <c r="J1121" s="5" t="s">
        <v>28</v>
      </c>
      <c r="K1121" s="12" t="str">
        <f>CONCATENATE(A1121,Tabla5[[#This Row],[tipo]],A1121)</f>
        <v>'asiento'</v>
      </c>
      <c r="L1121" s="5" t="s">
        <v>28</v>
      </c>
      <c r="M1121" s="2" t="str">
        <f>CONCATENATE(A1121,Tabla5[[#This Row],[nombre]],A1121)</f>
        <v>'71-3'</v>
      </c>
      <c r="N1121" s="5" t="s">
        <v>28</v>
      </c>
      <c r="O1121" s="1" t="str">
        <f>CONCATENATE(Tabla5[[#This Row],[fkUbicacion]])</f>
        <v>11</v>
      </c>
      <c r="P1121" s="5" t="s">
        <v>29</v>
      </c>
    </row>
    <row r="1122" spans="1:16">
      <c r="A1122" s="6" t="s">
        <v>30</v>
      </c>
      <c r="B1122" s="12">
        <v>1096</v>
      </c>
      <c r="C1122" s="1">
        <v>1119</v>
      </c>
      <c r="D1122" s="12" t="s">
        <v>497</v>
      </c>
      <c r="E1122" s="2" t="s">
        <v>1376</v>
      </c>
      <c r="F1122" s="1">
        <v>11</v>
      </c>
      <c r="H1122" s="4" t="s">
        <v>2103</v>
      </c>
      <c r="I1122" s="12" t="s">
        <v>2104</v>
      </c>
      <c r="J1122" s="5" t="s">
        <v>28</v>
      </c>
      <c r="K1122" s="12" t="str">
        <f>CONCATENATE(A1122,Tabla5[[#This Row],[tipo]],A1122)</f>
        <v>'asiento'</v>
      </c>
      <c r="L1122" s="5" t="s">
        <v>28</v>
      </c>
      <c r="M1122" s="2" t="str">
        <f>CONCATENATE(A1122,Tabla5[[#This Row],[nombre]],A1122)</f>
        <v>'71-4'</v>
      </c>
      <c r="N1122" s="5" t="s">
        <v>28</v>
      </c>
      <c r="O1122" s="1" t="str">
        <f>CONCATENATE(Tabla5[[#This Row],[fkUbicacion]])</f>
        <v>11</v>
      </c>
      <c r="P1122" s="5" t="s">
        <v>29</v>
      </c>
    </row>
    <row r="1123" spans="1:16">
      <c r="A1123" s="6" t="s">
        <v>30</v>
      </c>
      <c r="B1123" s="12">
        <v>1097</v>
      </c>
      <c r="C1123" s="1">
        <v>1120</v>
      </c>
      <c r="D1123" s="12" t="s">
        <v>497</v>
      </c>
      <c r="E1123" s="2" t="s">
        <v>1377</v>
      </c>
      <c r="F1123" s="1">
        <v>10</v>
      </c>
      <c r="H1123" s="4" t="s">
        <v>2103</v>
      </c>
      <c r="I1123" s="12" t="s">
        <v>2104</v>
      </c>
      <c r="J1123" s="5" t="s">
        <v>28</v>
      </c>
      <c r="K1123" s="12" t="str">
        <f>CONCATENATE(A1123,Tabla5[[#This Row],[tipo]],A1123)</f>
        <v>'asiento'</v>
      </c>
      <c r="L1123" s="5" t="s">
        <v>28</v>
      </c>
      <c r="M1123" s="2" t="str">
        <f>CONCATENATE(A1123,Tabla5[[#This Row],[nombre]],A1123)</f>
        <v>'97-1'</v>
      </c>
      <c r="N1123" s="5" t="s">
        <v>28</v>
      </c>
      <c r="O1123" s="1" t="str">
        <f>CONCATENATE(Tabla5[[#This Row],[fkUbicacion]])</f>
        <v>10</v>
      </c>
      <c r="P1123" s="5" t="s">
        <v>29</v>
      </c>
    </row>
    <row r="1124" spans="1:16">
      <c r="A1124" s="6" t="s">
        <v>30</v>
      </c>
      <c r="B1124" s="12">
        <v>1098</v>
      </c>
      <c r="C1124" s="1">
        <v>1121</v>
      </c>
      <c r="D1124" s="12" t="s">
        <v>497</v>
      </c>
      <c r="E1124" s="2" t="s">
        <v>1378</v>
      </c>
      <c r="F1124" s="1">
        <v>10</v>
      </c>
      <c r="H1124" s="4" t="s">
        <v>2103</v>
      </c>
      <c r="I1124" s="12" t="s">
        <v>2104</v>
      </c>
      <c r="J1124" s="5" t="s">
        <v>28</v>
      </c>
      <c r="K1124" s="12" t="str">
        <f>CONCATENATE(A1124,Tabla5[[#This Row],[tipo]],A1124)</f>
        <v>'asiento'</v>
      </c>
      <c r="L1124" s="5" t="s">
        <v>28</v>
      </c>
      <c r="M1124" s="2" t="str">
        <f>CONCATENATE(A1124,Tabla5[[#This Row],[nombre]],A1124)</f>
        <v>'97-2'</v>
      </c>
      <c r="N1124" s="5" t="s">
        <v>28</v>
      </c>
      <c r="O1124" s="1" t="str">
        <f>CONCATENATE(Tabla5[[#This Row],[fkUbicacion]])</f>
        <v>10</v>
      </c>
      <c r="P1124" s="5" t="s">
        <v>29</v>
      </c>
    </row>
    <row r="1125" spans="1:16">
      <c r="A1125" s="6" t="s">
        <v>30</v>
      </c>
      <c r="B1125" s="12">
        <v>1099</v>
      </c>
      <c r="C1125" s="1">
        <v>1122</v>
      </c>
      <c r="D1125" s="12" t="s">
        <v>497</v>
      </c>
      <c r="E1125" s="2" t="s">
        <v>1379</v>
      </c>
      <c r="F1125" s="1">
        <v>10</v>
      </c>
      <c r="H1125" s="4" t="s">
        <v>2103</v>
      </c>
      <c r="I1125" s="12" t="s">
        <v>2104</v>
      </c>
      <c r="J1125" s="5" t="s">
        <v>28</v>
      </c>
      <c r="K1125" s="12" t="str">
        <f>CONCATENATE(A1125,Tabla5[[#This Row],[tipo]],A1125)</f>
        <v>'asiento'</v>
      </c>
      <c r="L1125" s="5" t="s">
        <v>28</v>
      </c>
      <c r="M1125" s="2" t="str">
        <f>CONCATENATE(A1125,Tabla5[[#This Row],[nombre]],A1125)</f>
        <v>'97-3'</v>
      </c>
      <c r="N1125" s="5" t="s">
        <v>28</v>
      </c>
      <c r="O1125" s="1" t="str">
        <f>CONCATENATE(Tabla5[[#This Row],[fkUbicacion]])</f>
        <v>10</v>
      </c>
      <c r="P1125" s="5" t="s">
        <v>29</v>
      </c>
    </row>
    <row r="1126" spans="1:16">
      <c r="A1126" s="6" t="s">
        <v>30</v>
      </c>
      <c r="B1126" s="12">
        <v>1100</v>
      </c>
      <c r="C1126" s="1">
        <v>1123</v>
      </c>
      <c r="D1126" s="12" t="s">
        <v>497</v>
      </c>
      <c r="E1126" s="2" t="s">
        <v>1380</v>
      </c>
      <c r="F1126" s="1">
        <v>10</v>
      </c>
      <c r="H1126" s="4" t="s">
        <v>2103</v>
      </c>
      <c r="I1126" s="12" t="s">
        <v>2104</v>
      </c>
      <c r="J1126" s="5" t="s">
        <v>28</v>
      </c>
      <c r="K1126" s="12" t="str">
        <f>CONCATENATE(A1126,Tabla5[[#This Row],[tipo]],A1126)</f>
        <v>'asiento'</v>
      </c>
      <c r="L1126" s="5" t="s">
        <v>28</v>
      </c>
      <c r="M1126" s="2" t="str">
        <f>CONCATENATE(A1126,Tabla5[[#This Row],[nombre]],A1126)</f>
        <v>'97-4'</v>
      </c>
      <c r="N1126" s="5" t="s">
        <v>28</v>
      </c>
      <c r="O1126" s="1" t="str">
        <f>CONCATENATE(Tabla5[[#This Row],[fkUbicacion]])</f>
        <v>10</v>
      </c>
      <c r="P1126" s="5" t="s">
        <v>29</v>
      </c>
    </row>
    <row r="1127" spans="1:16">
      <c r="A1127" s="6" t="s">
        <v>30</v>
      </c>
      <c r="B1127" s="12">
        <v>1101</v>
      </c>
      <c r="C1127" s="1">
        <v>1124</v>
      </c>
      <c r="D1127" s="12" t="s">
        <v>497</v>
      </c>
      <c r="E1127" s="2" t="s">
        <v>1381</v>
      </c>
      <c r="F1127" s="1">
        <v>10</v>
      </c>
      <c r="H1127" s="4" t="s">
        <v>2103</v>
      </c>
      <c r="I1127" s="12" t="s">
        <v>2104</v>
      </c>
      <c r="J1127" s="5" t="s">
        <v>28</v>
      </c>
      <c r="K1127" s="12" t="str">
        <f>CONCATENATE(A1127,Tabla5[[#This Row],[tipo]],A1127)</f>
        <v>'asiento'</v>
      </c>
      <c r="L1127" s="5" t="s">
        <v>28</v>
      </c>
      <c r="M1127" s="2" t="str">
        <f>CONCATENATE(A1127,Tabla5[[#This Row],[nombre]],A1127)</f>
        <v>'98-1'</v>
      </c>
      <c r="N1127" s="5" t="s">
        <v>28</v>
      </c>
      <c r="O1127" s="1" t="str">
        <f>CONCATENATE(Tabla5[[#This Row],[fkUbicacion]])</f>
        <v>10</v>
      </c>
      <c r="P1127" s="5" t="s">
        <v>29</v>
      </c>
    </row>
    <row r="1128" spans="1:16">
      <c r="A1128" s="6" t="s">
        <v>30</v>
      </c>
      <c r="B1128" s="12">
        <v>1102</v>
      </c>
      <c r="C1128" s="1">
        <v>1125</v>
      </c>
      <c r="D1128" s="12" t="s">
        <v>497</v>
      </c>
      <c r="E1128" s="2" t="s">
        <v>1382</v>
      </c>
      <c r="F1128" s="1">
        <v>10</v>
      </c>
      <c r="H1128" s="4" t="s">
        <v>2103</v>
      </c>
      <c r="I1128" s="12" t="s">
        <v>2104</v>
      </c>
      <c r="J1128" s="5" t="s">
        <v>28</v>
      </c>
      <c r="K1128" s="12" t="str">
        <f>CONCATENATE(A1128,Tabla5[[#This Row],[tipo]],A1128)</f>
        <v>'asiento'</v>
      </c>
      <c r="L1128" s="5" t="s">
        <v>28</v>
      </c>
      <c r="M1128" s="2" t="str">
        <f>CONCATENATE(A1128,Tabla5[[#This Row],[nombre]],A1128)</f>
        <v>'98-2'</v>
      </c>
      <c r="N1128" s="5" t="s">
        <v>28</v>
      </c>
      <c r="O1128" s="1" t="str">
        <f>CONCATENATE(Tabla5[[#This Row],[fkUbicacion]])</f>
        <v>10</v>
      </c>
      <c r="P1128" s="5" t="s">
        <v>29</v>
      </c>
    </row>
    <row r="1129" spans="1:16">
      <c r="A1129" s="6" t="s">
        <v>30</v>
      </c>
      <c r="B1129" s="12">
        <v>1103</v>
      </c>
      <c r="C1129" s="1">
        <v>1126</v>
      </c>
      <c r="D1129" s="12" t="s">
        <v>497</v>
      </c>
      <c r="E1129" s="2" t="s">
        <v>1383</v>
      </c>
      <c r="F1129" s="1">
        <v>10</v>
      </c>
      <c r="H1129" s="4" t="s">
        <v>2103</v>
      </c>
      <c r="I1129" s="12" t="s">
        <v>2104</v>
      </c>
      <c r="J1129" s="5" t="s">
        <v>28</v>
      </c>
      <c r="K1129" s="12" t="str">
        <f>CONCATENATE(A1129,Tabla5[[#This Row],[tipo]],A1129)</f>
        <v>'asiento'</v>
      </c>
      <c r="L1129" s="5" t="s">
        <v>28</v>
      </c>
      <c r="M1129" s="2" t="str">
        <f>CONCATENATE(A1129,Tabla5[[#This Row],[nombre]],A1129)</f>
        <v>'98-3'</v>
      </c>
      <c r="N1129" s="5" t="s">
        <v>28</v>
      </c>
      <c r="O1129" s="1" t="str">
        <f>CONCATENATE(Tabla5[[#This Row],[fkUbicacion]])</f>
        <v>10</v>
      </c>
      <c r="P1129" s="5" t="s">
        <v>29</v>
      </c>
    </row>
    <row r="1130" spans="1:16">
      <c r="A1130" s="6" t="s">
        <v>30</v>
      </c>
      <c r="B1130" s="12">
        <v>1104</v>
      </c>
      <c r="C1130" s="1">
        <v>1127</v>
      </c>
      <c r="D1130" s="12" t="s">
        <v>497</v>
      </c>
      <c r="E1130" s="2" t="s">
        <v>1384</v>
      </c>
      <c r="F1130" s="1">
        <v>10</v>
      </c>
      <c r="H1130" s="4" t="s">
        <v>2103</v>
      </c>
      <c r="I1130" s="12" t="s">
        <v>2104</v>
      </c>
      <c r="J1130" s="5" t="s">
        <v>28</v>
      </c>
      <c r="K1130" s="12" t="str">
        <f>CONCATENATE(A1130,Tabla5[[#This Row],[tipo]],A1130)</f>
        <v>'asiento'</v>
      </c>
      <c r="L1130" s="5" t="s">
        <v>28</v>
      </c>
      <c r="M1130" s="2" t="str">
        <f>CONCATENATE(A1130,Tabla5[[#This Row],[nombre]],A1130)</f>
        <v>'98-4'</v>
      </c>
      <c r="N1130" s="5" t="s">
        <v>28</v>
      </c>
      <c r="O1130" s="1" t="str">
        <f>CONCATENATE(Tabla5[[#This Row],[fkUbicacion]])</f>
        <v>10</v>
      </c>
      <c r="P1130" s="5" t="s">
        <v>29</v>
      </c>
    </row>
    <row r="1131" spans="1:16">
      <c r="A1131" s="6" t="s">
        <v>30</v>
      </c>
      <c r="B1131" s="12">
        <v>1105</v>
      </c>
      <c r="C1131" s="1">
        <v>1128</v>
      </c>
      <c r="D1131" s="12" t="s">
        <v>497</v>
      </c>
      <c r="E1131" s="2" t="s">
        <v>1385</v>
      </c>
      <c r="F1131" s="1">
        <v>10</v>
      </c>
      <c r="H1131" s="4" t="s">
        <v>2103</v>
      </c>
      <c r="I1131" s="12" t="s">
        <v>2104</v>
      </c>
      <c r="J1131" s="5" t="s">
        <v>28</v>
      </c>
      <c r="K1131" s="12" t="str">
        <f>CONCATENATE(A1131,Tabla5[[#This Row],[tipo]],A1131)</f>
        <v>'asiento'</v>
      </c>
      <c r="L1131" s="5" t="s">
        <v>28</v>
      </c>
      <c r="M1131" s="2" t="str">
        <f>CONCATENATE(A1131,Tabla5[[#This Row],[nombre]],A1131)</f>
        <v>'99-1'</v>
      </c>
      <c r="N1131" s="5" t="s">
        <v>28</v>
      </c>
      <c r="O1131" s="1" t="str">
        <f>CONCATENATE(Tabla5[[#This Row],[fkUbicacion]])</f>
        <v>10</v>
      </c>
      <c r="P1131" s="5" t="s">
        <v>29</v>
      </c>
    </row>
    <row r="1132" spans="1:16">
      <c r="A1132" s="6" t="s">
        <v>30</v>
      </c>
      <c r="B1132" s="12">
        <v>1106</v>
      </c>
      <c r="C1132" s="1">
        <v>1129</v>
      </c>
      <c r="D1132" s="12" t="s">
        <v>497</v>
      </c>
      <c r="E1132" s="2" t="s">
        <v>1386</v>
      </c>
      <c r="F1132" s="1">
        <v>10</v>
      </c>
      <c r="H1132" s="4" t="s">
        <v>2103</v>
      </c>
      <c r="I1132" s="12" t="s">
        <v>2104</v>
      </c>
      <c r="J1132" s="5" t="s">
        <v>28</v>
      </c>
      <c r="K1132" s="12" t="str">
        <f>CONCATENATE(A1132,Tabla5[[#This Row],[tipo]],A1132)</f>
        <v>'asiento'</v>
      </c>
      <c r="L1132" s="5" t="s">
        <v>28</v>
      </c>
      <c r="M1132" s="2" t="str">
        <f>CONCATENATE(A1132,Tabla5[[#This Row],[nombre]],A1132)</f>
        <v>'99-2'</v>
      </c>
      <c r="N1132" s="5" t="s">
        <v>28</v>
      </c>
      <c r="O1132" s="1" t="str">
        <f>CONCATENATE(Tabla5[[#This Row],[fkUbicacion]])</f>
        <v>10</v>
      </c>
      <c r="P1132" s="5" t="s">
        <v>29</v>
      </c>
    </row>
    <row r="1133" spans="1:16">
      <c r="A1133" s="6" t="s">
        <v>30</v>
      </c>
      <c r="B1133" s="12">
        <v>1107</v>
      </c>
      <c r="C1133" s="1">
        <v>1130</v>
      </c>
      <c r="D1133" s="12" t="s">
        <v>497</v>
      </c>
      <c r="E1133" s="2" t="s">
        <v>1387</v>
      </c>
      <c r="F1133" s="1">
        <v>10</v>
      </c>
      <c r="H1133" s="4" t="s">
        <v>2103</v>
      </c>
      <c r="I1133" s="12" t="s">
        <v>2104</v>
      </c>
      <c r="J1133" s="5" t="s">
        <v>28</v>
      </c>
      <c r="K1133" s="12" t="str">
        <f>CONCATENATE(A1133,Tabla5[[#This Row],[tipo]],A1133)</f>
        <v>'asiento'</v>
      </c>
      <c r="L1133" s="5" t="s">
        <v>28</v>
      </c>
      <c r="M1133" s="2" t="str">
        <f>CONCATENATE(A1133,Tabla5[[#This Row],[nombre]],A1133)</f>
        <v>'99-3'</v>
      </c>
      <c r="N1133" s="5" t="s">
        <v>28</v>
      </c>
      <c r="O1133" s="1" t="str">
        <f>CONCATENATE(Tabla5[[#This Row],[fkUbicacion]])</f>
        <v>10</v>
      </c>
      <c r="P1133" s="5" t="s">
        <v>29</v>
      </c>
    </row>
    <row r="1134" spans="1:16">
      <c r="A1134" s="6" t="s">
        <v>30</v>
      </c>
      <c r="B1134" s="12">
        <v>1108</v>
      </c>
      <c r="C1134" s="1">
        <v>1131</v>
      </c>
      <c r="D1134" s="12" t="s">
        <v>497</v>
      </c>
      <c r="E1134" s="2" t="s">
        <v>1388</v>
      </c>
      <c r="F1134" s="1">
        <v>10</v>
      </c>
      <c r="H1134" s="4" t="s">
        <v>2103</v>
      </c>
      <c r="I1134" s="12" t="s">
        <v>2104</v>
      </c>
      <c r="J1134" s="5" t="s">
        <v>28</v>
      </c>
      <c r="K1134" s="12" t="str">
        <f>CONCATENATE(A1134,Tabla5[[#This Row],[tipo]],A1134)</f>
        <v>'asiento'</v>
      </c>
      <c r="L1134" s="5" t="s">
        <v>28</v>
      </c>
      <c r="M1134" s="2" t="str">
        <f>CONCATENATE(A1134,Tabla5[[#This Row],[nombre]],A1134)</f>
        <v>'99-4'</v>
      </c>
      <c r="N1134" s="5" t="s">
        <v>28</v>
      </c>
      <c r="O1134" s="1" t="str">
        <f>CONCATENATE(Tabla5[[#This Row],[fkUbicacion]])</f>
        <v>10</v>
      </c>
      <c r="P1134" s="5" t="s">
        <v>29</v>
      </c>
    </row>
    <row r="1135" spans="1:16">
      <c r="A1135" s="6" t="s">
        <v>30</v>
      </c>
      <c r="B1135" s="12">
        <v>1109</v>
      </c>
      <c r="C1135" s="1">
        <v>1132</v>
      </c>
      <c r="D1135" s="12" t="s">
        <v>497</v>
      </c>
      <c r="E1135" s="2" t="s">
        <v>1389</v>
      </c>
      <c r="F1135" s="1">
        <v>10</v>
      </c>
      <c r="H1135" s="4" t="s">
        <v>2103</v>
      </c>
      <c r="I1135" s="12" t="s">
        <v>2104</v>
      </c>
      <c r="J1135" s="5" t="s">
        <v>28</v>
      </c>
      <c r="K1135" s="12" t="str">
        <f>CONCATENATE(A1135,Tabla5[[#This Row],[tipo]],A1135)</f>
        <v>'asiento'</v>
      </c>
      <c r="L1135" s="5" t="s">
        <v>28</v>
      </c>
      <c r="M1135" s="2" t="str">
        <f>CONCATENATE(A1135,Tabla5[[#This Row],[nombre]],A1135)</f>
        <v>'100-1'</v>
      </c>
      <c r="N1135" s="5" t="s">
        <v>28</v>
      </c>
      <c r="O1135" s="1" t="str">
        <f>CONCATENATE(Tabla5[[#This Row],[fkUbicacion]])</f>
        <v>10</v>
      </c>
      <c r="P1135" s="5" t="s">
        <v>29</v>
      </c>
    </row>
    <row r="1136" spans="1:16">
      <c r="A1136" s="6" t="s">
        <v>30</v>
      </c>
      <c r="B1136" s="12">
        <v>1110</v>
      </c>
      <c r="C1136" s="1">
        <v>1133</v>
      </c>
      <c r="D1136" s="12" t="s">
        <v>497</v>
      </c>
      <c r="E1136" s="2" t="s">
        <v>1390</v>
      </c>
      <c r="F1136" s="1">
        <v>10</v>
      </c>
      <c r="H1136" s="4" t="s">
        <v>2103</v>
      </c>
      <c r="I1136" s="12" t="s">
        <v>2104</v>
      </c>
      <c r="J1136" s="5" t="s">
        <v>28</v>
      </c>
      <c r="K1136" s="12" t="str">
        <f>CONCATENATE(A1136,Tabla5[[#This Row],[tipo]],A1136)</f>
        <v>'asiento'</v>
      </c>
      <c r="L1136" s="5" t="s">
        <v>28</v>
      </c>
      <c r="M1136" s="2" t="str">
        <f>CONCATENATE(A1136,Tabla5[[#This Row],[nombre]],A1136)</f>
        <v>'100-2'</v>
      </c>
      <c r="N1136" s="5" t="s">
        <v>28</v>
      </c>
      <c r="O1136" s="1" t="str">
        <f>CONCATENATE(Tabla5[[#This Row],[fkUbicacion]])</f>
        <v>10</v>
      </c>
      <c r="P1136" s="5" t="s">
        <v>29</v>
      </c>
    </row>
    <row r="1137" spans="1:16">
      <c r="A1137" s="6" t="s">
        <v>30</v>
      </c>
      <c r="B1137" s="12">
        <v>1111</v>
      </c>
      <c r="C1137" s="1">
        <v>1134</v>
      </c>
      <c r="D1137" s="12" t="s">
        <v>497</v>
      </c>
      <c r="E1137" s="2" t="s">
        <v>1391</v>
      </c>
      <c r="F1137" s="1">
        <v>10</v>
      </c>
      <c r="H1137" s="4" t="s">
        <v>2103</v>
      </c>
      <c r="I1137" s="12" t="s">
        <v>2104</v>
      </c>
      <c r="J1137" s="5" t="s">
        <v>28</v>
      </c>
      <c r="K1137" s="12" t="str">
        <f>CONCATENATE(A1137,Tabla5[[#This Row],[tipo]],A1137)</f>
        <v>'asiento'</v>
      </c>
      <c r="L1137" s="5" t="s">
        <v>28</v>
      </c>
      <c r="M1137" s="2" t="str">
        <f>CONCATENATE(A1137,Tabla5[[#This Row],[nombre]],A1137)</f>
        <v>'100-3'</v>
      </c>
      <c r="N1137" s="5" t="s">
        <v>28</v>
      </c>
      <c r="O1137" s="1" t="str">
        <f>CONCATENATE(Tabla5[[#This Row],[fkUbicacion]])</f>
        <v>10</v>
      </c>
      <c r="P1137" s="5" t="s">
        <v>29</v>
      </c>
    </row>
    <row r="1138" spans="1:16">
      <c r="A1138" s="6" t="s">
        <v>30</v>
      </c>
      <c r="B1138" s="12">
        <v>1112</v>
      </c>
      <c r="C1138" s="1">
        <v>1135</v>
      </c>
      <c r="D1138" s="12" t="s">
        <v>497</v>
      </c>
      <c r="E1138" s="2" t="s">
        <v>1392</v>
      </c>
      <c r="F1138" s="1">
        <v>10</v>
      </c>
      <c r="H1138" s="4" t="s">
        <v>2103</v>
      </c>
      <c r="I1138" s="12" t="s">
        <v>2104</v>
      </c>
      <c r="J1138" s="5" t="s">
        <v>28</v>
      </c>
      <c r="K1138" s="12" t="str">
        <f>CONCATENATE(A1138,Tabla5[[#This Row],[tipo]],A1138)</f>
        <v>'asiento'</v>
      </c>
      <c r="L1138" s="5" t="s">
        <v>28</v>
      </c>
      <c r="M1138" s="2" t="str">
        <f>CONCATENATE(A1138,Tabla5[[#This Row],[nombre]],A1138)</f>
        <v>'100-4'</v>
      </c>
      <c r="N1138" s="5" t="s">
        <v>28</v>
      </c>
      <c r="O1138" s="1" t="str">
        <f>CONCATENATE(Tabla5[[#This Row],[fkUbicacion]])</f>
        <v>10</v>
      </c>
      <c r="P1138" s="5" t="s">
        <v>29</v>
      </c>
    </row>
    <row r="1139" spans="1:16">
      <c r="A1139" s="6" t="s">
        <v>30</v>
      </c>
      <c r="B1139" s="12">
        <v>1113</v>
      </c>
      <c r="C1139" s="1">
        <v>1136</v>
      </c>
      <c r="D1139" s="12" t="s">
        <v>497</v>
      </c>
      <c r="E1139" s="2" t="s">
        <v>1393</v>
      </c>
      <c r="F1139" s="1">
        <v>10</v>
      </c>
      <c r="H1139" s="4" t="s">
        <v>2103</v>
      </c>
      <c r="I1139" s="12" t="s">
        <v>2104</v>
      </c>
      <c r="J1139" s="5" t="s">
        <v>28</v>
      </c>
      <c r="K1139" s="12" t="str">
        <f>CONCATENATE(A1139,Tabla5[[#This Row],[tipo]],A1139)</f>
        <v>'asiento'</v>
      </c>
      <c r="L1139" s="5" t="s">
        <v>28</v>
      </c>
      <c r="M1139" s="2" t="str">
        <f>CONCATENATE(A1139,Tabla5[[#This Row],[nombre]],A1139)</f>
        <v>'101-1'</v>
      </c>
      <c r="N1139" s="5" t="s">
        <v>28</v>
      </c>
      <c r="O1139" s="1" t="str">
        <f>CONCATENATE(Tabla5[[#This Row],[fkUbicacion]])</f>
        <v>10</v>
      </c>
      <c r="P1139" s="5" t="s">
        <v>29</v>
      </c>
    </row>
    <row r="1140" spans="1:16">
      <c r="A1140" s="6" t="s">
        <v>30</v>
      </c>
      <c r="B1140" s="12">
        <v>1114</v>
      </c>
      <c r="C1140" s="1">
        <v>1137</v>
      </c>
      <c r="D1140" s="12" t="s">
        <v>497</v>
      </c>
      <c r="E1140" s="2" t="s">
        <v>1394</v>
      </c>
      <c r="F1140" s="1">
        <v>10</v>
      </c>
      <c r="H1140" s="4" t="s">
        <v>2103</v>
      </c>
      <c r="I1140" s="12" t="s">
        <v>2104</v>
      </c>
      <c r="J1140" s="5" t="s">
        <v>28</v>
      </c>
      <c r="K1140" s="12" t="str">
        <f>CONCATENATE(A1140,Tabla5[[#This Row],[tipo]],A1140)</f>
        <v>'asiento'</v>
      </c>
      <c r="L1140" s="5" t="s">
        <v>28</v>
      </c>
      <c r="M1140" s="2" t="str">
        <f>CONCATENATE(A1140,Tabla5[[#This Row],[nombre]],A1140)</f>
        <v>'101-2'</v>
      </c>
      <c r="N1140" s="5" t="s">
        <v>28</v>
      </c>
      <c r="O1140" s="1" t="str">
        <f>CONCATENATE(Tabla5[[#This Row],[fkUbicacion]])</f>
        <v>10</v>
      </c>
      <c r="P1140" s="5" t="s">
        <v>29</v>
      </c>
    </row>
    <row r="1141" spans="1:16">
      <c r="A1141" s="6" t="s">
        <v>30</v>
      </c>
      <c r="B1141" s="12">
        <v>1115</v>
      </c>
      <c r="C1141" s="1">
        <v>1138</v>
      </c>
      <c r="D1141" s="12" t="s">
        <v>497</v>
      </c>
      <c r="E1141" s="2" t="s">
        <v>1395</v>
      </c>
      <c r="F1141" s="1">
        <v>10</v>
      </c>
      <c r="H1141" s="4" t="s">
        <v>2103</v>
      </c>
      <c r="I1141" s="12" t="s">
        <v>2104</v>
      </c>
      <c r="J1141" s="5" t="s">
        <v>28</v>
      </c>
      <c r="K1141" s="12" t="str">
        <f>CONCATENATE(A1141,Tabla5[[#This Row],[tipo]],A1141)</f>
        <v>'asiento'</v>
      </c>
      <c r="L1141" s="5" t="s">
        <v>28</v>
      </c>
      <c r="M1141" s="2" t="str">
        <f>CONCATENATE(A1141,Tabla5[[#This Row],[nombre]],A1141)</f>
        <v>'101-3'</v>
      </c>
      <c r="N1141" s="5" t="s">
        <v>28</v>
      </c>
      <c r="O1141" s="1" t="str">
        <f>CONCATENATE(Tabla5[[#This Row],[fkUbicacion]])</f>
        <v>10</v>
      </c>
      <c r="P1141" s="5" t="s">
        <v>29</v>
      </c>
    </row>
    <row r="1142" spans="1:16">
      <c r="A1142" s="6" t="s">
        <v>30</v>
      </c>
      <c r="B1142" s="12">
        <v>1116</v>
      </c>
      <c r="C1142" s="1">
        <v>1139</v>
      </c>
      <c r="D1142" s="12" t="s">
        <v>497</v>
      </c>
      <c r="E1142" s="2" t="s">
        <v>1396</v>
      </c>
      <c r="F1142" s="1">
        <v>10</v>
      </c>
      <c r="H1142" s="4" t="s">
        <v>2103</v>
      </c>
      <c r="I1142" s="12" t="s">
        <v>2104</v>
      </c>
      <c r="J1142" s="5" t="s">
        <v>28</v>
      </c>
      <c r="K1142" s="12" t="str">
        <f>CONCATENATE(A1142,Tabla5[[#This Row],[tipo]],A1142)</f>
        <v>'asiento'</v>
      </c>
      <c r="L1142" s="5" t="s">
        <v>28</v>
      </c>
      <c r="M1142" s="2" t="str">
        <f>CONCATENATE(A1142,Tabla5[[#This Row],[nombre]],A1142)</f>
        <v>'101-4'</v>
      </c>
      <c r="N1142" s="5" t="s">
        <v>28</v>
      </c>
      <c r="O1142" s="1" t="str">
        <f>CONCATENATE(Tabla5[[#This Row],[fkUbicacion]])</f>
        <v>10</v>
      </c>
      <c r="P1142" s="5" t="s">
        <v>29</v>
      </c>
    </row>
    <row r="1143" spans="1:16">
      <c r="A1143" s="6" t="s">
        <v>30</v>
      </c>
      <c r="B1143" s="12">
        <v>1117</v>
      </c>
      <c r="C1143" s="1">
        <v>1140</v>
      </c>
      <c r="D1143" s="12" t="s">
        <v>497</v>
      </c>
      <c r="E1143" s="2" t="s">
        <v>609</v>
      </c>
      <c r="F1143" s="1">
        <v>12</v>
      </c>
      <c r="H1143" s="4" t="s">
        <v>2103</v>
      </c>
      <c r="I1143" s="12" t="s">
        <v>2104</v>
      </c>
      <c r="J1143" s="5" t="s">
        <v>28</v>
      </c>
      <c r="K1143" s="12" t="str">
        <f>CONCATENATE(A1143,Tabla5[[#This Row],[tipo]],A1143)</f>
        <v>'asiento'</v>
      </c>
      <c r="L1143" s="5" t="s">
        <v>28</v>
      </c>
      <c r="M1143" s="2" t="str">
        <f>CONCATENATE(A1143,Tabla5[[#This Row],[nombre]],A1143)</f>
        <v>'A-10'</v>
      </c>
      <c r="N1143" s="5" t="s">
        <v>28</v>
      </c>
      <c r="O1143" s="1" t="str">
        <f>CONCATENATE(Tabla5[[#This Row],[fkUbicacion]])</f>
        <v>12</v>
      </c>
      <c r="P1143" s="5" t="s">
        <v>29</v>
      </c>
    </row>
    <row r="1144" spans="1:16">
      <c r="A1144" s="6" t="s">
        <v>30</v>
      </c>
      <c r="B1144" s="12">
        <v>1118</v>
      </c>
      <c r="C1144" s="1">
        <v>1141</v>
      </c>
      <c r="D1144" s="12" t="s">
        <v>497</v>
      </c>
      <c r="E1144" s="2" t="s">
        <v>610</v>
      </c>
      <c r="F1144" s="1">
        <v>12</v>
      </c>
      <c r="H1144" s="4" t="s">
        <v>2103</v>
      </c>
      <c r="I1144" s="12" t="s">
        <v>2104</v>
      </c>
      <c r="J1144" s="5" t="s">
        <v>28</v>
      </c>
      <c r="K1144" s="12" t="str">
        <f>CONCATENATE(A1144,Tabla5[[#This Row],[tipo]],A1144)</f>
        <v>'asiento'</v>
      </c>
      <c r="L1144" s="5" t="s">
        <v>28</v>
      </c>
      <c r="M1144" s="2" t="str">
        <f>CONCATENATE(A1144,Tabla5[[#This Row],[nombre]],A1144)</f>
        <v>'A-11'</v>
      </c>
      <c r="N1144" s="5" t="s">
        <v>28</v>
      </c>
      <c r="O1144" s="1" t="str">
        <f>CONCATENATE(Tabla5[[#This Row],[fkUbicacion]])</f>
        <v>12</v>
      </c>
      <c r="P1144" s="5" t="s">
        <v>29</v>
      </c>
    </row>
    <row r="1145" spans="1:16">
      <c r="A1145" s="6" t="s">
        <v>30</v>
      </c>
      <c r="B1145" s="12">
        <v>1119</v>
      </c>
      <c r="C1145" s="1">
        <v>1142</v>
      </c>
      <c r="D1145" s="12" t="s">
        <v>497</v>
      </c>
      <c r="E1145" s="2" t="s">
        <v>611</v>
      </c>
      <c r="F1145" s="1">
        <v>12</v>
      </c>
      <c r="H1145" s="4" t="s">
        <v>2103</v>
      </c>
      <c r="I1145" s="12" t="s">
        <v>2104</v>
      </c>
      <c r="J1145" s="5" t="s">
        <v>28</v>
      </c>
      <c r="K1145" s="12" t="str">
        <f>CONCATENATE(A1145,Tabla5[[#This Row],[tipo]],A1145)</f>
        <v>'asiento'</v>
      </c>
      <c r="L1145" s="5" t="s">
        <v>28</v>
      </c>
      <c r="M1145" s="2" t="str">
        <f>CONCATENATE(A1145,Tabla5[[#This Row],[nombre]],A1145)</f>
        <v>'A-12'</v>
      </c>
      <c r="N1145" s="5" t="s">
        <v>28</v>
      </c>
      <c r="O1145" s="1" t="str">
        <f>CONCATENATE(Tabla5[[#This Row],[fkUbicacion]])</f>
        <v>12</v>
      </c>
      <c r="P1145" s="5" t="s">
        <v>29</v>
      </c>
    </row>
    <row r="1146" spans="1:16">
      <c r="A1146" s="6" t="s">
        <v>30</v>
      </c>
      <c r="B1146" s="12">
        <v>1120</v>
      </c>
      <c r="C1146" s="1">
        <v>1143</v>
      </c>
      <c r="D1146" s="12" t="s">
        <v>497</v>
      </c>
      <c r="E1146" s="2" t="s">
        <v>612</v>
      </c>
      <c r="F1146" s="1">
        <v>12</v>
      </c>
      <c r="H1146" s="4" t="s">
        <v>2103</v>
      </c>
      <c r="I1146" s="12" t="s">
        <v>2104</v>
      </c>
      <c r="J1146" s="5" t="s">
        <v>28</v>
      </c>
      <c r="K1146" s="12" t="str">
        <f>CONCATENATE(A1146,Tabla5[[#This Row],[tipo]],A1146)</f>
        <v>'asiento'</v>
      </c>
      <c r="L1146" s="5" t="s">
        <v>28</v>
      </c>
      <c r="M1146" s="2" t="str">
        <f>CONCATENATE(A1146,Tabla5[[#This Row],[nombre]],A1146)</f>
        <v>'A-13'</v>
      </c>
      <c r="N1146" s="5" t="s">
        <v>28</v>
      </c>
      <c r="O1146" s="1" t="str">
        <f>CONCATENATE(Tabla5[[#This Row],[fkUbicacion]])</f>
        <v>12</v>
      </c>
      <c r="P1146" s="5" t="s">
        <v>29</v>
      </c>
    </row>
    <row r="1147" spans="1:16">
      <c r="A1147" s="6" t="s">
        <v>30</v>
      </c>
      <c r="B1147" s="12">
        <v>1121</v>
      </c>
      <c r="C1147" s="1">
        <v>1144</v>
      </c>
      <c r="D1147" s="12" t="s">
        <v>497</v>
      </c>
      <c r="E1147" s="2" t="s">
        <v>613</v>
      </c>
      <c r="F1147" s="1">
        <v>12</v>
      </c>
      <c r="H1147" s="4" t="s">
        <v>2103</v>
      </c>
      <c r="I1147" s="12" t="s">
        <v>2104</v>
      </c>
      <c r="J1147" s="5" t="s">
        <v>28</v>
      </c>
      <c r="K1147" s="12" t="str">
        <f>CONCATENATE(A1147,Tabla5[[#This Row],[tipo]],A1147)</f>
        <v>'asiento'</v>
      </c>
      <c r="L1147" s="5" t="s">
        <v>28</v>
      </c>
      <c r="M1147" s="2" t="str">
        <f>CONCATENATE(A1147,Tabla5[[#This Row],[nombre]],A1147)</f>
        <v>'A-14'</v>
      </c>
      <c r="N1147" s="5" t="s">
        <v>28</v>
      </c>
      <c r="O1147" s="1" t="str">
        <f>CONCATENATE(Tabla5[[#This Row],[fkUbicacion]])</f>
        <v>12</v>
      </c>
      <c r="P1147" s="5" t="s">
        <v>29</v>
      </c>
    </row>
    <row r="1148" spans="1:16">
      <c r="A1148" s="6" t="s">
        <v>30</v>
      </c>
      <c r="B1148" s="12">
        <v>1122</v>
      </c>
      <c r="C1148" s="1">
        <v>1145</v>
      </c>
      <c r="D1148" s="12" t="s">
        <v>497</v>
      </c>
      <c r="E1148" s="2" t="s">
        <v>614</v>
      </c>
      <c r="F1148" s="1">
        <v>12</v>
      </c>
      <c r="H1148" s="4" t="s">
        <v>2103</v>
      </c>
      <c r="I1148" s="12" t="s">
        <v>2104</v>
      </c>
      <c r="J1148" s="5" t="s">
        <v>28</v>
      </c>
      <c r="K1148" s="12" t="str">
        <f>CONCATENATE(A1148,Tabla5[[#This Row],[tipo]],A1148)</f>
        <v>'asiento'</v>
      </c>
      <c r="L1148" s="5" t="s">
        <v>28</v>
      </c>
      <c r="M1148" s="2" t="str">
        <f>CONCATENATE(A1148,Tabla5[[#This Row],[nombre]],A1148)</f>
        <v>'A-15'</v>
      </c>
      <c r="N1148" s="5" t="s">
        <v>28</v>
      </c>
      <c r="O1148" s="1" t="str">
        <f>CONCATENATE(Tabla5[[#This Row],[fkUbicacion]])</f>
        <v>12</v>
      </c>
      <c r="P1148" s="5" t="s">
        <v>29</v>
      </c>
    </row>
    <row r="1149" spans="1:16">
      <c r="A1149" s="6" t="s">
        <v>30</v>
      </c>
      <c r="B1149" s="12">
        <v>1123</v>
      </c>
      <c r="C1149" s="1">
        <v>1146</v>
      </c>
      <c r="D1149" s="12" t="s">
        <v>497</v>
      </c>
      <c r="E1149" s="2" t="s">
        <v>615</v>
      </c>
      <c r="F1149" s="1">
        <v>12</v>
      </c>
      <c r="H1149" s="4" t="s">
        <v>2103</v>
      </c>
      <c r="I1149" s="12" t="s">
        <v>2104</v>
      </c>
      <c r="J1149" s="5" t="s">
        <v>28</v>
      </c>
      <c r="K1149" s="12" t="str">
        <f>CONCATENATE(A1149,Tabla5[[#This Row],[tipo]],A1149)</f>
        <v>'asiento'</v>
      </c>
      <c r="L1149" s="5" t="s">
        <v>28</v>
      </c>
      <c r="M1149" s="2" t="str">
        <f>CONCATENATE(A1149,Tabla5[[#This Row],[nombre]],A1149)</f>
        <v>'A-16'</v>
      </c>
      <c r="N1149" s="5" t="s">
        <v>28</v>
      </c>
      <c r="O1149" s="1" t="str">
        <f>CONCATENATE(Tabla5[[#This Row],[fkUbicacion]])</f>
        <v>12</v>
      </c>
      <c r="P1149" s="5" t="s">
        <v>29</v>
      </c>
    </row>
    <row r="1150" spans="1:16">
      <c r="A1150" s="6" t="s">
        <v>30</v>
      </c>
      <c r="B1150" s="12">
        <v>1124</v>
      </c>
      <c r="C1150" s="1">
        <v>1147</v>
      </c>
      <c r="D1150" s="12" t="s">
        <v>497</v>
      </c>
      <c r="E1150" s="2" t="s">
        <v>616</v>
      </c>
      <c r="F1150" s="1">
        <v>12</v>
      </c>
      <c r="H1150" s="4" t="s">
        <v>2103</v>
      </c>
      <c r="I1150" s="12" t="s">
        <v>2104</v>
      </c>
      <c r="J1150" s="5" t="s">
        <v>28</v>
      </c>
      <c r="K1150" s="12" t="str">
        <f>CONCATENATE(A1150,Tabla5[[#This Row],[tipo]],A1150)</f>
        <v>'asiento'</v>
      </c>
      <c r="L1150" s="5" t="s">
        <v>28</v>
      </c>
      <c r="M1150" s="2" t="str">
        <f>CONCATENATE(A1150,Tabla5[[#This Row],[nombre]],A1150)</f>
        <v>'A-17'</v>
      </c>
      <c r="N1150" s="5" t="s">
        <v>28</v>
      </c>
      <c r="O1150" s="1" t="str">
        <f>CONCATENATE(Tabla5[[#This Row],[fkUbicacion]])</f>
        <v>12</v>
      </c>
      <c r="P1150" s="5" t="s">
        <v>29</v>
      </c>
    </row>
    <row r="1151" spans="1:16">
      <c r="A1151" s="6" t="s">
        <v>30</v>
      </c>
      <c r="B1151" s="12">
        <v>1125</v>
      </c>
      <c r="C1151" s="1">
        <v>1148</v>
      </c>
      <c r="D1151" s="12" t="s">
        <v>497</v>
      </c>
      <c r="E1151" s="2" t="s">
        <v>617</v>
      </c>
      <c r="F1151" s="1">
        <v>12</v>
      </c>
      <c r="H1151" s="4" t="s">
        <v>2103</v>
      </c>
      <c r="I1151" s="12" t="s">
        <v>2104</v>
      </c>
      <c r="J1151" s="5" t="s">
        <v>28</v>
      </c>
      <c r="K1151" s="12" t="str">
        <f>CONCATENATE(A1151,Tabla5[[#This Row],[tipo]],A1151)</f>
        <v>'asiento'</v>
      </c>
      <c r="L1151" s="5" t="s">
        <v>28</v>
      </c>
      <c r="M1151" s="2" t="str">
        <f>CONCATENATE(A1151,Tabla5[[#This Row],[nombre]],A1151)</f>
        <v>'A-18'</v>
      </c>
      <c r="N1151" s="5" t="s">
        <v>28</v>
      </c>
      <c r="O1151" s="1" t="str">
        <f>CONCATENATE(Tabla5[[#This Row],[fkUbicacion]])</f>
        <v>12</v>
      </c>
      <c r="P1151" s="5" t="s">
        <v>29</v>
      </c>
    </row>
    <row r="1152" spans="1:16">
      <c r="A1152" s="6" t="s">
        <v>30</v>
      </c>
      <c r="B1152" s="12">
        <v>1126</v>
      </c>
      <c r="C1152" s="1">
        <v>1149</v>
      </c>
      <c r="D1152" s="12" t="s">
        <v>497</v>
      </c>
      <c r="E1152" s="2" t="s">
        <v>618</v>
      </c>
      <c r="F1152" s="1">
        <v>12</v>
      </c>
      <c r="H1152" s="4" t="s">
        <v>2103</v>
      </c>
      <c r="I1152" s="12" t="s">
        <v>2104</v>
      </c>
      <c r="J1152" s="5" t="s">
        <v>28</v>
      </c>
      <c r="K1152" s="12" t="str">
        <f>CONCATENATE(A1152,Tabla5[[#This Row],[tipo]],A1152)</f>
        <v>'asiento'</v>
      </c>
      <c r="L1152" s="5" t="s">
        <v>28</v>
      </c>
      <c r="M1152" s="2" t="str">
        <f>CONCATENATE(A1152,Tabla5[[#This Row],[nombre]],A1152)</f>
        <v>'A-19'</v>
      </c>
      <c r="N1152" s="5" t="s">
        <v>28</v>
      </c>
      <c r="O1152" s="1" t="str">
        <f>CONCATENATE(Tabla5[[#This Row],[fkUbicacion]])</f>
        <v>12</v>
      </c>
      <c r="P1152" s="5" t="s">
        <v>29</v>
      </c>
    </row>
    <row r="1153" spans="1:16">
      <c r="A1153" s="6" t="s">
        <v>30</v>
      </c>
      <c r="B1153" s="12">
        <v>1127</v>
      </c>
      <c r="C1153" s="1">
        <v>1150</v>
      </c>
      <c r="D1153" s="12" t="s">
        <v>497</v>
      </c>
      <c r="E1153" s="2" t="s">
        <v>619</v>
      </c>
      <c r="F1153" s="1">
        <v>12</v>
      </c>
      <c r="H1153" s="4" t="s">
        <v>2103</v>
      </c>
      <c r="I1153" s="12" t="s">
        <v>2104</v>
      </c>
      <c r="J1153" s="5" t="s">
        <v>28</v>
      </c>
      <c r="K1153" s="12" t="str">
        <f>CONCATENATE(A1153,Tabla5[[#This Row],[tipo]],A1153)</f>
        <v>'asiento'</v>
      </c>
      <c r="L1153" s="5" t="s">
        <v>28</v>
      </c>
      <c r="M1153" s="2" t="str">
        <f>CONCATENATE(A1153,Tabla5[[#This Row],[nombre]],A1153)</f>
        <v>'A-20'</v>
      </c>
      <c r="N1153" s="5" t="s">
        <v>28</v>
      </c>
      <c r="O1153" s="1" t="str">
        <f>CONCATENATE(Tabla5[[#This Row],[fkUbicacion]])</f>
        <v>12</v>
      </c>
      <c r="P1153" s="5" t="s">
        <v>29</v>
      </c>
    </row>
    <row r="1154" spans="1:16">
      <c r="A1154" s="6" t="s">
        <v>30</v>
      </c>
      <c r="B1154" s="12">
        <v>1128</v>
      </c>
      <c r="C1154" s="1">
        <v>1151</v>
      </c>
      <c r="D1154" s="12" t="s">
        <v>497</v>
      </c>
      <c r="E1154" s="2" t="s">
        <v>620</v>
      </c>
      <c r="F1154" s="1">
        <v>12</v>
      </c>
      <c r="H1154" s="4" t="s">
        <v>2103</v>
      </c>
      <c r="I1154" s="12" t="s">
        <v>2104</v>
      </c>
      <c r="J1154" s="5" t="s">
        <v>28</v>
      </c>
      <c r="K1154" s="12" t="str">
        <f>CONCATENATE(A1154,Tabla5[[#This Row],[tipo]],A1154)</f>
        <v>'asiento'</v>
      </c>
      <c r="L1154" s="5" t="s">
        <v>28</v>
      </c>
      <c r="M1154" s="2" t="str">
        <f>CONCATENATE(A1154,Tabla5[[#This Row],[nombre]],A1154)</f>
        <v>'A-21'</v>
      </c>
      <c r="N1154" s="5" t="s">
        <v>28</v>
      </c>
      <c r="O1154" s="1" t="str">
        <f>CONCATENATE(Tabla5[[#This Row],[fkUbicacion]])</f>
        <v>12</v>
      </c>
      <c r="P1154" s="5" t="s">
        <v>29</v>
      </c>
    </row>
    <row r="1155" spans="1:16">
      <c r="A1155" s="6" t="s">
        <v>30</v>
      </c>
      <c r="B1155" s="12">
        <v>1129</v>
      </c>
      <c r="C1155" s="1">
        <v>1152</v>
      </c>
      <c r="D1155" s="12" t="s">
        <v>497</v>
      </c>
      <c r="E1155" s="2" t="s">
        <v>621</v>
      </c>
      <c r="F1155" s="1">
        <v>12</v>
      </c>
      <c r="H1155" s="4" t="s">
        <v>2103</v>
      </c>
      <c r="I1155" s="12" t="s">
        <v>2104</v>
      </c>
      <c r="J1155" s="5" t="s">
        <v>28</v>
      </c>
      <c r="K1155" s="12" t="str">
        <f>CONCATENATE(A1155,Tabla5[[#This Row],[tipo]],A1155)</f>
        <v>'asiento'</v>
      </c>
      <c r="L1155" s="5" t="s">
        <v>28</v>
      </c>
      <c r="M1155" s="2" t="str">
        <f>CONCATENATE(A1155,Tabla5[[#This Row],[nombre]],A1155)</f>
        <v>'A-22'</v>
      </c>
      <c r="N1155" s="5" t="s">
        <v>28</v>
      </c>
      <c r="O1155" s="1" t="str">
        <f>CONCATENATE(Tabla5[[#This Row],[fkUbicacion]])</f>
        <v>12</v>
      </c>
      <c r="P1155" s="5" t="s">
        <v>29</v>
      </c>
    </row>
    <row r="1156" spans="1:16">
      <c r="A1156" s="6" t="s">
        <v>30</v>
      </c>
      <c r="B1156" s="12">
        <v>1130</v>
      </c>
      <c r="C1156" s="1">
        <v>1153</v>
      </c>
      <c r="D1156" s="12" t="s">
        <v>497</v>
      </c>
      <c r="E1156" s="2" t="s">
        <v>622</v>
      </c>
      <c r="F1156" s="1">
        <v>12</v>
      </c>
      <c r="H1156" s="4" t="s">
        <v>2103</v>
      </c>
      <c r="I1156" s="12" t="s">
        <v>2104</v>
      </c>
      <c r="J1156" s="5" t="s">
        <v>28</v>
      </c>
      <c r="K1156" s="12" t="str">
        <f>CONCATENATE(A1156,Tabla5[[#This Row],[tipo]],A1156)</f>
        <v>'asiento'</v>
      </c>
      <c r="L1156" s="5" t="s">
        <v>28</v>
      </c>
      <c r="M1156" s="2" t="str">
        <f>CONCATENATE(A1156,Tabla5[[#This Row],[nombre]],A1156)</f>
        <v>'A-23'</v>
      </c>
      <c r="N1156" s="5" t="s">
        <v>28</v>
      </c>
      <c r="O1156" s="1" t="str">
        <f>CONCATENATE(Tabla5[[#This Row],[fkUbicacion]])</f>
        <v>12</v>
      </c>
      <c r="P1156" s="5" t="s">
        <v>29</v>
      </c>
    </row>
    <row r="1157" spans="1:16">
      <c r="A1157" s="6" t="s">
        <v>30</v>
      </c>
      <c r="B1157" s="12">
        <v>1131</v>
      </c>
      <c r="C1157" s="1">
        <v>1154</v>
      </c>
      <c r="D1157" s="12" t="s">
        <v>497</v>
      </c>
      <c r="E1157" s="2" t="s">
        <v>623</v>
      </c>
      <c r="F1157" s="1">
        <v>12</v>
      </c>
      <c r="H1157" s="4" t="s">
        <v>2103</v>
      </c>
      <c r="I1157" s="12" t="s">
        <v>2104</v>
      </c>
      <c r="J1157" s="5" t="s">
        <v>28</v>
      </c>
      <c r="K1157" s="12" t="str">
        <f>CONCATENATE(A1157,Tabla5[[#This Row],[tipo]],A1157)</f>
        <v>'asiento'</v>
      </c>
      <c r="L1157" s="5" t="s">
        <v>28</v>
      </c>
      <c r="M1157" s="2" t="str">
        <f>CONCATENATE(A1157,Tabla5[[#This Row],[nombre]],A1157)</f>
        <v>'A-24'</v>
      </c>
      <c r="N1157" s="5" t="s">
        <v>28</v>
      </c>
      <c r="O1157" s="1" t="str">
        <f>CONCATENATE(Tabla5[[#This Row],[fkUbicacion]])</f>
        <v>12</v>
      </c>
      <c r="P1157" s="5" t="s">
        <v>29</v>
      </c>
    </row>
    <row r="1158" spans="1:16">
      <c r="A1158" s="6" t="s">
        <v>30</v>
      </c>
      <c r="B1158" s="12">
        <v>1132</v>
      </c>
      <c r="C1158" s="1">
        <v>1155</v>
      </c>
      <c r="D1158" s="12" t="s">
        <v>497</v>
      </c>
      <c r="E1158" s="2" t="s">
        <v>624</v>
      </c>
      <c r="F1158" s="1">
        <v>12</v>
      </c>
      <c r="H1158" s="4" t="s">
        <v>2103</v>
      </c>
      <c r="I1158" s="12" t="s">
        <v>2104</v>
      </c>
      <c r="J1158" s="5" t="s">
        <v>28</v>
      </c>
      <c r="K1158" s="12" t="str">
        <f>CONCATENATE(A1158,Tabla5[[#This Row],[tipo]],A1158)</f>
        <v>'asiento'</v>
      </c>
      <c r="L1158" s="5" t="s">
        <v>28</v>
      </c>
      <c r="M1158" s="2" t="str">
        <f>CONCATENATE(A1158,Tabla5[[#This Row],[nombre]],A1158)</f>
        <v>'A-25'</v>
      </c>
      <c r="N1158" s="5" t="s">
        <v>28</v>
      </c>
      <c r="O1158" s="1" t="str">
        <f>CONCATENATE(Tabla5[[#This Row],[fkUbicacion]])</f>
        <v>12</v>
      </c>
      <c r="P1158" s="5" t="s">
        <v>29</v>
      </c>
    </row>
    <row r="1159" spans="1:16">
      <c r="A1159" s="6" t="s">
        <v>30</v>
      </c>
      <c r="B1159" s="12">
        <v>1133</v>
      </c>
      <c r="C1159" s="1">
        <v>1156</v>
      </c>
      <c r="D1159" s="12" t="s">
        <v>497</v>
      </c>
      <c r="E1159" s="2" t="s">
        <v>625</v>
      </c>
      <c r="F1159" s="1">
        <v>12</v>
      </c>
      <c r="H1159" s="4" t="s">
        <v>2103</v>
      </c>
      <c r="I1159" s="12" t="s">
        <v>2104</v>
      </c>
      <c r="J1159" s="5" t="s">
        <v>28</v>
      </c>
      <c r="K1159" s="12" t="str">
        <f>CONCATENATE(A1159,Tabla5[[#This Row],[tipo]],A1159)</f>
        <v>'asiento'</v>
      </c>
      <c r="L1159" s="5" t="s">
        <v>28</v>
      </c>
      <c r="M1159" s="2" t="str">
        <f>CONCATENATE(A1159,Tabla5[[#This Row],[nombre]],A1159)</f>
        <v>'A-26'</v>
      </c>
      <c r="N1159" s="5" t="s">
        <v>28</v>
      </c>
      <c r="O1159" s="1" t="str">
        <f>CONCATENATE(Tabla5[[#This Row],[fkUbicacion]])</f>
        <v>12</v>
      </c>
      <c r="P1159" s="5" t="s">
        <v>29</v>
      </c>
    </row>
    <row r="1160" spans="1:16">
      <c r="A1160" s="6" t="s">
        <v>30</v>
      </c>
      <c r="B1160" s="12">
        <v>1134</v>
      </c>
      <c r="C1160" s="1">
        <v>1157</v>
      </c>
      <c r="D1160" s="12" t="s">
        <v>497</v>
      </c>
      <c r="E1160" s="2" t="s">
        <v>965</v>
      </c>
      <c r="F1160" s="1">
        <v>12</v>
      </c>
      <c r="H1160" s="4" t="s">
        <v>2103</v>
      </c>
      <c r="I1160" s="12" t="s">
        <v>2104</v>
      </c>
      <c r="J1160" s="5" t="s">
        <v>28</v>
      </c>
      <c r="K1160" s="12" t="str">
        <f>CONCATENATE(A1160,Tabla5[[#This Row],[tipo]],A1160)</f>
        <v>'asiento'</v>
      </c>
      <c r="L1160" s="5" t="s">
        <v>28</v>
      </c>
      <c r="M1160" s="2" t="str">
        <f>CONCATENATE(A1160,Tabla5[[#This Row],[nombre]],A1160)</f>
        <v>'A-27'</v>
      </c>
      <c r="N1160" s="5" t="s">
        <v>28</v>
      </c>
      <c r="O1160" s="1" t="str">
        <f>CONCATENATE(Tabla5[[#This Row],[fkUbicacion]])</f>
        <v>12</v>
      </c>
      <c r="P1160" s="5" t="s">
        <v>29</v>
      </c>
    </row>
    <row r="1161" spans="1:16">
      <c r="A1161" s="6" t="s">
        <v>30</v>
      </c>
      <c r="B1161" s="12">
        <v>1135</v>
      </c>
      <c r="C1161" s="1">
        <v>1158</v>
      </c>
      <c r="D1161" s="12" t="s">
        <v>497</v>
      </c>
      <c r="E1161" s="2" t="s">
        <v>966</v>
      </c>
      <c r="F1161" s="1">
        <v>12</v>
      </c>
      <c r="H1161" s="4" t="s">
        <v>2103</v>
      </c>
      <c r="I1161" s="12" t="s">
        <v>2104</v>
      </c>
      <c r="J1161" s="5" t="s">
        <v>28</v>
      </c>
      <c r="K1161" s="12" t="str">
        <f>CONCATENATE(A1161,Tabla5[[#This Row],[tipo]],A1161)</f>
        <v>'asiento'</v>
      </c>
      <c r="L1161" s="5" t="s">
        <v>28</v>
      </c>
      <c r="M1161" s="2" t="str">
        <f>CONCATENATE(A1161,Tabla5[[#This Row],[nombre]],A1161)</f>
        <v>'A-28'</v>
      </c>
      <c r="N1161" s="5" t="s">
        <v>28</v>
      </c>
      <c r="O1161" s="1" t="str">
        <f>CONCATENATE(Tabla5[[#This Row],[fkUbicacion]])</f>
        <v>12</v>
      </c>
      <c r="P1161" s="5" t="s">
        <v>29</v>
      </c>
    </row>
    <row r="1162" spans="1:16">
      <c r="A1162" s="6" t="s">
        <v>30</v>
      </c>
      <c r="B1162" s="12">
        <v>1136</v>
      </c>
      <c r="C1162" s="1">
        <v>1159</v>
      </c>
      <c r="D1162" s="12" t="s">
        <v>497</v>
      </c>
      <c r="E1162" s="2" t="s">
        <v>967</v>
      </c>
      <c r="F1162" s="1">
        <v>12</v>
      </c>
      <c r="H1162" s="4" t="s">
        <v>2103</v>
      </c>
      <c r="I1162" s="12" t="s">
        <v>2104</v>
      </c>
      <c r="J1162" s="5" t="s">
        <v>28</v>
      </c>
      <c r="K1162" s="12" t="str">
        <f>CONCATENATE(A1162,Tabla5[[#This Row],[tipo]],A1162)</f>
        <v>'asiento'</v>
      </c>
      <c r="L1162" s="5" t="s">
        <v>28</v>
      </c>
      <c r="M1162" s="2" t="str">
        <f>CONCATENATE(A1162,Tabla5[[#This Row],[nombre]],A1162)</f>
        <v>'A-29'</v>
      </c>
      <c r="N1162" s="5" t="s">
        <v>28</v>
      </c>
      <c r="O1162" s="1" t="str">
        <f>CONCATENATE(Tabla5[[#This Row],[fkUbicacion]])</f>
        <v>12</v>
      </c>
      <c r="P1162" s="5" t="s">
        <v>29</v>
      </c>
    </row>
    <row r="1163" spans="1:16">
      <c r="A1163" s="6" t="s">
        <v>30</v>
      </c>
      <c r="B1163" s="12">
        <v>1137</v>
      </c>
      <c r="C1163" s="1">
        <v>1160</v>
      </c>
      <c r="D1163" s="12" t="s">
        <v>497</v>
      </c>
      <c r="E1163" s="2" t="s">
        <v>1280</v>
      </c>
      <c r="F1163" s="1">
        <v>12</v>
      </c>
      <c r="H1163" s="4" t="s">
        <v>2103</v>
      </c>
      <c r="I1163" s="12" t="s">
        <v>2104</v>
      </c>
      <c r="J1163" s="5" t="s">
        <v>28</v>
      </c>
      <c r="K1163" s="12" t="str">
        <f>CONCATENATE(A1163,Tabla5[[#This Row],[tipo]],A1163)</f>
        <v>'asiento'</v>
      </c>
      <c r="L1163" s="5" t="s">
        <v>28</v>
      </c>
      <c r="M1163" s="2" t="str">
        <f>CONCATENATE(A1163,Tabla5[[#This Row],[nombre]],A1163)</f>
        <v>'A-30'</v>
      </c>
      <c r="N1163" s="5" t="s">
        <v>28</v>
      </c>
      <c r="O1163" s="1" t="str">
        <f>CONCATENATE(Tabla5[[#This Row],[fkUbicacion]])</f>
        <v>12</v>
      </c>
      <c r="P1163" s="5" t="s">
        <v>29</v>
      </c>
    </row>
    <row r="1164" spans="1:16">
      <c r="A1164" s="6" t="s">
        <v>30</v>
      </c>
      <c r="B1164" s="12">
        <v>1138</v>
      </c>
      <c r="C1164" s="1">
        <v>1161</v>
      </c>
      <c r="D1164" s="12" t="s">
        <v>497</v>
      </c>
      <c r="E1164" s="2" t="s">
        <v>1281</v>
      </c>
      <c r="F1164" s="1">
        <v>12</v>
      </c>
      <c r="H1164" s="4" t="s">
        <v>2103</v>
      </c>
      <c r="I1164" s="12" t="s">
        <v>2104</v>
      </c>
      <c r="J1164" s="5" t="s">
        <v>28</v>
      </c>
      <c r="K1164" s="12" t="str">
        <f>CONCATENATE(A1164,Tabla5[[#This Row],[tipo]],A1164)</f>
        <v>'asiento'</v>
      </c>
      <c r="L1164" s="5" t="s">
        <v>28</v>
      </c>
      <c r="M1164" s="2" t="str">
        <f>CONCATENATE(A1164,Tabla5[[#This Row],[nombre]],A1164)</f>
        <v>'A-31'</v>
      </c>
      <c r="N1164" s="5" t="s">
        <v>28</v>
      </c>
      <c r="O1164" s="1" t="str">
        <f>CONCATENATE(Tabla5[[#This Row],[fkUbicacion]])</f>
        <v>12</v>
      </c>
      <c r="P1164" s="5" t="s">
        <v>29</v>
      </c>
    </row>
    <row r="1165" spans="1:16">
      <c r="A1165" s="6" t="s">
        <v>30</v>
      </c>
      <c r="B1165" s="12">
        <v>1139</v>
      </c>
      <c r="C1165" s="1">
        <v>1162</v>
      </c>
      <c r="D1165" s="12" t="s">
        <v>497</v>
      </c>
      <c r="E1165" s="2" t="s">
        <v>1282</v>
      </c>
      <c r="F1165" s="1">
        <v>12</v>
      </c>
      <c r="H1165" s="4" t="s">
        <v>2103</v>
      </c>
      <c r="I1165" s="12" t="s">
        <v>2104</v>
      </c>
      <c r="J1165" s="5" t="s">
        <v>28</v>
      </c>
      <c r="K1165" s="12" t="str">
        <f>CONCATENATE(A1165,Tabla5[[#This Row],[tipo]],A1165)</f>
        <v>'asiento'</v>
      </c>
      <c r="L1165" s="5" t="s">
        <v>28</v>
      </c>
      <c r="M1165" s="2" t="str">
        <f>CONCATENATE(A1165,Tabla5[[#This Row],[nombre]],A1165)</f>
        <v>'A-32'</v>
      </c>
      <c r="N1165" s="5" t="s">
        <v>28</v>
      </c>
      <c r="O1165" s="1" t="str">
        <f>CONCATENATE(Tabla5[[#This Row],[fkUbicacion]])</f>
        <v>12</v>
      </c>
      <c r="P1165" s="5" t="s">
        <v>29</v>
      </c>
    </row>
    <row r="1166" spans="1:16">
      <c r="A1166" s="6" t="s">
        <v>30</v>
      </c>
      <c r="B1166" s="12">
        <v>1140</v>
      </c>
      <c r="C1166" s="1">
        <v>1163</v>
      </c>
      <c r="D1166" s="12" t="s">
        <v>497</v>
      </c>
      <c r="E1166" s="2" t="s">
        <v>1283</v>
      </c>
      <c r="F1166" s="1">
        <v>12</v>
      </c>
      <c r="H1166" s="4" t="s">
        <v>2103</v>
      </c>
      <c r="I1166" s="12" t="s">
        <v>2104</v>
      </c>
      <c r="J1166" s="5" t="s">
        <v>28</v>
      </c>
      <c r="K1166" s="12" t="str">
        <f>CONCATENATE(A1166,Tabla5[[#This Row],[tipo]],A1166)</f>
        <v>'asiento'</v>
      </c>
      <c r="L1166" s="5" t="s">
        <v>28</v>
      </c>
      <c r="M1166" s="2" t="str">
        <f>CONCATENATE(A1166,Tabla5[[#This Row],[nombre]],A1166)</f>
        <v>'A-33'</v>
      </c>
      <c r="N1166" s="5" t="s">
        <v>28</v>
      </c>
      <c r="O1166" s="1" t="str">
        <f>CONCATENATE(Tabla5[[#This Row],[fkUbicacion]])</f>
        <v>12</v>
      </c>
      <c r="P1166" s="5" t="s">
        <v>29</v>
      </c>
    </row>
    <row r="1167" spans="1:16">
      <c r="A1167" s="6" t="s">
        <v>30</v>
      </c>
      <c r="B1167" s="12">
        <v>1141</v>
      </c>
      <c r="C1167" s="1">
        <v>1164</v>
      </c>
      <c r="D1167" s="12" t="s">
        <v>497</v>
      </c>
      <c r="E1167" s="2" t="s">
        <v>1284</v>
      </c>
      <c r="F1167" s="1">
        <v>12</v>
      </c>
      <c r="H1167" s="4" t="s">
        <v>2103</v>
      </c>
      <c r="I1167" s="12" t="s">
        <v>2104</v>
      </c>
      <c r="J1167" s="5" t="s">
        <v>28</v>
      </c>
      <c r="K1167" s="12" t="str">
        <f>CONCATENATE(A1167,Tabla5[[#This Row],[tipo]],A1167)</f>
        <v>'asiento'</v>
      </c>
      <c r="L1167" s="5" t="s">
        <v>28</v>
      </c>
      <c r="M1167" s="2" t="str">
        <f>CONCATENATE(A1167,Tabla5[[#This Row],[nombre]],A1167)</f>
        <v>'A-34'</v>
      </c>
      <c r="N1167" s="5" t="s">
        <v>28</v>
      </c>
      <c r="O1167" s="1" t="str">
        <f>CONCATENATE(Tabla5[[#This Row],[fkUbicacion]])</f>
        <v>12</v>
      </c>
      <c r="P1167" s="5" t="s">
        <v>29</v>
      </c>
    </row>
    <row r="1168" spans="1:16">
      <c r="A1168" s="6" t="s">
        <v>30</v>
      </c>
      <c r="B1168" s="12">
        <v>1142</v>
      </c>
      <c r="C1168" s="1">
        <v>1165</v>
      </c>
      <c r="D1168" s="12" t="s">
        <v>497</v>
      </c>
      <c r="E1168" s="2" t="s">
        <v>1285</v>
      </c>
      <c r="F1168" s="1">
        <v>12</v>
      </c>
      <c r="H1168" s="4" t="s">
        <v>2103</v>
      </c>
      <c r="I1168" s="12" t="s">
        <v>2104</v>
      </c>
      <c r="J1168" s="5" t="s">
        <v>28</v>
      </c>
      <c r="K1168" s="12" t="str">
        <f>CONCATENATE(A1168,Tabla5[[#This Row],[tipo]],A1168)</f>
        <v>'asiento'</v>
      </c>
      <c r="L1168" s="5" t="s">
        <v>28</v>
      </c>
      <c r="M1168" s="2" t="str">
        <f>CONCATENATE(A1168,Tabla5[[#This Row],[nombre]],A1168)</f>
        <v>'A-35'</v>
      </c>
      <c r="N1168" s="5" t="s">
        <v>28</v>
      </c>
      <c r="O1168" s="1" t="str">
        <f>CONCATENATE(Tabla5[[#This Row],[fkUbicacion]])</f>
        <v>12</v>
      </c>
      <c r="P1168" s="5" t="s">
        <v>29</v>
      </c>
    </row>
    <row r="1169" spans="1:16">
      <c r="A1169" s="6" t="s">
        <v>30</v>
      </c>
      <c r="B1169" s="12">
        <v>1143</v>
      </c>
      <c r="C1169" s="1">
        <v>1166</v>
      </c>
      <c r="D1169" s="12" t="s">
        <v>497</v>
      </c>
      <c r="E1169" s="2" t="s">
        <v>1286</v>
      </c>
      <c r="F1169" s="1">
        <v>12</v>
      </c>
      <c r="H1169" s="4" t="s">
        <v>2103</v>
      </c>
      <c r="I1169" s="12" t="s">
        <v>2104</v>
      </c>
      <c r="J1169" s="5" t="s">
        <v>28</v>
      </c>
      <c r="K1169" s="12" t="str">
        <f>CONCATENATE(A1169,Tabla5[[#This Row],[tipo]],A1169)</f>
        <v>'asiento'</v>
      </c>
      <c r="L1169" s="5" t="s">
        <v>28</v>
      </c>
      <c r="M1169" s="2" t="str">
        <f>CONCATENATE(A1169,Tabla5[[#This Row],[nombre]],A1169)</f>
        <v>'A-36'</v>
      </c>
      <c r="N1169" s="5" t="s">
        <v>28</v>
      </c>
      <c r="O1169" s="1" t="str">
        <f>CONCATENATE(Tabla5[[#This Row],[fkUbicacion]])</f>
        <v>12</v>
      </c>
      <c r="P1169" s="5" t="s">
        <v>29</v>
      </c>
    </row>
    <row r="1170" spans="1:16">
      <c r="A1170" s="6" t="s">
        <v>30</v>
      </c>
      <c r="B1170" s="12">
        <v>1144</v>
      </c>
      <c r="C1170" s="1">
        <v>1167</v>
      </c>
      <c r="D1170" s="12" t="s">
        <v>497</v>
      </c>
      <c r="E1170" s="2" t="s">
        <v>1287</v>
      </c>
      <c r="F1170" s="1">
        <v>12</v>
      </c>
      <c r="H1170" s="4" t="s">
        <v>2103</v>
      </c>
      <c r="I1170" s="12" t="s">
        <v>2104</v>
      </c>
      <c r="J1170" s="5" t="s">
        <v>28</v>
      </c>
      <c r="K1170" s="12" t="str">
        <f>CONCATENATE(A1170,Tabla5[[#This Row],[tipo]],A1170)</f>
        <v>'asiento'</v>
      </c>
      <c r="L1170" s="5" t="s">
        <v>28</v>
      </c>
      <c r="M1170" s="2" t="str">
        <f>CONCATENATE(A1170,Tabla5[[#This Row],[nombre]],A1170)</f>
        <v>'A-37'</v>
      </c>
      <c r="N1170" s="5" t="s">
        <v>28</v>
      </c>
      <c r="O1170" s="1" t="str">
        <f>CONCATENATE(Tabla5[[#This Row],[fkUbicacion]])</f>
        <v>12</v>
      </c>
      <c r="P1170" s="5" t="s">
        <v>29</v>
      </c>
    </row>
    <row r="1171" spans="1:16">
      <c r="A1171" s="6" t="s">
        <v>30</v>
      </c>
      <c r="B1171" s="12">
        <v>1145</v>
      </c>
      <c r="C1171" s="1">
        <v>1168</v>
      </c>
      <c r="D1171" s="12" t="s">
        <v>497</v>
      </c>
      <c r="E1171" s="2" t="s">
        <v>1288</v>
      </c>
      <c r="F1171" s="1">
        <v>12</v>
      </c>
      <c r="H1171" s="4" t="s">
        <v>2103</v>
      </c>
      <c r="I1171" s="12" t="s">
        <v>2104</v>
      </c>
      <c r="J1171" s="5" t="s">
        <v>28</v>
      </c>
      <c r="K1171" s="12" t="str">
        <f>CONCATENATE(A1171,Tabla5[[#This Row],[tipo]],A1171)</f>
        <v>'asiento'</v>
      </c>
      <c r="L1171" s="5" t="s">
        <v>28</v>
      </c>
      <c r="M1171" s="2" t="str">
        <f>CONCATENATE(A1171,Tabla5[[#This Row],[nombre]],A1171)</f>
        <v>'A-38'</v>
      </c>
      <c r="N1171" s="5" t="s">
        <v>28</v>
      </c>
      <c r="O1171" s="1" t="str">
        <f>CONCATENATE(Tabla5[[#This Row],[fkUbicacion]])</f>
        <v>12</v>
      </c>
      <c r="P1171" s="5" t="s">
        <v>29</v>
      </c>
    </row>
    <row r="1172" spans="1:16">
      <c r="A1172" s="6" t="s">
        <v>30</v>
      </c>
      <c r="B1172" s="12">
        <v>1146</v>
      </c>
      <c r="C1172" s="1">
        <v>1169</v>
      </c>
      <c r="D1172" s="12" t="s">
        <v>497</v>
      </c>
      <c r="E1172" s="2" t="s">
        <v>1289</v>
      </c>
      <c r="F1172" s="1">
        <v>12</v>
      </c>
      <c r="H1172" s="4" t="s">
        <v>2103</v>
      </c>
      <c r="I1172" s="12" t="s">
        <v>2104</v>
      </c>
      <c r="J1172" s="5" t="s">
        <v>28</v>
      </c>
      <c r="K1172" s="12" t="str">
        <f>CONCATENATE(A1172,Tabla5[[#This Row],[tipo]],A1172)</f>
        <v>'asiento'</v>
      </c>
      <c r="L1172" s="5" t="s">
        <v>28</v>
      </c>
      <c r="M1172" s="2" t="str">
        <f>CONCATENATE(A1172,Tabla5[[#This Row],[nombre]],A1172)</f>
        <v>'A-39'</v>
      </c>
      <c r="N1172" s="5" t="s">
        <v>28</v>
      </c>
      <c r="O1172" s="1" t="str">
        <f>CONCATENATE(Tabla5[[#This Row],[fkUbicacion]])</f>
        <v>12</v>
      </c>
      <c r="P1172" s="5" t="s">
        <v>29</v>
      </c>
    </row>
    <row r="1173" spans="1:16">
      <c r="A1173" s="6" t="s">
        <v>30</v>
      </c>
      <c r="B1173" s="12">
        <v>1147</v>
      </c>
      <c r="C1173" s="1">
        <v>1170</v>
      </c>
      <c r="D1173" s="12" t="s">
        <v>497</v>
      </c>
      <c r="E1173" s="2" t="s">
        <v>1290</v>
      </c>
      <c r="F1173" s="1">
        <v>12</v>
      </c>
      <c r="H1173" s="4" t="s">
        <v>2103</v>
      </c>
      <c r="I1173" s="12" t="s">
        <v>2104</v>
      </c>
      <c r="J1173" s="5" t="s">
        <v>28</v>
      </c>
      <c r="K1173" s="12" t="str">
        <f>CONCATENATE(A1173,Tabla5[[#This Row],[tipo]],A1173)</f>
        <v>'asiento'</v>
      </c>
      <c r="L1173" s="5" t="s">
        <v>28</v>
      </c>
      <c r="M1173" s="2" t="str">
        <f>CONCATENATE(A1173,Tabla5[[#This Row],[nombre]],A1173)</f>
        <v>'A-40'</v>
      </c>
      <c r="N1173" s="5" t="s">
        <v>28</v>
      </c>
      <c r="O1173" s="1" t="str">
        <f>CONCATENATE(Tabla5[[#This Row],[fkUbicacion]])</f>
        <v>12</v>
      </c>
      <c r="P1173" s="5" t="s">
        <v>29</v>
      </c>
    </row>
    <row r="1174" spans="1:16">
      <c r="A1174" s="6" t="s">
        <v>30</v>
      </c>
      <c r="B1174" s="12">
        <v>1148</v>
      </c>
      <c r="C1174" s="1">
        <v>1171</v>
      </c>
      <c r="D1174" s="12" t="s">
        <v>497</v>
      </c>
      <c r="E1174" s="2" t="s">
        <v>1291</v>
      </c>
      <c r="F1174" s="1">
        <v>12</v>
      </c>
      <c r="H1174" s="4" t="s">
        <v>2103</v>
      </c>
      <c r="I1174" s="12" t="s">
        <v>2104</v>
      </c>
      <c r="J1174" s="5" t="s">
        <v>28</v>
      </c>
      <c r="K1174" s="12" t="str">
        <f>CONCATENATE(A1174,Tabla5[[#This Row],[tipo]],A1174)</f>
        <v>'asiento'</v>
      </c>
      <c r="L1174" s="5" t="s">
        <v>28</v>
      </c>
      <c r="M1174" s="2" t="str">
        <f>CONCATENATE(A1174,Tabla5[[#This Row],[nombre]],A1174)</f>
        <v>'A-41'</v>
      </c>
      <c r="N1174" s="5" t="s">
        <v>28</v>
      </c>
      <c r="O1174" s="1" t="str">
        <f>CONCATENATE(Tabla5[[#This Row],[fkUbicacion]])</f>
        <v>12</v>
      </c>
      <c r="P1174" s="5" t="s">
        <v>29</v>
      </c>
    </row>
    <row r="1175" spans="1:16">
      <c r="A1175" s="6" t="s">
        <v>30</v>
      </c>
      <c r="B1175" s="12">
        <v>1149</v>
      </c>
      <c r="C1175" s="1">
        <v>1172</v>
      </c>
      <c r="D1175" s="12" t="s">
        <v>497</v>
      </c>
      <c r="E1175" s="2" t="s">
        <v>1292</v>
      </c>
      <c r="F1175" s="1">
        <v>12</v>
      </c>
      <c r="H1175" s="4" t="s">
        <v>2103</v>
      </c>
      <c r="I1175" s="12" t="s">
        <v>2104</v>
      </c>
      <c r="J1175" s="5" t="s">
        <v>28</v>
      </c>
      <c r="K1175" s="12" t="str">
        <f>CONCATENATE(A1175,Tabla5[[#This Row],[tipo]],A1175)</f>
        <v>'asiento'</v>
      </c>
      <c r="L1175" s="5" t="s">
        <v>28</v>
      </c>
      <c r="M1175" s="2" t="str">
        <f>CONCATENATE(A1175,Tabla5[[#This Row],[nombre]],A1175)</f>
        <v>'A-42'</v>
      </c>
      <c r="N1175" s="5" t="s">
        <v>28</v>
      </c>
      <c r="O1175" s="1" t="str">
        <f>CONCATENATE(Tabla5[[#This Row],[fkUbicacion]])</f>
        <v>12</v>
      </c>
      <c r="P1175" s="5" t="s">
        <v>29</v>
      </c>
    </row>
    <row r="1176" spans="1:16">
      <c r="A1176" s="6" t="s">
        <v>30</v>
      </c>
      <c r="B1176" s="12">
        <v>1150</v>
      </c>
      <c r="C1176" s="1">
        <v>1173</v>
      </c>
      <c r="D1176" s="12" t="s">
        <v>497</v>
      </c>
      <c r="E1176" s="2" t="s">
        <v>1048</v>
      </c>
      <c r="F1176" s="1">
        <v>12</v>
      </c>
      <c r="H1176" s="4" t="s">
        <v>2103</v>
      </c>
      <c r="I1176" s="12" t="s">
        <v>2104</v>
      </c>
      <c r="J1176" s="5" t="s">
        <v>28</v>
      </c>
      <c r="K1176" s="12" t="str">
        <f>CONCATENATE(A1176,Tabla5[[#This Row],[tipo]],A1176)</f>
        <v>'asiento'</v>
      </c>
      <c r="L1176" s="5" t="s">
        <v>28</v>
      </c>
      <c r="M1176" s="2" t="str">
        <f>CONCATENATE(A1176,Tabla5[[#This Row],[nombre]],A1176)</f>
        <v>'A-43'</v>
      </c>
      <c r="N1176" s="5" t="s">
        <v>28</v>
      </c>
      <c r="O1176" s="1" t="str">
        <f>CONCATENATE(Tabla5[[#This Row],[fkUbicacion]])</f>
        <v>12</v>
      </c>
      <c r="P1176" s="5" t="s">
        <v>29</v>
      </c>
    </row>
    <row r="1177" spans="1:16">
      <c r="A1177" s="6" t="s">
        <v>30</v>
      </c>
      <c r="B1177" s="12">
        <v>1151</v>
      </c>
      <c r="C1177" s="1">
        <v>1174</v>
      </c>
      <c r="D1177" s="12" t="s">
        <v>497</v>
      </c>
      <c r="E1177" s="2" t="s">
        <v>1049</v>
      </c>
      <c r="F1177" s="1">
        <v>12</v>
      </c>
      <c r="H1177" s="4" t="s">
        <v>2103</v>
      </c>
      <c r="I1177" s="12" t="s">
        <v>2104</v>
      </c>
      <c r="J1177" s="5" t="s">
        <v>28</v>
      </c>
      <c r="K1177" s="12" t="str">
        <f>CONCATENATE(A1177,Tabla5[[#This Row],[tipo]],A1177)</f>
        <v>'asiento'</v>
      </c>
      <c r="L1177" s="5" t="s">
        <v>28</v>
      </c>
      <c r="M1177" s="2" t="str">
        <f>CONCATENATE(A1177,Tabla5[[#This Row],[nombre]],A1177)</f>
        <v>'A-44'</v>
      </c>
      <c r="N1177" s="5" t="s">
        <v>28</v>
      </c>
      <c r="O1177" s="1" t="str">
        <f>CONCATENATE(Tabla5[[#This Row],[fkUbicacion]])</f>
        <v>12</v>
      </c>
      <c r="P1177" s="5" t="s">
        <v>29</v>
      </c>
    </row>
    <row r="1178" spans="1:16">
      <c r="A1178" s="6" t="s">
        <v>30</v>
      </c>
      <c r="B1178" s="12">
        <v>1152</v>
      </c>
      <c r="C1178" s="1">
        <v>1175</v>
      </c>
      <c r="D1178" s="12" t="s">
        <v>497</v>
      </c>
      <c r="E1178" s="2" t="s">
        <v>1050</v>
      </c>
      <c r="F1178" s="1">
        <v>12</v>
      </c>
      <c r="H1178" s="4" t="s">
        <v>2103</v>
      </c>
      <c r="I1178" s="12" t="s">
        <v>2104</v>
      </c>
      <c r="J1178" s="5" t="s">
        <v>28</v>
      </c>
      <c r="K1178" s="12" t="str">
        <f>CONCATENATE(A1178,Tabla5[[#This Row],[tipo]],A1178)</f>
        <v>'asiento'</v>
      </c>
      <c r="L1178" s="5" t="s">
        <v>28</v>
      </c>
      <c r="M1178" s="2" t="str">
        <f>CONCATENATE(A1178,Tabla5[[#This Row],[nombre]],A1178)</f>
        <v>'A-45'</v>
      </c>
      <c r="N1178" s="5" t="s">
        <v>28</v>
      </c>
      <c r="O1178" s="1" t="str">
        <f>CONCATENATE(Tabla5[[#This Row],[fkUbicacion]])</f>
        <v>12</v>
      </c>
      <c r="P1178" s="5" t="s">
        <v>29</v>
      </c>
    </row>
    <row r="1179" spans="1:16">
      <c r="A1179" s="6" t="s">
        <v>30</v>
      </c>
      <c r="B1179" s="12">
        <v>1153</v>
      </c>
      <c r="C1179" s="1">
        <v>1176</v>
      </c>
      <c r="D1179" s="12" t="s">
        <v>497</v>
      </c>
      <c r="E1179" s="2" t="s">
        <v>1051</v>
      </c>
      <c r="F1179" s="1">
        <v>12</v>
      </c>
      <c r="H1179" s="4" t="s">
        <v>2103</v>
      </c>
      <c r="I1179" s="12" t="s">
        <v>2104</v>
      </c>
      <c r="J1179" s="5" t="s">
        <v>28</v>
      </c>
      <c r="K1179" s="12" t="str">
        <f>CONCATENATE(A1179,Tabla5[[#This Row],[tipo]],A1179)</f>
        <v>'asiento'</v>
      </c>
      <c r="L1179" s="5" t="s">
        <v>28</v>
      </c>
      <c r="M1179" s="2" t="str">
        <f>CONCATENATE(A1179,Tabla5[[#This Row],[nombre]],A1179)</f>
        <v>'A-46'</v>
      </c>
      <c r="N1179" s="5" t="s">
        <v>28</v>
      </c>
      <c r="O1179" s="1" t="str">
        <f>CONCATENATE(Tabla5[[#This Row],[fkUbicacion]])</f>
        <v>12</v>
      </c>
      <c r="P1179" s="5" t="s">
        <v>29</v>
      </c>
    </row>
    <row r="1180" spans="1:16">
      <c r="A1180" s="6" t="s">
        <v>30</v>
      </c>
      <c r="B1180" s="12">
        <v>1154</v>
      </c>
      <c r="C1180" s="1">
        <v>1177</v>
      </c>
      <c r="D1180" s="12" t="s">
        <v>497</v>
      </c>
      <c r="E1180" s="2" t="s">
        <v>1052</v>
      </c>
      <c r="F1180" s="1">
        <v>12</v>
      </c>
      <c r="H1180" s="4" t="s">
        <v>2103</v>
      </c>
      <c r="I1180" s="12" t="s">
        <v>2104</v>
      </c>
      <c r="J1180" s="5" t="s">
        <v>28</v>
      </c>
      <c r="K1180" s="12" t="str">
        <f>CONCATENATE(A1180,Tabla5[[#This Row],[tipo]],A1180)</f>
        <v>'asiento'</v>
      </c>
      <c r="L1180" s="5" t="s">
        <v>28</v>
      </c>
      <c r="M1180" s="2" t="str">
        <f>CONCATENATE(A1180,Tabla5[[#This Row],[nombre]],A1180)</f>
        <v>'A-47'</v>
      </c>
      <c r="N1180" s="5" t="s">
        <v>28</v>
      </c>
      <c r="O1180" s="1" t="str">
        <f>CONCATENATE(Tabla5[[#This Row],[fkUbicacion]])</f>
        <v>12</v>
      </c>
      <c r="P1180" s="5" t="s">
        <v>29</v>
      </c>
    </row>
    <row r="1181" spans="1:16">
      <c r="A1181" s="6" t="s">
        <v>30</v>
      </c>
      <c r="B1181" s="12">
        <v>1155</v>
      </c>
      <c r="C1181" s="1">
        <v>1178</v>
      </c>
      <c r="D1181" s="12" t="s">
        <v>497</v>
      </c>
      <c r="E1181" s="2" t="s">
        <v>1053</v>
      </c>
      <c r="F1181" s="1">
        <v>12</v>
      </c>
      <c r="H1181" s="4" t="s">
        <v>2103</v>
      </c>
      <c r="I1181" s="12" t="s">
        <v>2104</v>
      </c>
      <c r="J1181" s="5" t="s">
        <v>28</v>
      </c>
      <c r="K1181" s="12" t="str">
        <f>CONCATENATE(A1181,Tabla5[[#This Row],[tipo]],A1181)</f>
        <v>'asiento'</v>
      </c>
      <c r="L1181" s="5" t="s">
        <v>28</v>
      </c>
      <c r="M1181" s="2" t="str">
        <f>CONCATENATE(A1181,Tabla5[[#This Row],[nombre]],A1181)</f>
        <v>'A-48'</v>
      </c>
      <c r="N1181" s="5" t="s">
        <v>28</v>
      </c>
      <c r="O1181" s="1" t="str">
        <f>CONCATENATE(Tabla5[[#This Row],[fkUbicacion]])</f>
        <v>12</v>
      </c>
      <c r="P1181" s="5" t="s">
        <v>29</v>
      </c>
    </row>
    <row r="1182" spans="1:16">
      <c r="A1182" s="6" t="s">
        <v>30</v>
      </c>
      <c r="B1182" s="12">
        <v>1156</v>
      </c>
      <c r="C1182" s="1">
        <v>1179</v>
      </c>
      <c r="D1182" s="12" t="s">
        <v>497</v>
      </c>
      <c r="E1182" s="2" t="s">
        <v>1054</v>
      </c>
      <c r="F1182" s="1">
        <v>12</v>
      </c>
      <c r="H1182" s="4" t="s">
        <v>2103</v>
      </c>
      <c r="I1182" s="12" t="s">
        <v>2104</v>
      </c>
      <c r="J1182" s="5" t="s">
        <v>28</v>
      </c>
      <c r="K1182" s="12" t="str">
        <f>CONCATENATE(A1182,Tabla5[[#This Row],[tipo]],A1182)</f>
        <v>'asiento'</v>
      </c>
      <c r="L1182" s="5" t="s">
        <v>28</v>
      </c>
      <c r="M1182" s="2" t="str">
        <f>CONCATENATE(A1182,Tabla5[[#This Row],[nombre]],A1182)</f>
        <v>'A-49'</v>
      </c>
      <c r="N1182" s="5" t="s">
        <v>28</v>
      </c>
      <c r="O1182" s="1" t="str">
        <f>CONCATENATE(Tabla5[[#This Row],[fkUbicacion]])</f>
        <v>12</v>
      </c>
      <c r="P1182" s="5" t="s">
        <v>29</v>
      </c>
    </row>
    <row r="1183" spans="1:16">
      <c r="A1183" s="6" t="s">
        <v>30</v>
      </c>
      <c r="B1183" s="12">
        <v>1157</v>
      </c>
      <c r="C1183" s="1">
        <v>1180</v>
      </c>
      <c r="D1183" s="12" t="s">
        <v>497</v>
      </c>
      <c r="E1183" s="2" t="s">
        <v>1055</v>
      </c>
      <c r="F1183" s="1">
        <v>12</v>
      </c>
      <c r="H1183" s="4" t="s">
        <v>2103</v>
      </c>
      <c r="I1183" s="12" t="s">
        <v>2104</v>
      </c>
      <c r="J1183" s="5" t="s">
        <v>28</v>
      </c>
      <c r="K1183" s="12" t="str">
        <f>CONCATENATE(A1183,Tabla5[[#This Row],[tipo]],A1183)</f>
        <v>'asiento'</v>
      </c>
      <c r="L1183" s="5" t="s">
        <v>28</v>
      </c>
      <c r="M1183" s="2" t="str">
        <f>CONCATENATE(A1183,Tabla5[[#This Row],[nombre]],A1183)</f>
        <v>'A-50'</v>
      </c>
      <c r="N1183" s="5" t="s">
        <v>28</v>
      </c>
      <c r="O1183" s="1" t="str">
        <f>CONCATENATE(Tabla5[[#This Row],[fkUbicacion]])</f>
        <v>12</v>
      </c>
      <c r="P1183" s="5" t="s">
        <v>29</v>
      </c>
    </row>
    <row r="1184" spans="1:16">
      <c r="A1184" s="6" t="s">
        <v>30</v>
      </c>
      <c r="B1184" s="12">
        <v>1158</v>
      </c>
      <c r="C1184" s="1">
        <v>1181</v>
      </c>
      <c r="D1184" s="12" t="s">
        <v>497</v>
      </c>
      <c r="E1184" s="2" t="s">
        <v>1056</v>
      </c>
      <c r="F1184" s="1">
        <v>12</v>
      </c>
      <c r="H1184" s="4" t="s">
        <v>2103</v>
      </c>
      <c r="I1184" s="12" t="s">
        <v>2104</v>
      </c>
      <c r="J1184" s="5" t="s">
        <v>28</v>
      </c>
      <c r="K1184" s="12" t="str">
        <f>CONCATENATE(A1184,Tabla5[[#This Row],[tipo]],A1184)</f>
        <v>'asiento'</v>
      </c>
      <c r="L1184" s="5" t="s">
        <v>28</v>
      </c>
      <c r="M1184" s="2" t="str">
        <f>CONCATENATE(A1184,Tabla5[[#This Row],[nombre]],A1184)</f>
        <v>'A-51'</v>
      </c>
      <c r="N1184" s="5" t="s">
        <v>28</v>
      </c>
      <c r="O1184" s="1" t="str">
        <f>CONCATENATE(Tabla5[[#This Row],[fkUbicacion]])</f>
        <v>12</v>
      </c>
      <c r="P1184" s="5" t="s">
        <v>29</v>
      </c>
    </row>
    <row r="1185" spans="1:16">
      <c r="A1185" s="6" t="s">
        <v>30</v>
      </c>
      <c r="B1185" s="12">
        <v>1159</v>
      </c>
      <c r="C1185" s="1">
        <v>1182</v>
      </c>
      <c r="D1185" s="12" t="s">
        <v>497</v>
      </c>
      <c r="E1185" s="2" t="s">
        <v>1057</v>
      </c>
      <c r="F1185" s="1">
        <v>12</v>
      </c>
      <c r="H1185" s="4" t="s">
        <v>2103</v>
      </c>
      <c r="I1185" s="12" t="s">
        <v>2104</v>
      </c>
      <c r="J1185" s="5" t="s">
        <v>28</v>
      </c>
      <c r="K1185" s="12" t="str">
        <f>CONCATENATE(A1185,Tabla5[[#This Row],[tipo]],A1185)</f>
        <v>'asiento'</v>
      </c>
      <c r="L1185" s="5" t="s">
        <v>28</v>
      </c>
      <c r="M1185" s="2" t="str">
        <f>CONCATENATE(A1185,Tabla5[[#This Row],[nombre]],A1185)</f>
        <v>'A-52'</v>
      </c>
      <c r="N1185" s="5" t="s">
        <v>28</v>
      </c>
      <c r="O1185" s="1" t="str">
        <f>CONCATENATE(Tabla5[[#This Row],[fkUbicacion]])</f>
        <v>12</v>
      </c>
      <c r="P1185" s="5" t="s">
        <v>29</v>
      </c>
    </row>
    <row r="1186" spans="1:16">
      <c r="A1186" s="6" t="s">
        <v>30</v>
      </c>
      <c r="B1186" s="12">
        <v>1160</v>
      </c>
      <c r="C1186" s="1">
        <v>1183</v>
      </c>
      <c r="D1186" s="12" t="s">
        <v>497</v>
      </c>
      <c r="E1186" s="2" t="s">
        <v>1058</v>
      </c>
      <c r="F1186" s="1">
        <v>12</v>
      </c>
      <c r="H1186" s="4" t="s">
        <v>2103</v>
      </c>
      <c r="I1186" s="12" t="s">
        <v>2104</v>
      </c>
      <c r="J1186" s="5" t="s">
        <v>28</v>
      </c>
      <c r="K1186" s="12" t="str">
        <f>CONCATENATE(A1186,Tabla5[[#This Row],[tipo]],A1186)</f>
        <v>'asiento'</v>
      </c>
      <c r="L1186" s="5" t="s">
        <v>28</v>
      </c>
      <c r="M1186" s="2" t="str">
        <f>CONCATENATE(A1186,Tabla5[[#This Row],[nombre]],A1186)</f>
        <v>'A-53'</v>
      </c>
      <c r="N1186" s="5" t="s">
        <v>28</v>
      </c>
      <c r="O1186" s="1" t="str">
        <f>CONCATENATE(Tabla5[[#This Row],[fkUbicacion]])</f>
        <v>12</v>
      </c>
      <c r="P1186" s="5" t="s">
        <v>29</v>
      </c>
    </row>
    <row r="1187" spans="1:16">
      <c r="A1187" s="6" t="s">
        <v>30</v>
      </c>
      <c r="B1187" s="12">
        <v>1161</v>
      </c>
      <c r="C1187" s="1">
        <v>1184</v>
      </c>
      <c r="D1187" s="12" t="s">
        <v>497</v>
      </c>
      <c r="E1187" s="2" t="s">
        <v>1059</v>
      </c>
      <c r="F1187" s="1">
        <v>12</v>
      </c>
      <c r="H1187" s="4" t="s">
        <v>2103</v>
      </c>
      <c r="I1187" s="12" t="s">
        <v>2104</v>
      </c>
      <c r="J1187" s="5" t="s">
        <v>28</v>
      </c>
      <c r="K1187" s="12" t="str">
        <f>CONCATENATE(A1187,Tabla5[[#This Row],[tipo]],A1187)</f>
        <v>'asiento'</v>
      </c>
      <c r="L1187" s="5" t="s">
        <v>28</v>
      </c>
      <c r="M1187" s="2" t="str">
        <f>CONCATENATE(A1187,Tabla5[[#This Row],[nombre]],A1187)</f>
        <v>'A-54'</v>
      </c>
      <c r="N1187" s="5" t="s">
        <v>28</v>
      </c>
      <c r="O1187" s="1" t="str">
        <f>CONCATENATE(Tabla5[[#This Row],[fkUbicacion]])</f>
        <v>12</v>
      </c>
      <c r="P1187" s="5" t="s">
        <v>29</v>
      </c>
    </row>
    <row r="1188" spans="1:16">
      <c r="A1188" s="6" t="s">
        <v>30</v>
      </c>
      <c r="B1188" s="12">
        <v>1162</v>
      </c>
      <c r="C1188" s="1">
        <v>1185</v>
      </c>
      <c r="D1188" s="12" t="s">
        <v>497</v>
      </c>
      <c r="E1188" s="2" t="s">
        <v>1060</v>
      </c>
      <c r="F1188" s="1">
        <v>12</v>
      </c>
      <c r="H1188" s="4" t="s">
        <v>2103</v>
      </c>
      <c r="I1188" s="12" t="s">
        <v>2104</v>
      </c>
      <c r="J1188" s="5" t="s">
        <v>28</v>
      </c>
      <c r="K1188" s="12" t="str">
        <f>CONCATENATE(A1188,Tabla5[[#This Row],[tipo]],A1188)</f>
        <v>'asiento'</v>
      </c>
      <c r="L1188" s="5" t="s">
        <v>28</v>
      </c>
      <c r="M1188" s="2" t="str">
        <f>CONCATENATE(A1188,Tabla5[[#This Row],[nombre]],A1188)</f>
        <v>'A-55'</v>
      </c>
      <c r="N1188" s="5" t="s">
        <v>28</v>
      </c>
      <c r="O1188" s="1" t="str">
        <f>CONCATENATE(Tabla5[[#This Row],[fkUbicacion]])</f>
        <v>12</v>
      </c>
      <c r="P1188" s="5" t="s">
        <v>29</v>
      </c>
    </row>
    <row r="1189" spans="1:16">
      <c r="A1189" s="6" t="s">
        <v>30</v>
      </c>
      <c r="B1189" s="12">
        <v>1163</v>
      </c>
      <c r="C1189" s="1">
        <v>1186</v>
      </c>
      <c r="D1189" s="12" t="s">
        <v>497</v>
      </c>
      <c r="E1189" s="2" t="s">
        <v>1061</v>
      </c>
      <c r="F1189" s="1">
        <v>12</v>
      </c>
      <c r="H1189" s="4" t="s">
        <v>2103</v>
      </c>
      <c r="I1189" s="12" t="s">
        <v>2104</v>
      </c>
      <c r="J1189" s="5" t="s">
        <v>28</v>
      </c>
      <c r="K1189" s="12" t="str">
        <f>CONCATENATE(A1189,Tabla5[[#This Row],[tipo]],A1189)</f>
        <v>'asiento'</v>
      </c>
      <c r="L1189" s="5" t="s">
        <v>28</v>
      </c>
      <c r="M1189" s="2" t="str">
        <f>CONCATENATE(A1189,Tabla5[[#This Row],[nombre]],A1189)</f>
        <v>'A-56'</v>
      </c>
      <c r="N1189" s="5" t="s">
        <v>28</v>
      </c>
      <c r="O1189" s="1" t="str">
        <f>CONCATENATE(Tabla5[[#This Row],[fkUbicacion]])</f>
        <v>12</v>
      </c>
      <c r="P1189" s="5" t="s">
        <v>29</v>
      </c>
    </row>
    <row r="1190" spans="1:16">
      <c r="A1190" s="6" t="s">
        <v>30</v>
      </c>
      <c r="B1190" s="12">
        <v>1164</v>
      </c>
      <c r="C1190" s="1">
        <v>1187</v>
      </c>
      <c r="D1190" s="12" t="s">
        <v>497</v>
      </c>
      <c r="E1190" s="2" t="s">
        <v>1062</v>
      </c>
      <c r="F1190" s="1">
        <v>12</v>
      </c>
      <c r="H1190" s="4" t="s">
        <v>2103</v>
      </c>
      <c r="I1190" s="12" t="s">
        <v>2104</v>
      </c>
      <c r="J1190" s="5" t="s">
        <v>28</v>
      </c>
      <c r="K1190" s="12" t="str">
        <f>CONCATENATE(A1190,Tabla5[[#This Row],[tipo]],A1190)</f>
        <v>'asiento'</v>
      </c>
      <c r="L1190" s="5" t="s">
        <v>28</v>
      </c>
      <c r="M1190" s="2" t="str">
        <f>CONCATENATE(A1190,Tabla5[[#This Row],[nombre]],A1190)</f>
        <v>'A-57'</v>
      </c>
      <c r="N1190" s="5" t="s">
        <v>28</v>
      </c>
      <c r="O1190" s="1" t="str">
        <f>CONCATENATE(Tabla5[[#This Row],[fkUbicacion]])</f>
        <v>12</v>
      </c>
      <c r="P1190" s="5" t="s">
        <v>29</v>
      </c>
    </row>
    <row r="1191" spans="1:16">
      <c r="A1191" s="6" t="s">
        <v>30</v>
      </c>
      <c r="B1191" s="12">
        <v>1165</v>
      </c>
      <c r="C1191" s="1">
        <v>1188</v>
      </c>
      <c r="D1191" s="12" t="s">
        <v>497</v>
      </c>
      <c r="E1191" s="2" t="s">
        <v>1063</v>
      </c>
      <c r="F1191" s="1">
        <v>12</v>
      </c>
      <c r="H1191" s="4" t="s">
        <v>2103</v>
      </c>
      <c r="I1191" s="12" t="s">
        <v>2104</v>
      </c>
      <c r="J1191" s="5" t="s">
        <v>28</v>
      </c>
      <c r="K1191" s="12" t="str">
        <f>CONCATENATE(A1191,Tabla5[[#This Row],[tipo]],A1191)</f>
        <v>'asiento'</v>
      </c>
      <c r="L1191" s="5" t="s">
        <v>28</v>
      </c>
      <c r="M1191" s="2" t="str">
        <f>CONCATENATE(A1191,Tabla5[[#This Row],[nombre]],A1191)</f>
        <v>'A-58'</v>
      </c>
      <c r="N1191" s="5" t="s">
        <v>28</v>
      </c>
      <c r="O1191" s="1" t="str">
        <f>CONCATENATE(Tabla5[[#This Row],[fkUbicacion]])</f>
        <v>12</v>
      </c>
      <c r="P1191" s="5" t="s">
        <v>29</v>
      </c>
    </row>
    <row r="1192" spans="1:16">
      <c r="A1192" s="6" t="s">
        <v>30</v>
      </c>
      <c r="B1192" s="12">
        <v>1166</v>
      </c>
      <c r="C1192" s="1">
        <v>1189</v>
      </c>
      <c r="D1192" s="12" t="s">
        <v>497</v>
      </c>
      <c r="E1192" s="2" t="s">
        <v>1064</v>
      </c>
      <c r="F1192" s="1">
        <v>12</v>
      </c>
      <c r="H1192" s="4" t="s">
        <v>2103</v>
      </c>
      <c r="I1192" s="12" t="s">
        <v>2104</v>
      </c>
      <c r="J1192" s="5" t="s">
        <v>28</v>
      </c>
      <c r="K1192" s="12" t="str">
        <f>CONCATENATE(A1192,Tabla5[[#This Row],[tipo]],A1192)</f>
        <v>'asiento'</v>
      </c>
      <c r="L1192" s="5" t="s">
        <v>28</v>
      </c>
      <c r="M1192" s="2" t="str">
        <f>CONCATENATE(A1192,Tabla5[[#This Row],[nombre]],A1192)</f>
        <v>'A-59'</v>
      </c>
      <c r="N1192" s="5" t="s">
        <v>28</v>
      </c>
      <c r="O1192" s="1" t="str">
        <f>CONCATENATE(Tabla5[[#This Row],[fkUbicacion]])</f>
        <v>12</v>
      </c>
      <c r="P1192" s="5" t="s">
        <v>29</v>
      </c>
    </row>
    <row r="1193" spans="1:16">
      <c r="A1193" s="6" t="s">
        <v>30</v>
      </c>
      <c r="B1193" s="12">
        <v>1167</v>
      </c>
      <c r="C1193" s="1">
        <v>1190</v>
      </c>
      <c r="D1193" s="12" t="s">
        <v>497</v>
      </c>
      <c r="E1193" s="2" t="s">
        <v>1065</v>
      </c>
      <c r="F1193" s="1">
        <v>12</v>
      </c>
      <c r="H1193" s="4" t="s">
        <v>2103</v>
      </c>
      <c r="I1193" s="12" t="s">
        <v>2104</v>
      </c>
      <c r="J1193" s="5" t="s">
        <v>28</v>
      </c>
      <c r="K1193" s="12" t="str">
        <f>CONCATENATE(A1193,Tabla5[[#This Row],[tipo]],A1193)</f>
        <v>'asiento'</v>
      </c>
      <c r="L1193" s="5" t="s">
        <v>28</v>
      </c>
      <c r="M1193" s="2" t="str">
        <f>CONCATENATE(A1193,Tabla5[[#This Row],[nombre]],A1193)</f>
        <v>'A-60'</v>
      </c>
      <c r="N1193" s="5" t="s">
        <v>28</v>
      </c>
      <c r="O1193" s="1" t="str">
        <f>CONCATENATE(Tabla5[[#This Row],[fkUbicacion]])</f>
        <v>12</v>
      </c>
      <c r="P1193" s="5" t="s">
        <v>29</v>
      </c>
    </row>
    <row r="1194" spans="1:16">
      <c r="A1194" s="6" t="s">
        <v>30</v>
      </c>
      <c r="B1194" s="12">
        <v>1168</v>
      </c>
      <c r="C1194" s="1">
        <v>1191</v>
      </c>
      <c r="D1194" s="12" t="s">
        <v>497</v>
      </c>
      <c r="E1194" s="2" t="s">
        <v>1066</v>
      </c>
      <c r="F1194" s="1">
        <v>12</v>
      </c>
      <c r="H1194" s="4" t="s">
        <v>2103</v>
      </c>
      <c r="I1194" s="12" t="s">
        <v>2104</v>
      </c>
      <c r="J1194" s="5" t="s">
        <v>28</v>
      </c>
      <c r="K1194" s="12" t="str">
        <f>CONCATENATE(A1194,Tabla5[[#This Row],[tipo]],A1194)</f>
        <v>'asiento'</v>
      </c>
      <c r="L1194" s="5" t="s">
        <v>28</v>
      </c>
      <c r="M1194" s="2" t="str">
        <f>CONCATENATE(A1194,Tabla5[[#This Row],[nombre]],A1194)</f>
        <v>'A-61'</v>
      </c>
      <c r="N1194" s="5" t="s">
        <v>28</v>
      </c>
      <c r="O1194" s="1" t="str">
        <f>CONCATENATE(Tabla5[[#This Row],[fkUbicacion]])</f>
        <v>12</v>
      </c>
      <c r="P1194" s="5" t="s">
        <v>29</v>
      </c>
    </row>
    <row r="1195" spans="1:16">
      <c r="A1195" s="6" t="s">
        <v>30</v>
      </c>
      <c r="B1195" s="12">
        <v>1169</v>
      </c>
      <c r="C1195" s="1">
        <v>1192</v>
      </c>
      <c r="D1195" s="12" t="s">
        <v>497</v>
      </c>
      <c r="E1195" s="2" t="s">
        <v>1067</v>
      </c>
      <c r="F1195" s="1">
        <v>12</v>
      </c>
      <c r="H1195" s="4" t="s">
        <v>2103</v>
      </c>
      <c r="I1195" s="12" t="s">
        <v>2104</v>
      </c>
      <c r="J1195" s="5" t="s">
        <v>28</v>
      </c>
      <c r="K1195" s="12" t="str">
        <f>CONCATENATE(A1195,Tabla5[[#This Row],[tipo]],A1195)</f>
        <v>'asiento'</v>
      </c>
      <c r="L1195" s="5" t="s">
        <v>28</v>
      </c>
      <c r="M1195" s="2" t="str">
        <f>CONCATENATE(A1195,Tabla5[[#This Row],[nombre]],A1195)</f>
        <v>'A-62'</v>
      </c>
      <c r="N1195" s="5" t="s">
        <v>28</v>
      </c>
      <c r="O1195" s="1" t="str">
        <f>CONCATENATE(Tabla5[[#This Row],[fkUbicacion]])</f>
        <v>12</v>
      </c>
      <c r="P1195" s="5" t="s">
        <v>29</v>
      </c>
    </row>
    <row r="1196" spans="1:16">
      <c r="A1196" s="6" t="s">
        <v>30</v>
      </c>
      <c r="B1196" s="12">
        <v>1170</v>
      </c>
      <c r="C1196" s="1">
        <v>1193</v>
      </c>
      <c r="D1196" s="12" t="s">
        <v>497</v>
      </c>
      <c r="E1196" s="2" t="s">
        <v>1068</v>
      </c>
      <c r="F1196" s="1">
        <v>12</v>
      </c>
      <c r="H1196" s="4" t="s">
        <v>2103</v>
      </c>
      <c r="I1196" s="12" t="s">
        <v>2104</v>
      </c>
      <c r="J1196" s="5" t="s">
        <v>28</v>
      </c>
      <c r="K1196" s="12" t="str">
        <f>CONCATENATE(A1196,Tabla5[[#This Row],[tipo]],A1196)</f>
        <v>'asiento'</v>
      </c>
      <c r="L1196" s="5" t="s">
        <v>28</v>
      </c>
      <c r="M1196" s="2" t="str">
        <f>CONCATENATE(A1196,Tabla5[[#This Row],[nombre]],A1196)</f>
        <v>'A-63'</v>
      </c>
      <c r="N1196" s="5" t="s">
        <v>28</v>
      </c>
      <c r="O1196" s="1" t="str">
        <f>CONCATENATE(Tabla5[[#This Row],[fkUbicacion]])</f>
        <v>12</v>
      </c>
      <c r="P1196" s="5" t="s">
        <v>29</v>
      </c>
    </row>
    <row r="1197" spans="1:16">
      <c r="A1197" s="6" t="s">
        <v>30</v>
      </c>
      <c r="B1197" s="12">
        <v>1171</v>
      </c>
      <c r="C1197" s="1">
        <v>1194</v>
      </c>
      <c r="D1197" s="12" t="s">
        <v>497</v>
      </c>
      <c r="E1197" s="2" t="s">
        <v>1069</v>
      </c>
      <c r="F1197" s="1">
        <v>12</v>
      </c>
      <c r="H1197" s="4" t="s">
        <v>2103</v>
      </c>
      <c r="I1197" s="12" t="s">
        <v>2104</v>
      </c>
      <c r="J1197" s="5" t="s">
        <v>28</v>
      </c>
      <c r="K1197" s="12" t="str">
        <f>CONCATENATE(A1197,Tabla5[[#This Row],[tipo]],A1197)</f>
        <v>'asiento'</v>
      </c>
      <c r="L1197" s="5" t="s">
        <v>28</v>
      </c>
      <c r="M1197" s="2" t="str">
        <f>CONCATENATE(A1197,Tabla5[[#This Row],[nombre]],A1197)</f>
        <v>'A-64'</v>
      </c>
      <c r="N1197" s="5" t="s">
        <v>28</v>
      </c>
      <c r="O1197" s="1" t="str">
        <f>CONCATENATE(Tabla5[[#This Row],[fkUbicacion]])</f>
        <v>12</v>
      </c>
      <c r="P1197" s="5" t="s">
        <v>29</v>
      </c>
    </row>
    <row r="1198" spans="1:16">
      <c r="A1198" s="6" t="s">
        <v>30</v>
      </c>
      <c r="B1198" s="12">
        <v>1172</v>
      </c>
      <c r="C1198" s="1">
        <v>1195</v>
      </c>
      <c r="D1198" s="12" t="s">
        <v>497</v>
      </c>
      <c r="E1198" s="2" t="s">
        <v>1070</v>
      </c>
      <c r="F1198" s="1">
        <v>12</v>
      </c>
      <c r="H1198" s="4" t="s">
        <v>2103</v>
      </c>
      <c r="I1198" s="12" t="s">
        <v>2104</v>
      </c>
      <c r="J1198" s="5" t="s">
        <v>28</v>
      </c>
      <c r="K1198" s="12" t="str">
        <f>CONCATENATE(A1198,Tabla5[[#This Row],[tipo]],A1198)</f>
        <v>'asiento'</v>
      </c>
      <c r="L1198" s="5" t="s">
        <v>28</v>
      </c>
      <c r="M1198" s="2" t="str">
        <f>CONCATENATE(A1198,Tabla5[[#This Row],[nombre]],A1198)</f>
        <v>'A-65'</v>
      </c>
      <c r="N1198" s="5" t="s">
        <v>28</v>
      </c>
      <c r="O1198" s="1" t="str">
        <f>CONCATENATE(Tabla5[[#This Row],[fkUbicacion]])</f>
        <v>12</v>
      </c>
      <c r="P1198" s="5" t="s">
        <v>29</v>
      </c>
    </row>
    <row r="1199" spans="1:16">
      <c r="A1199" s="6" t="s">
        <v>30</v>
      </c>
      <c r="B1199" s="12">
        <v>1173</v>
      </c>
      <c r="C1199" s="1">
        <v>1196</v>
      </c>
      <c r="D1199" s="12" t="s">
        <v>497</v>
      </c>
      <c r="E1199" s="2" t="s">
        <v>1071</v>
      </c>
      <c r="F1199" s="1">
        <v>12</v>
      </c>
      <c r="H1199" s="4" t="s">
        <v>2103</v>
      </c>
      <c r="I1199" s="12" t="s">
        <v>2104</v>
      </c>
      <c r="J1199" s="5" t="s">
        <v>28</v>
      </c>
      <c r="K1199" s="12" t="str">
        <f>CONCATENATE(A1199,Tabla5[[#This Row],[tipo]],A1199)</f>
        <v>'asiento'</v>
      </c>
      <c r="L1199" s="5" t="s">
        <v>28</v>
      </c>
      <c r="M1199" s="2" t="str">
        <f>CONCATENATE(A1199,Tabla5[[#This Row],[nombre]],A1199)</f>
        <v>'A-66'</v>
      </c>
      <c r="N1199" s="5" t="s">
        <v>28</v>
      </c>
      <c r="O1199" s="1" t="str">
        <f>CONCATENATE(Tabla5[[#This Row],[fkUbicacion]])</f>
        <v>12</v>
      </c>
      <c r="P1199" s="5" t="s">
        <v>29</v>
      </c>
    </row>
    <row r="1200" spans="1:16">
      <c r="A1200" s="6" t="s">
        <v>30</v>
      </c>
      <c r="B1200" s="12">
        <v>1174</v>
      </c>
      <c r="C1200" s="1">
        <v>1197</v>
      </c>
      <c r="D1200" s="12" t="s">
        <v>497</v>
      </c>
      <c r="E1200" s="2" t="s">
        <v>1072</v>
      </c>
      <c r="F1200" s="1">
        <v>12</v>
      </c>
      <c r="H1200" s="4" t="s">
        <v>2103</v>
      </c>
      <c r="I1200" s="12" t="s">
        <v>2104</v>
      </c>
      <c r="J1200" s="5" t="s">
        <v>28</v>
      </c>
      <c r="K1200" s="12" t="str">
        <f>CONCATENATE(A1200,Tabla5[[#This Row],[tipo]],A1200)</f>
        <v>'asiento'</v>
      </c>
      <c r="L1200" s="5" t="s">
        <v>28</v>
      </c>
      <c r="M1200" s="2" t="str">
        <f>CONCATENATE(A1200,Tabla5[[#This Row],[nombre]],A1200)</f>
        <v>'A-67'</v>
      </c>
      <c r="N1200" s="5" t="s">
        <v>28</v>
      </c>
      <c r="O1200" s="1" t="str">
        <f>CONCATENATE(Tabla5[[#This Row],[fkUbicacion]])</f>
        <v>12</v>
      </c>
      <c r="P1200" s="5" t="s">
        <v>29</v>
      </c>
    </row>
    <row r="1201" spans="1:16">
      <c r="A1201" s="6" t="s">
        <v>30</v>
      </c>
      <c r="B1201" s="12">
        <v>1175</v>
      </c>
      <c r="C1201" s="1">
        <v>1198</v>
      </c>
      <c r="D1201" s="12" t="s">
        <v>497</v>
      </c>
      <c r="E1201" s="2" t="s">
        <v>1073</v>
      </c>
      <c r="F1201" s="1">
        <v>12</v>
      </c>
      <c r="H1201" s="4" t="s">
        <v>2103</v>
      </c>
      <c r="I1201" s="12" t="s">
        <v>2104</v>
      </c>
      <c r="J1201" s="5" t="s">
        <v>28</v>
      </c>
      <c r="K1201" s="12" t="str">
        <f>CONCATENATE(A1201,Tabla5[[#This Row],[tipo]],A1201)</f>
        <v>'asiento'</v>
      </c>
      <c r="L1201" s="5" t="s">
        <v>28</v>
      </c>
      <c r="M1201" s="2" t="str">
        <f>CONCATENATE(A1201,Tabla5[[#This Row],[nombre]],A1201)</f>
        <v>'A-68'</v>
      </c>
      <c r="N1201" s="5" t="s">
        <v>28</v>
      </c>
      <c r="O1201" s="1" t="str">
        <f>CONCATENATE(Tabla5[[#This Row],[fkUbicacion]])</f>
        <v>12</v>
      </c>
      <c r="P1201" s="5" t="s">
        <v>29</v>
      </c>
    </row>
    <row r="1202" spans="1:16">
      <c r="A1202" s="6" t="s">
        <v>30</v>
      </c>
      <c r="B1202" s="12">
        <v>1176</v>
      </c>
      <c r="C1202" s="1">
        <v>1199</v>
      </c>
      <c r="D1202" s="12" t="s">
        <v>497</v>
      </c>
      <c r="E1202" s="2" t="s">
        <v>1074</v>
      </c>
      <c r="F1202" s="1">
        <v>12</v>
      </c>
      <c r="H1202" s="4" t="s">
        <v>2103</v>
      </c>
      <c r="I1202" s="12" t="s">
        <v>2104</v>
      </c>
      <c r="J1202" s="5" t="s">
        <v>28</v>
      </c>
      <c r="K1202" s="12" t="str">
        <f>CONCATENATE(A1202,Tabla5[[#This Row],[tipo]],A1202)</f>
        <v>'asiento'</v>
      </c>
      <c r="L1202" s="5" t="s">
        <v>28</v>
      </c>
      <c r="M1202" s="2" t="str">
        <f>CONCATENATE(A1202,Tabla5[[#This Row],[nombre]],A1202)</f>
        <v>'A-69'</v>
      </c>
      <c r="N1202" s="5" t="s">
        <v>28</v>
      </c>
      <c r="O1202" s="1" t="str">
        <f>CONCATENATE(Tabla5[[#This Row],[fkUbicacion]])</f>
        <v>12</v>
      </c>
      <c r="P1202" s="5" t="s">
        <v>29</v>
      </c>
    </row>
    <row r="1203" spans="1:16">
      <c r="A1203" s="6" t="s">
        <v>30</v>
      </c>
      <c r="B1203" s="12">
        <v>1177</v>
      </c>
      <c r="C1203" s="1">
        <v>1200</v>
      </c>
      <c r="D1203" s="12" t="s">
        <v>497</v>
      </c>
      <c r="E1203" s="2" t="s">
        <v>1075</v>
      </c>
      <c r="F1203" s="1">
        <v>12</v>
      </c>
      <c r="H1203" s="4" t="s">
        <v>2103</v>
      </c>
      <c r="I1203" s="12" t="s">
        <v>2104</v>
      </c>
      <c r="J1203" s="5" t="s">
        <v>28</v>
      </c>
      <c r="K1203" s="12" t="str">
        <f>CONCATENATE(A1203,Tabla5[[#This Row],[tipo]],A1203)</f>
        <v>'asiento'</v>
      </c>
      <c r="L1203" s="5" t="s">
        <v>28</v>
      </c>
      <c r="M1203" s="2" t="str">
        <f>CONCATENATE(A1203,Tabla5[[#This Row],[nombre]],A1203)</f>
        <v>'A-70'</v>
      </c>
      <c r="N1203" s="5" t="s">
        <v>28</v>
      </c>
      <c r="O1203" s="1" t="str">
        <f>CONCATENATE(Tabla5[[#This Row],[fkUbicacion]])</f>
        <v>12</v>
      </c>
      <c r="P1203" s="5" t="s">
        <v>29</v>
      </c>
    </row>
    <row r="1204" spans="1:16">
      <c r="A1204" s="6" t="s">
        <v>30</v>
      </c>
      <c r="B1204" s="12">
        <v>1178</v>
      </c>
      <c r="C1204" s="1">
        <v>1201</v>
      </c>
      <c r="D1204" s="12" t="s">
        <v>497</v>
      </c>
      <c r="E1204" s="2" t="s">
        <v>1131</v>
      </c>
      <c r="F1204" s="1">
        <v>12</v>
      </c>
      <c r="H1204" s="4" t="s">
        <v>2103</v>
      </c>
      <c r="I1204" s="12" t="s">
        <v>2104</v>
      </c>
      <c r="J1204" s="5" t="s">
        <v>28</v>
      </c>
      <c r="K1204" s="12" t="str">
        <f>CONCATENATE(A1204,Tabla5[[#This Row],[tipo]],A1204)</f>
        <v>'asiento'</v>
      </c>
      <c r="L1204" s="5" t="s">
        <v>28</v>
      </c>
      <c r="M1204" s="2" t="str">
        <f>CONCATENATE(A1204,Tabla5[[#This Row],[nombre]],A1204)</f>
        <v>'A-71'</v>
      </c>
      <c r="N1204" s="5" t="s">
        <v>28</v>
      </c>
      <c r="O1204" s="1" t="str">
        <f>CONCATENATE(Tabla5[[#This Row],[fkUbicacion]])</f>
        <v>12</v>
      </c>
      <c r="P1204" s="5" t="s">
        <v>29</v>
      </c>
    </row>
    <row r="1205" spans="1:16">
      <c r="A1205" s="6" t="s">
        <v>30</v>
      </c>
      <c r="B1205" s="12">
        <v>1179</v>
      </c>
      <c r="C1205" s="1">
        <v>1202</v>
      </c>
      <c r="D1205" s="12" t="s">
        <v>497</v>
      </c>
      <c r="E1205" s="2" t="s">
        <v>1132</v>
      </c>
      <c r="F1205" s="1">
        <v>12</v>
      </c>
      <c r="H1205" s="4" t="s">
        <v>2103</v>
      </c>
      <c r="I1205" s="12" t="s">
        <v>2104</v>
      </c>
      <c r="J1205" s="5" t="s">
        <v>28</v>
      </c>
      <c r="K1205" s="12" t="str">
        <f>CONCATENATE(A1205,Tabla5[[#This Row],[tipo]],A1205)</f>
        <v>'asiento'</v>
      </c>
      <c r="L1205" s="5" t="s">
        <v>28</v>
      </c>
      <c r="M1205" s="2" t="str">
        <f>CONCATENATE(A1205,Tabla5[[#This Row],[nombre]],A1205)</f>
        <v>'A-72'</v>
      </c>
      <c r="N1205" s="5" t="s">
        <v>28</v>
      </c>
      <c r="O1205" s="1" t="str">
        <f>CONCATENATE(Tabla5[[#This Row],[fkUbicacion]])</f>
        <v>12</v>
      </c>
      <c r="P1205" s="5" t="s">
        <v>29</v>
      </c>
    </row>
    <row r="1206" spans="1:16">
      <c r="A1206" s="6" t="s">
        <v>30</v>
      </c>
      <c r="B1206" s="12">
        <v>1180</v>
      </c>
      <c r="C1206" s="1">
        <v>1203</v>
      </c>
      <c r="D1206" s="12" t="s">
        <v>497</v>
      </c>
      <c r="E1206" s="2" t="s">
        <v>1133</v>
      </c>
      <c r="F1206" s="1">
        <v>12</v>
      </c>
      <c r="H1206" s="4" t="s">
        <v>2103</v>
      </c>
      <c r="I1206" s="12" t="s">
        <v>2104</v>
      </c>
      <c r="J1206" s="5" t="s">
        <v>28</v>
      </c>
      <c r="K1206" s="12" t="str">
        <f>CONCATENATE(A1206,Tabla5[[#This Row],[tipo]],A1206)</f>
        <v>'asiento'</v>
      </c>
      <c r="L1206" s="5" t="s">
        <v>28</v>
      </c>
      <c r="M1206" s="2" t="str">
        <f>CONCATENATE(A1206,Tabla5[[#This Row],[nombre]],A1206)</f>
        <v>'A-73'</v>
      </c>
      <c r="N1206" s="5" t="s">
        <v>28</v>
      </c>
      <c r="O1206" s="1" t="str">
        <f>CONCATENATE(Tabla5[[#This Row],[fkUbicacion]])</f>
        <v>12</v>
      </c>
      <c r="P1206" s="5" t="s">
        <v>29</v>
      </c>
    </row>
    <row r="1207" spans="1:16">
      <c r="A1207" s="6" t="s">
        <v>30</v>
      </c>
      <c r="B1207" s="12">
        <v>1181</v>
      </c>
      <c r="C1207" s="1">
        <v>1204</v>
      </c>
      <c r="D1207" s="12" t="s">
        <v>497</v>
      </c>
      <c r="E1207" s="2" t="s">
        <v>1134</v>
      </c>
      <c r="F1207" s="1">
        <v>12</v>
      </c>
      <c r="H1207" s="4" t="s">
        <v>2103</v>
      </c>
      <c r="I1207" s="12" t="s">
        <v>2104</v>
      </c>
      <c r="J1207" s="5" t="s">
        <v>28</v>
      </c>
      <c r="K1207" s="12" t="str">
        <f>CONCATENATE(A1207,Tabla5[[#This Row],[tipo]],A1207)</f>
        <v>'asiento'</v>
      </c>
      <c r="L1207" s="5" t="s">
        <v>28</v>
      </c>
      <c r="M1207" s="2" t="str">
        <f>CONCATENATE(A1207,Tabla5[[#This Row],[nombre]],A1207)</f>
        <v>'A-74'</v>
      </c>
      <c r="N1207" s="5" t="s">
        <v>28</v>
      </c>
      <c r="O1207" s="1" t="str">
        <f>CONCATENATE(Tabla5[[#This Row],[fkUbicacion]])</f>
        <v>12</v>
      </c>
      <c r="P1207" s="5" t="s">
        <v>29</v>
      </c>
    </row>
    <row r="1208" spans="1:16">
      <c r="A1208" s="6" t="s">
        <v>30</v>
      </c>
      <c r="B1208" s="12">
        <v>1182</v>
      </c>
      <c r="C1208" s="1">
        <v>1205</v>
      </c>
      <c r="D1208" s="12" t="s">
        <v>497</v>
      </c>
      <c r="E1208" s="2" t="s">
        <v>1135</v>
      </c>
      <c r="F1208" s="1">
        <v>12</v>
      </c>
      <c r="H1208" s="4" t="s">
        <v>2103</v>
      </c>
      <c r="I1208" s="12" t="s">
        <v>2104</v>
      </c>
      <c r="J1208" s="5" t="s">
        <v>28</v>
      </c>
      <c r="K1208" s="12" t="str">
        <f>CONCATENATE(A1208,Tabla5[[#This Row],[tipo]],A1208)</f>
        <v>'asiento'</v>
      </c>
      <c r="L1208" s="5" t="s">
        <v>28</v>
      </c>
      <c r="M1208" s="2" t="str">
        <f>CONCATENATE(A1208,Tabla5[[#This Row],[nombre]],A1208)</f>
        <v>'A-75'</v>
      </c>
      <c r="N1208" s="5" t="s">
        <v>28</v>
      </c>
      <c r="O1208" s="1" t="str">
        <f>CONCATENATE(Tabla5[[#This Row],[fkUbicacion]])</f>
        <v>12</v>
      </c>
      <c r="P1208" s="5" t="s">
        <v>29</v>
      </c>
    </row>
    <row r="1209" spans="1:16">
      <c r="A1209" s="6" t="s">
        <v>30</v>
      </c>
      <c r="B1209" s="12">
        <v>1183</v>
      </c>
      <c r="C1209" s="1">
        <v>1206</v>
      </c>
      <c r="D1209" s="12" t="s">
        <v>497</v>
      </c>
      <c r="E1209" s="2" t="s">
        <v>1136</v>
      </c>
      <c r="F1209" s="1">
        <v>12</v>
      </c>
      <c r="H1209" s="4" t="s">
        <v>2103</v>
      </c>
      <c r="I1209" s="12" t="s">
        <v>2104</v>
      </c>
      <c r="J1209" s="5" t="s">
        <v>28</v>
      </c>
      <c r="K1209" s="12" t="str">
        <f>CONCATENATE(A1209,Tabla5[[#This Row],[tipo]],A1209)</f>
        <v>'asiento'</v>
      </c>
      <c r="L1209" s="5" t="s">
        <v>28</v>
      </c>
      <c r="M1209" s="2" t="str">
        <f>CONCATENATE(A1209,Tabla5[[#This Row],[nombre]],A1209)</f>
        <v>'A-76'</v>
      </c>
      <c r="N1209" s="5" t="s">
        <v>28</v>
      </c>
      <c r="O1209" s="1" t="str">
        <f>CONCATENATE(Tabla5[[#This Row],[fkUbicacion]])</f>
        <v>12</v>
      </c>
      <c r="P1209" s="5" t="s">
        <v>29</v>
      </c>
    </row>
    <row r="1210" spans="1:16">
      <c r="A1210" s="6" t="s">
        <v>30</v>
      </c>
      <c r="B1210" s="12">
        <v>1184</v>
      </c>
      <c r="C1210" s="1">
        <v>1207</v>
      </c>
      <c r="D1210" s="12" t="s">
        <v>497</v>
      </c>
      <c r="E1210" s="2" t="s">
        <v>520</v>
      </c>
      <c r="F1210" s="1">
        <v>12</v>
      </c>
      <c r="H1210" s="4" t="s">
        <v>2103</v>
      </c>
      <c r="I1210" s="12" t="s">
        <v>2104</v>
      </c>
      <c r="J1210" s="5" t="s">
        <v>28</v>
      </c>
      <c r="K1210" s="12" t="str">
        <f>CONCATENATE(A1210,Tabla5[[#This Row],[tipo]],A1210)</f>
        <v>'asiento'</v>
      </c>
      <c r="L1210" s="5" t="s">
        <v>28</v>
      </c>
      <c r="M1210" s="2" t="str">
        <f>CONCATENATE(A1210,Tabla5[[#This Row],[nombre]],A1210)</f>
        <v>'B-1'</v>
      </c>
      <c r="N1210" s="5" t="s">
        <v>28</v>
      </c>
      <c r="O1210" s="1" t="str">
        <f>CONCATENATE(Tabla5[[#This Row],[fkUbicacion]])</f>
        <v>12</v>
      </c>
      <c r="P1210" s="5" t="s">
        <v>29</v>
      </c>
    </row>
    <row r="1211" spans="1:16">
      <c r="A1211" s="6" t="s">
        <v>30</v>
      </c>
      <c r="B1211" s="12">
        <v>1185</v>
      </c>
      <c r="C1211" s="1">
        <v>1208</v>
      </c>
      <c r="D1211" s="12" t="s">
        <v>497</v>
      </c>
      <c r="E1211" s="2" t="s">
        <v>521</v>
      </c>
      <c r="F1211" s="1">
        <v>12</v>
      </c>
      <c r="H1211" s="4" t="s">
        <v>2103</v>
      </c>
      <c r="I1211" s="12" t="s">
        <v>2104</v>
      </c>
      <c r="J1211" s="5" t="s">
        <v>28</v>
      </c>
      <c r="K1211" s="12" t="str">
        <f>CONCATENATE(A1211,Tabla5[[#This Row],[tipo]],A1211)</f>
        <v>'asiento'</v>
      </c>
      <c r="L1211" s="5" t="s">
        <v>28</v>
      </c>
      <c r="M1211" s="2" t="str">
        <f>CONCATENATE(A1211,Tabla5[[#This Row],[nombre]],A1211)</f>
        <v>'B-2'</v>
      </c>
      <c r="N1211" s="5" t="s">
        <v>28</v>
      </c>
      <c r="O1211" s="1" t="str">
        <f>CONCATENATE(Tabla5[[#This Row],[fkUbicacion]])</f>
        <v>12</v>
      </c>
      <c r="P1211" s="5" t="s">
        <v>29</v>
      </c>
    </row>
    <row r="1212" spans="1:16">
      <c r="A1212" s="6" t="s">
        <v>30</v>
      </c>
      <c r="B1212" s="12">
        <v>1186</v>
      </c>
      <c r="C1212" s="1">
        <v>1209</v>
      </c>
      <c r="D1212" s="12" t="s">
        <v>497</v>
      </c>
      <c r="E1212" s="2" t="s">
        <v>522</v>
      </c>
      <c r="F1212" s="1">
        <v>12</v>
      </c>
      <c r="H1212" s="4" t="s">
        <v>2103</v>
      </c>
      <c r="I1212" s="12" t="s">
        <v>2104</v>
      </c>
      <c r="J1212" s="5" t="s">
        <v>28</v>
      </c>
      <c r="K1212" s="12" t="str">
        <f>CONCATENATE(A1212,Tabla5[[#This Row],[tipo]],A1212)</f>
        <v>'asiento'</v>
      </c>
      <c r="L1212" s="5" t="s">
        <v>28</v>
      </c>
      <c r="M1212" s="2" t="str">
        <f>CONCATENATE(A1212,Tabla5[[#This Row],[nombre]],A1212)</f>
        <v>'B-3'</v>
      </c>
      <c r="N1212" s="5" t="s">
        <v>28</v>
      </c>
      <c r="O1212" s="1" t="str">
        <f>CONCATENATE(Tabla5[[#This Row],[fkUbicacion]])</f>
        <v>12</v>
      </c>
      <c r="P1212" s="5" t="s">
        <v>29</v>
      </c>
    </row>
    <row r="1213" spans="1:16">
      <c r="A1213" s="6" t="s">
        <v>30</v>
      </c>
      <c r="B1213" s="12">
        <v>1187</v>
      </c>
      <c r="C1213" s="1">
        <v>1210</v>
      </c>
      <c r="D1213" s="12" t="s">
        <v>497</v>
      </c>
      <c r="E1213" s="2" t="s">
        <v>523</v>
      </c>
      <c r="F1213" s="1">
        <v>12</v>
      </c>
      <c r="H1213" s="4" t="s">
        <v>2103</v>
      </c>
      <c r="I1213" s="12" t="s">
        <v>2104</v>
      </c>
      <c r="J1213" s="5" t="s">
        <v>28</v>
      </c>
      <c r="K1213" s="12" t="str">
        <f>CONCATENATE(A1213,Tabla5[[#This Row],[tipo]],A1213)</f>
        <v>'asiento'</v>
      </c>
      <c r="L1213" s="5" t="s">
        <v>28</v>
      </c>
      <c r="M1213" s="2" t="str">
        <f>CONCATENATE(A1213,Tabla5[[#This Row],[nombre]],A1213)</f>
        <v>'B-4'</v>
      </c>
      <c r="N1213" s="5" t="s">
        <v>28</v>
      </c>
      <c r="O1213" s="1" t="str">
        <f>CONCATENATE(Tabla5[[#This Row],[fkUbicacion]])</f>
        <v>12</v>
      </c>
      <c r="P1213" s="5" t="s">
        <v>29</v>
      </c>
    </row>
    <row r="1214" spans="1:16">
      <c r="A1214" s="6" t="s">
        <v>30</v>
      </c>
      <c r="B1214" s="12">
        <v>1188</v>
      </c>
      <c r="C1214" s="1">
        <v>1211</v>
      </c>
      <c r="D1214" s="12" t="s">
        <v>497</v>
      </c>
      <c r="E1214" s="2" t="s">
        <v>524</v>
      </c>
      <c r="F1214" s="1">
        <v>12</v>
      </c>
      <c r="H1214" s="4" t="s">
        <v>2103</v>
      </c>
      <c r="I1214" s="12" t="s">
        <v>2104</v>
      </c>
      <c r="J1214" s="5" t="s">
        <v>28</v>
      </c>
      <c r="K1214" s="12" t="str">
        <f>CONCATENATE(A1214,Tabla5[[#This Row],[tipo]],A1214)</f>
        <v>'asiento'</v>
      </c>
      <c r="L1214" s="5" t="s">
        <v>28</v>
      </c>
      <c r="M1214" s="2" t="str">
        <f>CONCATENATE(A1214,Tabla5[[#This Row],[nombre]],A1214)</f>
        <v>'B-5'</v>
      </c>
      <c r="N1214" s="5" t="s">
        <v>28</v>
      </c>
      <c r="O1214" s="1" t="str">
        <f>CONCATENATE(Tabla5[[#This Row],[fkUbicacion]])</f>
        <v>12</v>
      </c>
      <c r="P1214" s="5" t="s">
        <v>29</v>
      </c>
    </row>
    <row r="1215" spans="1:16">
      <c r="A1215" s="6" t="s">
        <v>30</v>
      </c>
      <c r="B1215" s="12">
        <v>1189</v>
      </c>
      <c r="C1215" s="1">
        <v>1212</v>
      </c>
      <c r="D1215" s="12" t="s">
        <v>497</v>
      </c>
      <c r="E1215" s="2" t="s">
        <v>525</v>
      </c>
      <c r="F1215" s="1">
        <v>12</v>
      </c>
      <c r="H1215" s="4" t="s">
        <v>2103</v>
      </c>
      <c r="I1215" s="12" t="s">
        <v>2104</v>
      </c>
      <c r="J1215" s="5" t="s">
        <v>28</v>
      </c>
      <c r="K1215" s="12" t="str">
        <f>CONCATENATE(A1215,Tabla5[[#This Row],[tipo]],A1215)</f>
        <v>'asiento'</v>
      </c>
      <c r="L1215" s="5" t="s">
        <v>28</v>
      </c>
      <c r="M1215" s="2" t="str">
        <f>CONCATENATE(A1215,Tabla5[[#This Row],[nombre]],A1215)</f>
        <v>'B-6'</v>
      </c>
      <c r="N1215" s="5" t="s">
        <v>28</v>
      </c>
      <c r="O1215" s="1" t="str">
        <f>CONCATENATE(Tabla5[[#This Row],[fkUbicacion]])</f>
        <v>12</v>
      </c>
      <c r="P1215" s="5" t="s">
        <v>29</v>
      </c>
    </row>
    <row r="1216" spans="1:16">
      <c r="A1216" s="6" t="s">
        <v>30</v>
      </c>
      <c r="B1216" s="12">
        <v>1190</v>
      </c>
      <c r="C1216" s="1">
        <v>1213</v>
      </c>
      <c r="D1216" s="12" t="s">
        <v>497</v>
      </c>
      <c r="E1216" s="2" t="s">
        <v>526</v>
      </c>
      <c r="F1216" s="1">
        <v>12</v>
      </c>
      <c r="H1216" s="4" t="s">
        <v>2103</v>
      </c>
      <c r="I1216" s="12" t="s">
        <v>2104</v>
      </c>
      <c r="J1216" s="5" t="s">
        <v>28</v>
      </c>
      <c r="K1216" s="12" t="str">
        <f>CONCATENATE(A1216,Tabla5[[#This Row],[tipo]],A1216)</f>
        <v>'asiento'</v>
      </c>
      <c r="L1216" s="5" t="s">
        <v>28</v>
      </c>
      <c r="M1216" s="2" t="str">
        <f>CONCATENATE(A1216,Tabla5[[#This Row],[nombre]],A1216)</f>
        <v>'B-7'</v>
      </c>
      <c r="N1216" s="5" t="s">
        <v>28</v>
      </c>
      <c r="O1216" s="1" t="str">
        <f>CONCATENATE(Tabla5[[#This Row],[fkUbicacion]])</f>
        <v>12</v>
      </c>
      <c r="P1216" s="5" t="s">
        <v>29</v>
      </c>
    </row>
    <row r="1217" spans="1:16">
      <c r="A1217" s="6" t="s">
        <v>30</v>
      </c>
      <c r="B1217" s="12">
        <v>1191</v>
      </c>
      <c r="C1217" s="1">
        <v>1214</v>
      </c>
      <c r="D1217" s="12" t="s">
        <v>497</v>
      </c>
      <c r="E1217" s="2" t="s">
        <v>626</v>
      </c>
      <c r="F1217" s="1">
        <v>12</v>
      </c>
      <c r="H1217" s="4" t="s">
        <v>2103</v>
      </c>
      <c r="I1217" s="12" t="s">
        <v>2104</v>
      </c>
      <c r="J1217" s="5" t="s">
        <v>28</v>
      </c>
      <c r="K1217" s="12" t="str">
        <f>CONCATENATE(A1217,Tabla5[[#This Row],[tipo]],A1217)</f>
        <v>'asiento'</v>
      </c>
      <c r="L1217" s="5" t="s">
        <v>28</v>
      </c>
      <c r="M1217" s="2" t="str">
        <f>CONCATENATE(A1217,Tabla5[[#This Row],[nombre]],A1217)</f>
        <v>'B-8'</v>
      </c>
      <c r="N1217" s="5" t="s">
        <v>28</v>
      </c>
      <c r="O1217" s="1" t="str">
        <f>CONCATENATE(Tabla5[[#This Row],[fkUbicacion]])</f>
        <v>12</v>
      </c>
      <c r="P1217" s="5" t="s">
        <v>29</v>
      </c>
    </row>
    <row r="1218" spans="1:16">
      <c r="A1218" s="6" t="s">
        <v>30</v>
      </c>
      <c r="B1218" s="12">
        <v>1192</v>
      </c>
      <c r="C1218" s="1">
        <v>1215</v>
      </c>
      <c r="D1218" s="12" t="s">
        <v>497</v>
      </c>
      <c r="E1218" s="2" t="s">
        <v>640</v>
      </c>
      <c r="F1218" s="1">
        <v>12</v>
      </c>
      <c r="H1218" s="4" t="s">
        <v>2103</v>
      </c>
      <c r="I1218" s="12" t="s">
        <v>2104</v>
      </c>
      <c r="J1218" s="5" t="s">
        <v>28</v>
      </c>
      <c r="K1218" s="12" t="str">
        <f>CONCATENATE(A1218,Tabla5[[#This Row],[tipo]],A1218)</f>
        <v>'asiento'</v>
      </c>
      <c r="L1218" s="5" t="s">
        <v>28</v>
      </c>
      <c r="M1218" s="2" t="str">
        <f>CONCATENATE(A1218,Tabla5[[#This Row],[nombre]],A1218)</f>
        <v>'B-22'</v>
      </c>
      <c r="N1218" s="5" t="s">
        <v>28</v>
      </c>
      <c r="O1218" s="1" t="str">
        <f>CONCATENATE(Tabla5[[#This Row],[fkUbicacion]])</f>
        <v>12</v>
      </c>
      <c r="P1218" s="5" t="s">
        <v>29</v>
      </c>
    </row>
    <row r="1219" spans="1:16">
      <c r="A1219" s="6" t="s">
        <v>30</v>
      </c>
      <c r="B1219" s="12">
        <v>1193</v>
      </c>
      <c r="C1219" s="1">
        <v>1216</v>
      </c>
      <c r="D1219" s="12" t="s">
        <v>497</v>
      </c>
      <c r="E1219" s="2" t="s">
        <v>641</v>
      </c>
      <c r="F1219" s="1">
        <v>12</v>
      </c>
      <c r="H1219" s="4" t="s">
        <v>2103</v>
      </c>
      <c r="I1219" s="12" t="s">
        <v>2104</v>
      </c>
      <c r="J1219" s="5" t="s">
        <v>28</v>
      </c>
      <c r="K1219" s="12" t="str">
        <f>CONCATENATE(A1219,Tabla5[[#This Row],[tipo]],A1219)</f>
        <v>'asiento'</v>
      </c>
      <c r="L1219" s="5" t="s">
        <v>28</v>
      </c>
      <c r="M1219" s="2" t="str">
        <f>CONCATENATE(A1219,Tabla5[[#This Row],[nombre]],A1219)</f>
        <v>'B-23'</v>
      </c>
      <c r="N1219" s="5" t="s">
        <v>28</v>
      </c>
      <c r="O1219" s="1" t="str">
        <f>CONCATENATE(Tabla5[[#This Row],[fkUbicacion]])</f>
        <v>12</v>
      </c>
      <c r="P1219" s="5" t="s">
        <v>29</v>
      </c>
    </row>
    <row r="1220" spans="1:16">
      <c r="A1220" s="6" t="s">
        <v>30</v>
      </c>
      <c r="B1220" s="12">
        <v>1194</v>
      </c>
      <c r="C1220" s="1">
        <v>1217</v>
      </c>
      <c r="D1220" s="12" t="s">
        <v>497</v>
      </c>
      <c r="E1220" s="2" t="s">
        <v>968</v>
      </c>
      <c r="F1220" s="1">
        <v>12</v>
      </c>
      <c r="H1220" s="4" t="s">
        <v>2103</v>
      </c>
      <c r="I1220" s="12" t="s">
        <v>2104</v>
      </c>
      <c r="J1220" s="5" t="s">
        <v>28</v>
      </c>
      <c r="K1220" s="12" t="str">
        <f>CONCATENATE(A1220,Tabla5[[#This Row],[tipo]],A1220)</f>
        <v>'asiento'</v>
      </c>
      <c r="L1220" s="5" t="s">
        <v>28</v>
      </c>
      <c r="M1220" s="2" t="str">
        <f>CONCATENATE(A1220,Tabla5[[#This Row],[nombre]],A1220)</f>
        <v>'B-24'</v>
      </c>
      <c r="N1220" s="5" t="s">
        <v>28</v>
      </c>
      <c r="O1220" s="1" t="str">
        <f>CONCATENATE(Tabla5[[#This Row],[fkUbicacion]])</f>
        <v>12</v>
      </c>
      <c r="P1220" s="5" t="s">
        <v>29</v>
      </c>
    </row>
    <row r="1221" spans="1:16">
      <c r="A1221" s="6" t="s">
        <v>30</v>
      </c>
      <c r="B1221" s="12">
        <v>1195</v>
      </c>
      <c r="C1221" s="1">
        <v>1218</v>
      </c>
      <c r="D1221" s="12" t="s">
        <v>497</v>
      </c>
      <c r="E1221" s="2" t="s">
        <v>969</v>
      </c>
      <c r="F1221" s="1">
        <v>12</v>
      </c>
      <c r="H1221" s="4" t="s">
        <v>2103</v>
      </c>
      <c r="I1221" s="12" t="s">
        <v>2104</v>
      </c>
      <c r="J1221" s="5" t="s">
        <v>28</v>
      </c>
      <c r="K1221" s="12" t="str">
        <f>CONCATENATE(A1221,Tabla5[[#This Row],[tipo]],A1221)</f>
        <v>'asiento'</v>
      </c>
      <c r="L1221" s="5" t="s">
        <v>28</v>
      </c>
      <c r="M1221" s="2" t="str">
        <f>CONCATENATE(A1221,Tabla5[[#This Row],[nombre]],A1221)</f>
        <v>'B-25'</v>
      </c>
      <c r="N1221" s="5" t="s">
        <v>28</v>
      </c>
      <c r="O1221" s="1" t="str">
        <f>CONCATENATE(Tabla5[[#This Row],[fkUbicacion]])</f>
        <v>12</v>
      </c>
      <c r="P1221" s="5" t="s">
        <v>29</v>
      </c>
    </row>
    <row r="1222" spans="1:16">
      <c r="A1222" s="6" t="s">
        <v>30</v>
      </c>
      <c r="B1222" s="12">
        <v>1196</v>
      </c>
      <c r="C1222" s="1">
        <v>1219</v>
      </c>
      <c r="D1222" s="12" t="s">
        <v>497</v>
      </c>
      <c r="E1222" s="2" t="s">
        <v>970</v>
      </c>
      <c r="F1222" s="1">
        <v>12</v>
      </c>
      <c r="H1222" s="4" t="s">
        <v>2103</v>
      </c>
      <c r="I1222" s="12" t="s">
        <v>2104</v>
      </c>
      <c r="J1222" s="5" t="s">
        <v>28</v>
      </c>
      <c r="K1222" s="12" t="str">
        <f>CONCATENATE(A1222,Tabla5[[#This Row],[tipo]],A1222)</f>
        <v>'asiento'</v>
      </c>
      <c r="L1222" s="5" t="s">
        <v>28</v>
      </c>
      <c r="M1222" s="2" t="str">
        <f>CONCATENATE(A1222,Tabla5[[#This Row],[nombre]],A1222)</f>
        <v>'B-26'</v>
      </c>
      <c r="N1222" s="5" t="s">
        <v>28</v>
      </c>
      <c r="O1222" s="1" t="str">
        <f>CONCATENATE(Tabla5[[#This Row],[fkUbicacion]])</f>
        <v>12</v>
      </c>
      <c r="P1222" s="5" t="s">
        <v>29</v>
      </c>
    </row>
    <row r="1223" spans="1:16">
      <c r="A1223" s="6" t="s">
        <v>30</v>
      </c>
      <c r="B1223" s="12">
        <v>1197</v>
      </c>
      <c r="C1223" s="1">
        <v>1220</v>
      </c>
      <c r="D1223" s="12" t="s">
        <v>497</v>
      </c>
      <c r="E1223" s="2" t="s">
        <v>971</v>
      </c>
      <c r="F1223" s="1">
        <v>12</v>
      </c>
      <c r="H1223" s="4" t="s">
        <v>2103</v>
      </c>
      <c r="I1223" s="12" t="s">
        <v>2104</v>
      </c>
      <c r="J1223" s="5" t="s">
        <v>28</v>
      </c>
      <c r="K1223" s="12" t="str">
        <f>CONCATENATE(A1223,Tabla5[[#This Row],[tipo]],A1223)</f>
        <v>'asiento'</v>
      </c>
      <c r="L1223" s="5" t="s">
        <v>28</v>
      </c>
      <c r="M1223" s="2" t="str">
        <f>CONCATENATE(A1223,Tabla5[[#This Row],[nombre]],A1223)</f>
        <v>'B-27'</v>
      </c>
      <c r="N1223" s="5" t="s">
        <v>28</v>
      </c>
      <c r="O1223" s="1" t="str">
        <f>CONCATENATE(Tabla5[[#This Row],[fkUbicacion]])</f>
        <v>12</v>
      </c>
      <c r="P1223" s="5" t="s">
        <v>29</v>
      </c>
    </row>
    <row r="1224" spans="1:16">
      <c r="A1224" s="6" t="s">
        <v>30</v>
      </c>
      <c r="B1224" s="12">
        <v>1198</v>
      </c>
      <c r="C1224" s="1">
        <v>1221</v>
      </c>
      <c r="D1224" s="12" t="s">
        <v>497</v>
      </c>
      <c r="E1224" s="2" t="s">
        <v>972</v>
      </c>
      <c r="F1224" s="1">
        <v>12</v>
      </c>
      <c r="H1224" s="4" t="s">
        <v>2103</v>
      </c>
      <c r="I1224" s="12" t="s">
        <v>2104</v>
      </c>
      <c r="J1224" s="5" t="s">
        <v>28</v>
      </c>
      <c r="K1224" s="12" t="str">
        <f>CONCATENATE(A1224,Tabla5[[#This Row],[tipo]],A1224)</f>
        <v>'asiento'</v>
      </c>
      <c r="L1224" s="5" t="s">
        <v>28</v>
      </c>
      <c r="M1224" s="2" t="str">
        <f>CONCATENATE(A1224,Tabla5[[#This Row],[nombre]],A1224)</f>
        <v>'B-28'</v>
      </c>
      <c r="N1224" s="5" t="s">
        <v>28</v>
      </c>
      <c r="O1224" s="1" t="str">
        <f>CONCATENATE(Tabla5[[#This Row],[fkUbicacion]])</f>
        <v>12</v>
      </c>
      <c r="P1224" s="5" t="s">
        <v>29</v>
      </c>
    </row>
    <row r="1225" spans="1:16">
      <c r="A1225" s="6" t="s">
        <v>30</v>
      </c>
      <c r="B1225" s="12">
        <v>1199</v>
      </c>
      <c r="C1225" s="1">
        <v>1222</v>
      </c>
      <c r="D1225" s="12" t="s">
        <v>497</v>
      </c>
      <c r="E1225" s="2" t="s">
        <v>973</v>
      </c>
      <c r="F1225" s="1">
        <v>12</v>
      </c>
      <c r="H1225" s="4" t="s">
        <v>2103</v>
      </c>
      <c r="I1225" s="12" t="s">
        <v>2104</v>
      </c>
      <c r="J1225" s="5" t="s">
        <v>28</v>
      </c>
      <c r="K1225" s="12" t="str">
        <f>CONCATENATE(A1225,Tabla5[[#This Row],[tipo]],A1225)</f>
        <v>'asiento'</v>
      </c>
      <c r="L1225" s="5" t="s">
        <v>28</v>
      </c>
      <c r="M1225" s="2" t="str">
        <f>CONCATENATE(A1225,Tabla5[[#This Row],[nombre]],A1225)</f>
        <v>'B-29'</v>
      </c>
      <c r="N1225" s="5" t="s">
        <v>28</v>
      </c>
      <c r="O1225" s="1" t="str">
        <f>CONCATENATE(Tabla5[[#This Row],[fkUbicacion]])</f>
        <v>12</v>
      </c>
      <c r="P1225" s="5" t="s">
        <v>29</v>
      </c>
    </row>
    <row r="1226" spans="1:16">
      <c r="A1226" s="6" t="s">
        <v>30</v>
      </c>
      <c r="B1226" s="12">
        <v>1200</v>
      </c>
      <c r="C1226" s="1">
        <v>1223</v>
      </c>
      <c r="D1226" s="12" t="s">
        <v>497</v>
      </c>
      <c r="E1226" s="2" t="s">
        <v>974</v>
      </c>
      <c r="F1226" s="1">
        <v>12</v>
      </c>
      <c r="H1226" s="4" t="s">
        <v>2103</v>
      </c>
      <c r="I1226" s="12" t="s">
        <v>2104</v>
      </c>
      <c r="J1226" s="5" t="s">
        <v>28</v>
      </c>
      <c r="K1226" s="12" t="str">
        <f>CONCATENATE(A1226,Tabla5[[#This Row],[tipo]],A1226)</f>
        <v>'asiento'</v>
      </c>
      <c r="L1226" s="5" t="s">
        <v>28</v>
      </c>
      <c r="M1226" s="2" t="str">
        <f>CONCATENATE(A1226,Tabla5[[#This Row],[nombre]],A1226)</f>
        <v>'B-30'</v>
      </c>
      <c r="N1226" s="5" t="s">
        <v>28</v>
      </c>
      <c r="O1226" s="1" t="str">
        <f>CONCATENATE(Tabla5[[#This Row],[fkUbicacion]])</f>
        <v>12</v>
      </c>
      <c r="P1226" s="5" t="s">
        <v>29</v>
      </c>
    </row>
    <row r="1227" spans="1:16">
      <c r="A1227" s="6" t="s">
        <v>30</v>
      </c>
      <c r="B1227" s="12">
        <v>1201</v>
      </c>
      <c r="C1227" s="1">
        <v>1224</v>
      </c>
      <c r="D1227" s="12" t="s">
        <v>497</v>
      </c>
      <c r="E1227" s="2" t="s">
        <v>1268</v>
      </c>
      <c r="F1227" s="1">
        <v>12</v>
      </c>
      <c r="H1227" s="4" t="s">
        <v>2103</v>
      </c>
      <c r="I1227" s="12" t="s">
        <v>2104</v>
      </c>
      <c r="J1227" s="5" t="s">
        <v>28</v>
      </c>
      <c r="K1227" s="12" t="str">
        <f>CONCATENATE(A1227,Tabla5[[#This Row],[tipo]],A1227)</f>
        <v>'asiento'</v>
      </c>
      <c r="L1227" s="5" t="s">
        <v>28</v>
      </c>
      <c r="M1227" s="2" t="str">
        <f>CONCATENATE(A1227,Tabla5[[#This Row],[nombre]],A1227)</f>
        <v>'B-31'</v>
      </c>
      <c r="N1227" s="5" t="s">
        <v>28</v>
      </c>
      <c r="O1227" s="1" t="str">
        <f>CONCATENATE(Tabla5[[#This Row],[fkUbicacion]])</f>
        <v>12</v>
      </c>
      <c r="P1227" s="5" t="s">
        <v>29</v>
      </c>
    </row>
    <row r="1228" spans="1:16">
      <c r="A1228" s="6" t="s">
        <v>30</v>
      </c>
      <c r="B1228" s="12">
        <v>1202</v>
      </c>
      <c r="C1228" s="1">
        <v>1225</v>
      </c>
      <c r="D1228" s="12" t="s">
        <v>497</v>
      </c>
      <c r="E1228" s="2" t="s">
        <v>1269</v>
      </c>
      <c r="F1228" s="1">
        <v>12</v>
      </c>
      <c r="H1228" s="4" t="s">
        <v>2103</v>
      </c>
      <c r="I1228" s="12" t="s">
        <v>2104</v>
      </c>
      <c r="J1228" s="5" t="s">
        <v>28</v>
      </c>
      <c r="K1228" s="12" t="str">
        <f>CONCATENATE(A1228,Tabla5[[#This Row],[tipo]],A1228)</f>
        <v>'asiento'</v>
      </c>
      <c r="L1228" s="5" t="s">
        <v>28</v>
      </c>
      <c r="M1228" s="2" t="str">
        <f>CONCATENATE(A1228,Tabla5[[#This Row],[nombre]],A1228)</f>
        <v>'B-32'</v>
      </c>
      <c r="N1228" s="5" t="s">
        <v>28</v>
      </c>
      <c r="O1228" s="1" t="str">
        <f>CONCATENATE(Tabla5[[#This Row],[fkUbicacion]])</f>
        <v>12</v>
      </c>
      <c r="P1228" s="5" t="s">
        <v>29</v>
      </c>
    </row>
    <row r="1229" spans="1:16">
      <c r="A1229" s="6" t="s">
        <v>30</v>
      </c>
      <c r="B1229" s="12">
        <v>1203</v>
      </c>
      <c r="C1229" s="1">
        <v>1226</v>
      </c>
      <c r="D1229" s="12" t="s">
        <v>497</v>
      </c>
      <c r="E1229" s="2" t="s">
        <v>1270</v>
      </c>
      <c r="F1229" s="1">
        <v>12</v>
      </c>
      <c r="H1229" s="4" t="s">
        <v>2103</v>
      </c>
      <c r="I1229" s="12" t="s">
        <v>2104</v>
      </c>
      <c r="J1229" s="5" t="s">
        <v>28</v>
      </c>
      <c r="K1229" s="12" t="str">
        <f>CONCATENATE(A1229,Tabla5[[#This Row],[tipo]],A1229)</f>
        <v>'asiento'</v>
      </c>
      <c r="L1229" s="5" t="s">
        <v>28</v>
      </c>
      <c r="M1229" s="2" t="str">
        <f>CONCATENATE(A1229,Tabla5[[#This Row],[nombre]],A1229)</f>
        <v>'B-33'</v>
      </c>
      <c r="N1229" s="5" t="s">
        <v>28</v>
      </c>
      <c r="O1229" s="1" t="str">
        <f>CONCATENATE(Tabla5[[#This Row],[fkUbicacion]])</f>
        <v>12</v>
      </c>
      <c r="P1229" s="5" t="s">
        <v>29</v>
      </c>
    </row>
    <row r="1230" spans="1:16">
      <c r="A1230" s="6" t="s">
        <v>30</v>
      </c>
      <c r="B1230" s="12">
        <v>1204</v>
      </c>
      <c r="C1230" s="1">
        <v>1227</v>
      </c>
      <c r="D1230" s="12" t="s">
        <v>497</v>
      </c>
      <c r="E1230" s="2" t="s">
        <v>1271</v>
      </c>
      <c r="F1230" s="1">
        <v>12</v>
      </c>
      <c r="H1230" s="4" t="s">
        <v>2103</v>
      </c>
      <c r="I1230" s="12" t="s">
        <v>2104</v>
      </c>
      <c r="J1230" s="5" t="s">
        <v>28</v>
      </c>
      <c r="K1230" s="12" t="str">
        <f>CONCATENATE(A1230,Tabla5[[#This Row],[tipo]],A1230)</f>
        <v>'asiento'</v>
      </c>
      <c r="L1230" s="5" t="s">
        <v>28</v>
      </c>
      <c r="M1230" s="2" t="str">
        <f>CONCATENATE(A1230,Tabla5[[#This Row],[nombre]],A1230)</f>
        <v>'B-34'</v>
      </c>
      <c r="N1230" s="5" t="s">
        <v>28</v>
      </c>
      <c r="O1230" s="1" t="str">
        <f>CONCATENATE(Tabla5[[#This Row],[fkUbicacion]])</f>
        <v>12</v>
      </c>
      <c r="P1230" s="5" t="s">
        <v>29</v>
      </c>
    </row>
    <row r="1231" spans="1:16">
      <c r="A1231" s="6" t="s">
        <v>30</v>
      </c>
      <c r="B1231" s="12">
        <v>1205</v>
      </c>
      <c r="C1231" s="1">
        <v>1228</v>
      </c>
      <c r="D1231" s="12" t="s">
        <v>497</v>
      </c>
      <c r="E1231" s="2" t="s">
        <v>1272</v>
      </c>
      <c r="F1231" s="1">
        <v>12</v>
      </c>
      <c r="H1231" s="4" t="s">
        <v>2103</v>
      </c>
      <c r="I1231" s="12" t="s">
        <v>2104</v>
      </c>
      <c r="J1231" s="5" t="s">
        <v>28</v>
      </c>
      <c r="K1231" s="12" t="str">
        <f>CONCATENATE(A1231,Tabla5[[#This Row],[tipo]],A1231)</f>
        <v>'asiento'</v>
      </c>
      <c r="L1231" s="5" t="s">
        <v>28</v>
      </c>
      <c r="M1231" s="2" t="str">
        <f>CONCATENATE(A1231,Tabla5[[#This Row],[nombre]],A1231)</f>
        <v>'B-35'</v>
      </c>
      <c r="N1231" s="5" t="s">
        <v>28</v>
      </c>
      <c r="O1231" s="1" t="str">
        <f>CONCATENATE(Tabla5[[#This Row],[fkUbicacion]])</f>
        <v>12</v>
      </c>
      <c r="P1231" s="5" t="s">
        <v>29</v>
      </c>
    </row>
    <row r="1232" spans="1:16">
      <c r="A1232" s="6" t="s">
        <v>30</v>
      </c>
      <c r="B1232" s="12">
        <v>1206</v>
      </c>
      <c r="C1232" s="1">
        <v>1229</v>
      </c>
      <c r="D1232" s="12" t="s">
        <v>497</v>
      </c>
      <c r="E1232" s="2" t="s">
        <v>1273</v>
      </c>
      <c r="F1232" s="1">
        <v>12</v>
      </c>
      <c r="H1232" s="4" t="s">
        <v>2103</v>
      </c>
      <c r="I1232" s="12" t="s">
        <v>2104</v>
      </c>
      <c r="J1232" s="5" t="s">
        <v>28</v>
      </c>
      <c r="K1232" s="12" t="str">
        <f>CONCATENATE(A1232,Tabla5[[#This Row],[tipo]],A1232)</f>
        <v>'asiento'</v>
      </c>
      <c r="L1232" s="5" t="s">
        <v>28</v>
      </c>
      <c r="M1232" s="2" t="str">
        <f>CONCATENATE(A1232,Tabla5[[#This Row],[nombre]],A1232)</f>
        <v>'B-36'</v>
      </c>
      <c r="N1232" s="5" t="s">
        <v>28</v>
      </c>
      <c r="O1232" s="1" t="str">
        <f>CONCATENATE(Tabla5[[#This Row],[fkUbicacion]])</f>
        <v>12</v>
      </c>
      <c r="P1232" s="5" t="s">
        <v>29</v>
      </c>
    </row>
    <row r="1233" spans="1:16">
      <c r="A1233" s="6" t="s">
        <v>30</v>
      </c>
      <c r="B1233" s="12">
        <v>1207</v>
      </c>
      <c r="C1233" s="1">
        <v>1230</v>
      </c>
      <c r="D1233" s="12" t="s">
        <v>497</v>
      </c>
      <c r="E1233" s="2" t="s">
        <v>1274</v>
      </c>
      <c r="F1233" s="1">
        <v>12</v>
      </c>
      <c r="H1233" s="4" t="s">
        <v>2103</v>
      </c>
      <c r="I1233" s="12" t="s">
        <v>2104</v>
      </c>
      <c r="J1233" s="5" t="s">
        <v>28</v>
      </c>
      <c r="K1233" s="12" t="str">
        <f>CONCATENATE(A1233,Tabla5[[#This Row],[tipo]],A1233)</f>
        <v>'asiento'</v>
      </c>
      <c r="L1233" s="5" t="s">
        <v>28</v>
      </c>
      <c r="M1233" s="2" t="str">
        <f>CONCATENATE(A1233,Tabla5[[#This Row],[nombre]],A1233)</f>
        <v>'B-37'</v>
      </c>
      <c r="N1233" s="5" t="s">
        <v>28</v>
      </c>
      <c r="O1233" s="1" t="str">
        <f>CONCATENATE(Tabla5[[#This Row],[fkUbicacion]])</f>
        <v>12</v>
      </c>
      <c r="P1233" s="5" t="s">
        <v>29</v>
      </c>
    </row>
    <row r="1234" spans="1:16">
      <c r="A1234" s="6" t="s">
        <v>30</v>
      </c>
      <c r="B1234" s="12">
        <v>1208</v>
      </c>
      <c r="C1234" s="1">
        <v>1231</v>
      </c>
      <c r="D1234" s="12" t="s">
        <v>497</v>
      </c>
      <c r="E1234" s="2" t="s">
        <v>1275</v>
      </c>
      <c r="F1234" s="1">
        <v>12</v>
      </c>
      <c r="H1234" s="4" t="s">
        <v>2103</v>
      </c>
      <c r="I1234" s="12" t="s">
        <v>2104</v>
      </c>
      <c r="J1234" s="5" t="s">
        <v>28</v>
      </c>
      <c r="K1234" s="12" t="str">
        <f>CONCATENATE(A1234,Tabla5[[#This Row],[tipo]],A1234)</f>
        <v>'asiento'</v>
      </c>
      <c r="L1234" s="5" t="s">
        <v>28</v>
      </c>
      <c r="M1234" s="2" t="str">
        <f>CONCATENATE(A1234,Tabla5[[#This Row],[nombre]],A1234)</f>
        <v>'B-38'</v>
      </c>
      <c r="N1234" s="5" t="s">
        <v>28</v>
      </c>
      <c r="O1234" s="1" t="str">
        <f>CONCATENATE(Tabla5[[#This Row],[fkUbicacion]])</f>
        <v>12</v>
      </c>
      <c r="P1234" s="5" t="s">
        <v>29</v>
      </c>
    </row>
    <row r="1235" spans="1:16">
      <c r="A1235" s="6" t="s">
        <v>30</v>
      </c>
      <c r="B1235" s="12">
        <v>1209</v>
      </c>
      <c r="C1235" s="1">
        <v>1232</v>
      </c>
      <c r="D1235" s="12" t="s">
        <v>497</v>
      </c>
      <c r="E1235" s="2" t="s">
        <v>1276</v>
      </c>
      <c r="F1235" s="1">
        <v>12</v>
      </c>
      <c r="H1235" s="4" t="s">
        <v>2103</v>
      </c>
      <c r="I1235" s="12" t="s">
        <v>2104</v>
      </c>
      <c r="J1235" s="5" t="s">
        <v>28</v>
      </c>
      <c r="K1235" s="12" t="str">
        <f>CONCATENATE(A1235,Tabla5[[#This Row],[tipo]],A1235)</f>
        <v>'asiento'</v>
      </c>
      <c r="L1235" s="5" t="s">
        <v>28</v>
      </c>
      <c r="M1235" s="2" t="str">
        <f>CONCATENATE(A1235,Tabla5[[#This Row],[nombre]],A1235)</f>
        <v>'B-39'</v>
      </c>
      <c r="N1235" s="5" t="s">
        <v>28</v>
      </c>
      <c r="O1235" s="1" t="str">
        <f>CONCATENATE(Tabla5[[#This Row],[fkUbicacion]])</f>
        <v>12</v>
      </c>
      <c r="P1235" s="5" t="s">
        <v>29</v>
      </c>
    </row>
    <row r="1236" spans="1:16">
      <c r="A1236" s="6" t="s">
        <v>30</v>
      </c>
      <c r="B1236" s="12">
        <v>1210</v>
      </c>
      <c r="C1236" s="1">
        <v>1233</v>
      </c>
      <c r="D1236" s="12" t="s">
        <v>497</v>
      </c>
      <c r="E1236" s="2" t="s">
        <v>1277</v>
      </c>
      <c r="F1236" s="1">
        <v>12</v>
      </c>
      <c r="H1236" s="4" t="s">
        <v>2103</v>
      </c>
      <c r="I1236" s="12" t="s">
        <v>2104</v>
      </c>
      <c r="J1236" s="5" t="s">
        <v>28</v>
      </c>
      <c r="K1236" s="12" t="str">
        <f>CONCATENATE(A1236,Tabla5[[#This Row],[tipo]],A1236)</f>
        <v>'asiento'</v>
      </c>
      <c r="L1236" s="5" t="s">
        <v>28</v>
      </c>
      <c r="M1236" s="2" t="str">
        <f>CONCATENATE(A1236,Tabla5[[#This Row],[nombre]],A1236)</f>
        <v>'B-40'</v>
      </c>
      <c r="N1236" s="5" t="s">
        <v>28</v>
      </c>
      <c r="O1236" s="1" t="str">
        <f>CONCATENATE(Tabla5[[#This Row],[fkUbicacion]])</f>
        <v>12</v>
      </c>
      <c r="P1236" s="5" t="s">
        <v>29</v>
      </c>
    </row>
    <row r="1237" spans="1:16">
      <c r="A1237" s="6" t="s">
        <v>30</v>
      </c>
      <c r="B1237" s="12">
        <v>1211</v>
      </c>
      <c r="C1237" s="1">
        <v>1234</v>
      </c>
      <c r="D1237" s="12" t="s">
        <v>497</v>
      </c>
      <c r="E1237" s="2" t="s">
        <v>1278</v>
      </c>
      <c r="F1237" s="1">
        <v>12</v>
      </c>
      <c r="H1237" s="4" t="s">
        <v>2103</v>
      </c>
      <c r="I1237" s="12" t="s">
        <v>2104</v>
      </c>
      <c r="J1237" s="5" t="s">
        <v>28</v>
      </c>
      <c r="K1237" s="12" t="str">
        <f>CONCATENATE(A1237,Tabla5[[#This Row],[tipo]],A1237)</f>
        <v>'asiento'</v>
      </c>
      <c r="L1237" s="5" t="s">
        <v>28</v>
      </c>
      <c r="M1237" s="2" t="str">
        <f>CONCATENATE(A1237,Tabla5[[#This Row],[nombre]],A1237)</f>
        <v>'B-41'</v>
      </c>
      <c r="N1237" s="5" t="s">
        <v>28</v>
      </c>
      <c r="O1237" s="1" t="str">
        <f>CONCATENATE(Tabla5[[#This Row],[fkUbicacion]])</f>
        <v>12</v>
      </c>
      <c r="P1237" s="5" t="s">
        <v>29</v>
      </c>
    </row>
    <row r="1238" spans="1:16">
      <c r="A1238" s="6" t="s">
        <v>30</v>
      </c>
      <c r="B1238" s="12">
        <v>1212</v>
      </c>
      <c r="C1238" s="1">
        <v>1235</v>
      </c>
      <c r="D1238" s="12" t="s">
        <v>497</v>
      </c>
      <c r="E1238" s="2" t="s">
        <v>1279</v>
      </c>
      <c r="F1238" s="1">
        <v>12</v>
      </c>
      <c r="H1238" s="4" t="s">
        <v>2103</v>
      </c>
      <c r="I1238" s="12" t="s">
        <v>2104</v>
      </c>
      <c r="J1238" s="5" t="s">
        <v>28</v>
      </c>
      <c r="K1238" s="12" t="str">
        <f>CONCATENATE(A1238,Tabla5[[#This Row],[tipo]],A1238)</f>
        <v>'asiento'</v>
      </c>
      <c r="L1238" s="5" t="s">
        <v>28</v>
      </c>
      <c r="M1238" s="2" t="str">
        <f>CONCATENATE(A1238,Tabla5[[#This Row],[nombre]],A1238)</f>
        <v>'B-42'</v>
      </c>
      <c r="N1238" s="5" t="s">
        <v>28</v>
      </c>
      <c r="O1238" s="1" t="str">
        <f>CONCATENATE(Tabla5[[#This Row],[fkUbicacion]])</f>
        <v>12</v>
      </c>
      <c r="P1238" s="5" t="s">
        <v>29</v>
      </c>
    </row>
    <row r="1239" spans="1:16">
      <c r="A1239" s="6" t="s">
        <v>30</v>
      </c>
      <c r="B1239" s="12">
        <v>1213</v>
      </c>
      <c r="C1239" s="1">
        <v>1236</v>
      </c>
      <c r="D1239" s="12" t="s">
        <v>497</v>
      </c>
      <c r="E1239" s="2" t="s">
        <v>1076</v>
      </c>
      <c r="F1239" s="1">
        <v>12</v>
      </c>
      <c r="H1239" s="4" t="s">
        <v>2103</v>
      </c>
      <c r="I1239" s="12" t="s">
        <v>2104</v>
      </c>
      <c r="J1239" s="5" t="s">
        <v>28</v>
      </c>
      <c r="K1239" s="12" t="str">
        <f>CONCATENATE(A1239,Tabla5[[#This Row],[tipo]],A1239)</f>
        <v>'asiento'</v>
      </c>
      <c r="L1239" s="5" t="s">
        <v>28</v>
      </c>
      <c r="M1239" s="2" t="str">
        <f>CONCATENATE(A1239,Tabla5[[#This Row],[nombre]],A1239)</f>
        <v>'B-43'</v>
      </c>
      <c r="N1239" s="5" t="s">
        <v>28</v>
      </c>
      <c r="O1239" s="1" t="str">
        <f>CONCATENATE(Tabla5[[#This Row],[fkUbicacion]])</f>
        <v>12</v>
      </c>
      <c r="P1239" s="5" t="s">
        <v>29</v>
      </c>
    </row>
    <row r="1240" spans="1:16">
      <c r="A1240" s="6" t="s">
        <v>30</v>
      </c>
      <c r="B1240" s="12">
        <v>1214</v>
      </c>
      <c r="C1240" s="1">
        <v>1237</v>
      </c>
      <c r="D1240" s="12" t="s">
        <v>497</v>
      </c>
      <c r="E1240" s="2" t="s">
        <v>1077</v>
      </c>
      <c r="F1240" s="1">
        <v>12</v>
      </c>
      <c r="H1240" s="4" t="s">
        <v>2103</v>
      </c>
      <c r="I1240" s="12" t="s">
        <v>2104</v>
      </c>
      <c r="J1240" s="5" t="s">
        <v>28</v>
      </c>
      <c r="K1240" s="12" t="str">
        <f>CONCATENATE(A1240,Tabla5[[#This Row],[tipo]],A1240)</f>
        <v>'asiento'</v>
      </c>
      <c r="L1240" s="5" t="s">
        <v>28</v>
      </c>
      <c r="M1240" s="2" t="str">
        <f>CONCATENATE(A1240,Tabla5[[#This Row],[nombre]],A1240)</f>
        <v>'B-44'</v>
      </c>
      <c r="N1240" s="5" t="s">
        <v>28</v>
      </c>
      <c r="O1240" s="1" t="str">
        <f>CONCATENATE(Tabla5[[#This Row],[fkUbicacion]])</f>
        <v>12</v>
      </c>
      <c r="P1240" s="5" t="s">
        <v>29</v>
      </c>
    </row>
    <row r="1241" spans="1:16">
      <c r="A1241" s="6" t="s">
        <v>30</v>
      </c>
      <c r="B1241" s="12">
        <v>1215</v>
      </c>
      <c r="C1241" s="1">
        <v>1238</v>
      </c>
      <c r="D1241" s="12" t="s">
        <v>497</v>
      </c>
      <c r="E1241" s="2" t="s">
        <v>1078</v>
      </c>
      <c r="F1241" s="1">
        <v>12</v>
      </c>
      <c r="H1241" s="4" t="s">
        <v>2103</v>
      </c>
      <c r="I1241" s="12" t="s">
        <v>2104</v>
      </c>
      <c r="J1241" s="5" t="s">
        <v>28</v>
      </c>
      <c r="K1241" s="12" t="str">
        <f>CONCATENATE(A1241,Tabla5[[#This Row],[tipo]],A1241)</f>
        <v>'asiento'</v>
      </c>
      <c r="L1241" s="5" t="s">
        <v>28</v>
      </c>
      <c r="M1241" s="2" t="str">
        <f>CONCATENATE(A1241,Tabla5[[#This Row],[nombre]],A1241)</f>
        <v>'B-45'</v>
      </c>
      <c r="N1241" s="5" t="s">
        <v>28</v>
      </c>
      <c r="O1241" s="1" t="str">
        <f>CONCATENATE(Tabla5[[#This Row],[fkUbicacion]])</f>
        <v>12</v>
      </c>
      <c r="P1241" s="5" t="s">
        <v>29</v>
      </c>
    </row>
    <row r="1242" spans="1:16">
      <c r="A1242" s="6" t="s">
        <v>30</v>
      </c>
      <c r="B1242" s="12">
        <v>1216</v>
      </c>
      <c r="C1242" s="1">
        <v>1239</v>
      </c>
      <c r="D1242" s="12" t="s">
        <v>497</v>
      </c>
      <c r="E1242" s="2" t="s">
        <v>1079</v>
      </c>
      <c r="F1242" s="1">
        <v>12</v>
      </c>
      <c r="H1242" s="4" t="s">
        <v>2103</v>
      </c>
      <c r="I1242" s="12" t="s">
        <v>2104</v>
      </c>
      <c r="J1242" s="5" t="s">
        <v>28</v>
      </c>
      <c r="K1242" s="12" t="str">
        <f>CONCATENATE(A1242,Tabla5[[#This Row],[tipo]],A1242)</f>
        <v>'asiento'</v>
      </c>
      <c r="L1242" s="5" t="s">
        <v>28</v>
      </c>
      <c r="M1242" s="2" t="str">
        <f>CONCATENATE(A1242,Tabla5[[#This Row],[nombre]],A1242)</f>
        <v>'B-46'</v>
      </c>
      <c r="N1242" s="5" t="s">
        <v>28</v>
      </c>
      <c r="O1242" s="1" t="str">
        <f>CONCATENATE(Tabla5[[#This Row],[fkUbicacion]])</f>
        <v>12</v>
      </c>
      <c r="P1242" s="5" t="s">
        <v>29</v>
      </c>
    </row>
    <row r="1243" spans="1:16">
      <c r="A1243" s="6" t="s">
        <v>30</v>
      </c>
      <c r="B1243" s="12">
        <v>1217</v>
      </c>
      <c r="C1243" s="1">
        <v>1240</v>
      </c>
      <c r="D1243" s="12" t="s">
        <v>497</v>
      </c>
      <c r="E1243" s="2" t="s">
        <v>1080</v>
      </c>
      <c r="F1243" s="1">
        <v>12</v>
      </c>
      <c r="H1243" s="4" t="s">
        <v>2103</v>
      </c>
      <c r="I1243" s="12" t="s">
        <v>2104</v>
      </c>
      <c r="J1243" s="5" t="s">
        <v>28</v>
      </c>
      <c r="K1243" s="12" t="str">
        <f>CONCATENATE(A1243,Tabla5[[#This Row],[tipo]],A1243)</f>
        <v>'asiento'</v>
      </c>
      <c r="L1243" s="5" t="s">
        <v>28</v>
      </c>
      <c r="M1243" s="2" t="str">
        <f>CONCATENATE(A1243,Tabla5[[#This Row],[nombre]],A1243)</f>
        <v>'B-47'</v>
      </c>
      <c r="N1243" s="5" t="s">
        <v>28</v>
      </c>
      <c r="O1243" s="1" t="str">
        <f>CONCATENATE(Tabla5[[#This Row],[fkUbicacion]])</f>
        <v>12</v>
      </c>
      <c r="P1243" s="5" t="s">
        <v>29</v>
      </c>
    </row>
    <row r="1244" spans="1:16">
      <c r="A1244" s="6" t="s">
        <v>30</v>
      </c>
      <c r="B1244" s="12">
        <v>1218</v>
      </c>
      <c r="C1244" s="1">
        <v>1241</v>
      </c>
      <c r="D1244" s="12" t="s">
        <v>497</v>
      </c>
      <c r="E1244" s="2" t="s">
        <v>1081</v>
      </c>
      <c r="F1244" s="1">
        <v>12</v>
      </c>
      <c r="H1244" s="4" t="s">
        <v>2103</v>
      </c>
      <c r="I1244" s="12" t="s">
        <v>2104</v>
      </c>
      <c r="J1244" s="5" t="s">
        <v>28</v>
      </c>
      <c r="K1244" s="12" t="str">
        <f>CONCATENATE(A1244,Tabla5[[#This Row],[tipo]],A1244)</f>
        <v>'asiento'</v>
      </c>
      <c r="L1244" s="5" t="s">
        <v>28</v>
      </c>
      <c r="M1244" s="2" t="str">
        <f>CONCATENATE(A1244,Tabla5[[#This Row],[nombre]],A1244)</f>
        <v>'B-48'</v>
      </c>
      <c r="N1244" s="5" t="s">
        <v>28</v>
      </c>
      <c r="O1244" s="1" t="str">
        <f>CONCATENATE(Tabla5[[#This Row],[fkUbicacion]])</f>
        <v>12</v>
      </c>
      <c r="P1244" s="5" t="s">
        <v>29</v>
      </c>
    </row>
    <row r="1245" spans="1:16">
      <c r="A1245" s="6" t="s">
        <v>30</v>
      </c>
      <c r="B1245" s="12">
        <v>1219</v>
      </c>
      <c r="C1245" s="1">
        <v>1242</v>
      </c>
      <c r="D1245" s="12" t="s">
        <v>497</v>
      </c>
      <c r="E1245" s="2" t="s">
        <v>1082</v>
      </c>
      <c r="F1245" s="1">
        <v>12</v>
      </c>
      <c r="H1245" s="4" t="s">
        <v>2103</v>
      </c>
      <c r="I1245" s="12" t="s">
        <v>2104</v>
      </c>
      <c r="J1245" s="5" t="s">
        <v>28</v>
      </c>
      <c r="K1245" s="12" t="str">
        <f>CONCATENATE(A1245,Tabla5[[#This Row],[tipo]],A1245)</f>
        <v>'asiento'</v>
      </c>
      <c r="L1245" s="5" t="s">
        <v>28</v>
      </c>
      <c r="M1245" s="2" t="str">
        <f>CONCATENATE(A1245,Tabla5[[#This Row],[nombre]],A1245)</f>
        <v>'B-49'</v>
      </c>
      <c r="N1245" s="5" t="s">
        <v>28</v>
      </c>
      <c r="O1245" s="1" t="str">
        <f>CONCATENATE(Tabla5[[#This Row],[fkUbicacion]])</f>
        <v>12</v>
      </c>
      <c r="P1245" s="5" t="s">
        <v>29</v>
      </c>
    </row>
    <row r="1246" spans="1:16">
      <c r="A1246" s="6" t="s">
        <v>30</v>
      </c>
      <c r="B1246" s="12">
        <v>1220</v>
      </c>
      <c r="C1246" s="1">
        <v>1243</v>
      </c>
      <c r="D1246" s="12" t="s">
        <v>497</v>
      </c>
      <c r="E1246" s="2" t="s">
        <v>1083</v>
      </c>
      <c r="F1246" s="1">
        <v>12</v>
      </c>
      <c r="H1246" s="4" t="s">
        <v>2103</v>
      </c>
      <c r="I1246" s="12" t="s">
        <v>2104</v>
      </c>
      <c r="J1246" s="5" t="s">
        <v>28</v>
      </c>
      <c r="K1246" s="12" t="str">
        <f>CONCATENATE(A1246,Tabla5[[#This Row],[tipo]],A1246)</f>
        <v>'asiento'</v>
      </c>
      <c r="L1246" s="5" t="s">
        <v>28</v>
      </c>
      <c r="M1246" s="2" t="str">
        <f>CONCATENATE(A1246,Tabla5[[#This Row],[nombre]],A1246)</f>
        <v>'B-50'</v>
      </c>
      <c r="N1246" s="5" t="s">
        <v>28</v>
      </c>
      <c r="O1246" s="1" t="str">
        <f>CONCATENATE(Tabla5[[#This Row],[fkUbicacion]])</f>
        <v>12</v>
      </c>
      <c r="P1246" s="5" t="s">
        <v>29</v>
      </c>
    </row>
    <row r="1247" spans="1:16">
      <c r="A1247" s="6" t="s">
        <v>30</v>
      </c>
      <c r="B1247" s="12">
        <v>1221</v>
      </c>
      <c r="C1247" s="1">
        <v>1244</v>
      </c>
      <c r="D1247" s="12" t="s">
        <v>497</v>
      </c>
      <c r="E1247" s="2" t="s">
        <v>1084</v>
      </c>
      <c r="F1247" s="1">
        <v>12</v>
      </c>
      <c r="H1247" s="4" t="s">
        <v>2103</v>
      </c>
      <c r="I1247" s="12" t="s">
        <v>2104</v>
      </c>
      <c r="J1247" s="5" t="s">
        <v>28</v>
      </c>
      <c r="K1247" s="12" t="str">
        <f>CONCATENATE(A1247,Tabla5[[#This Row],[tipo]],A1247)</f>
        <v>'asiento'</v>
      </c>
      <c r="L1247" s="5" t="s">
        <v>28</v>
      </c>
      <c r="M1247" s="2" t="str">
        <f>CONCATENATE(A1247,Tabla5[[#This Row],[nombre]],A1247)</f>
        <v>'B-51'</v>
      </c>
      <c r="N1247" s="5" t="s">
        <v>28</v>
      </c>
      <c r="O1247" s="1" t="str">
        <f>CONCATENATE(Tabla5[[#This Row],[fkUbicacion]])</f>
        <v>12</v>
      </c>
      <c r="P1247" s="5" t="s">
        <v>29</v>
      </c>
    </row>
    <row r="1248" spans="1:16">
      <c r="A1248" s="6" t="s">
        <v>30</v>
      </c>
      <c r="B1248" s="12">
        <v>1222</v>
      </c>
      <c r="C1248" s="1">
        <v>1245</v>
      </c>
      <c r="D1248" s="12" t="s">
        <v>497</v>
      </c>
      <c r="E1248" s="2" t="s">
        <v>1085</v>
      </c>
      <c r="F1248" s="1">
        <v>12</v>
      </c>
      <c r="H1248" s="4" t="s">
        <v>2103</v>
      </c>
      <c r="I1248" s="12" t="s">
        <v>2104</v>
      </c>
      <c r="J1248" s="5" t="s">
        <v>28</v>
      </c>
      <c r="K1248" s="12" t="str">
        <f>CONCATENATE(A1248,Tabla5[[#This Row],[tipo]],A1248)</f>
        <v>'asiento'</v>
      </c>
      <c r="L1248" s="5" t="s">
        <v>28</v>
      </c>
      <c r="M1248" s="2" t="str">
        <f>CONCATENATE(A1248,Tabla5[[#This Row],[nombre]],A1248)</f>
        <v>'B-52'</v>
      </c>
      <c r="N1248" s="5" t="s">
        <v>28</v>
      </c>
      <c r="O1248" s="1" t="str">
        <f>CONCATENATE(Tabla5[[#This Row],[fkUbicacion]])</f>
        <v>12</v>
      </c>
      <c r="P1248" s="5" t="s">
        <v>29</v>
      </c>
    </row>
    <row r="1249" spans="1:16">
      <c r="A1249" s="6" t="s">
        <v>30</v>
      </c>
      <c r="B1249" s="12">
        <v>1223</v>
      </c>
      <c r="C1249" s="1">
        <v>1246</v>
      </c>
      <c r="D1249" s="12" t="s">
        <v>497</v>
      </c>
      <c r="E1249" s="2" t="s">
        <v>1397</v>
      </c>
      <c r="F1249" s="1">
        <v>12</v>
      </c>
      <c r="H1249" s="4" t="s">
        <v>2103</v>
      </c>
      <c r="I1249" s="12" t="s">
        <v>2104</v>
      </c>
      <c r="J1249" s="5" t="s">
        <v>28</v>
      </c>
      <c r="K1249" s="12" t="str">
        <f>CONCATENATE(A1249,Tabla5[[#This Row],[tipo]],A1249)</f>
        <v>'asiento'</v>
      </c>
      <c r="L1249" s="5" t="s">
        <v>28</v>
      </c>
      <c r="M1249" s="2" t="str">
        <f>CONCATENATE(A1249,Tabla5[[#This Row],[nombre]],A1249)</f>
        <v>'B-53'</v>
      </c>
      <c r="N1249" s="5" t="s">
        <v>28</v>
      </c>
      <c r="O1249" s="1" t="str">
        <f>CONCATENATE(Tabla5[[#This Row],[fkUbicacion]])</f>
        <v>12</v>
      </c>
      <c r="P1249" s="5" t="s">
        <v>29</v>
      </c>
    </row>
    <row r="1250" spans="1:16">
      <c r="A1250" s="6" t="s">
        <v>30</v>
      </c>
      <c r="B1250" s="12">
        <v>1224</v>
      </c>
      <c r="C1250" s="1">
        <v>1247</v>
      </c>
      <c r="D1250" s="12" t="s">
        <v>497</v>
      </c>
      <c r="E1250" s="2" t="s">
        <v>1398</v>
      </c>
      <c r="F1250" s="1">
        <v>12</v>
      </c>
      <c r="H1250" s="4" t="s">
        <v>2103</v>
      </c>
      <c r="I1250" s="12" t="s">
        <v>2104</v>
      </c>
      <c r="J1250" s="5" t="s">
        <v>28</v>
      </c>
      <c r="K1250" s="12" t="str">
        <f>CONCATENATE(A1250,Tabla5[[#This Row],[tipo]],A1250)</f>
        <v>'asiento'</v>
      </c>
      <c r="L1250" s="5" t="s">
        <v>28</v>
      </c>
      <c r="M1250" s="2" t="str">
        <f>CONCATENATE(A1250,Tabla5[[#This Row],[nombre]],A1250)</f>
        <v>'B-54'</v>
      </c>
      <c r="N1250" s="5" t="s">
        <v>28</v>
      </c>
      <c r="O1250" s="1" t="str">
        <f>CONCATENATE(Tabla5[[#This Row],[fkUbicacion]])</f>
        <v>12</v>
      </c>
      <c r="P1250" s="5" t="s">
        <v>29</v>
      </c>
    </row>
    <row r="1251" spans="1:16">
      <c r="A1251" s="6" t="s">
        <v>30</v>
      </c>
      <c r="B1251" s="12">
        <v>1225</v>
      </c>
      <c r="C1251" s="1">
        <v>1248</v>
      </c>
      <c r="D1251" s="12" t="s">
        <v>497</v>
      </c>
      <c r="E1251" s="2" t="s">
        <v>1399</v>
      </c>
      <c r="F1251" s="1">
        <v>12</v>
      </c>
      <c r="H1251" s="4" t="s">
        <v>2103</v>
      </c>
      <c r="I1251" s="12" t="s">
        <v>2104</v>
      </c>
      <c r="J1251" s="5" t="s">
        <v>28</v>
      </c>
      <c r="K1251" s="12" t="str">
        <f>CONCATENATE(A1251,Tabla5[[#This Row],[tipo]],A1251)</f>
        <v>'asiento'</v>
      </c>
      <c r="L1251" s="5" t="s">
        <v>28</v>
      </c>
      <c r="M1251" s="2" t="str">
        <f>CONCATENATE(A1251,Tabla5[[#This Row],[nombre]],A1251)</f>
        <v>'B-55'</v>
      </c>
      <c r="N1251" s="5" t="s">
        <v>28</v>
      </c>
      <c r="O1251" s="1" t="str">
        <f>CONCATENATE(Tabla5[[#This Row],[fkUbicacion]])</f>
        <v>12</v>
      </c>
      <c r="P1251" s="5" t="s">
        <v>29</v>
      </c>
    </row>
    <row r="1252" spans="1:16">
      <c r="A1252" s="6" t="s">
        <v>30</v>
      </c>
      <c r="B1252" s="12">
        <v>1226</v>
      </c>
      <c r="C1252" s="1">
        <v>1249</v>
      </c>
      <c r="D1252" s="12" t="s">
        <v>497</v>
      </c>
      <c r="E1252" s="2" t="s">
        <v>1400</v>
      </c>
      <c r="F1252" s="1">
        <v>12</v>
      </c>
      <c r="H1252" s="4" t="s">
        <v>2103</v>
      </c>
      <c r="I1252" s="12" t="s">
        <v>2104</v>
      </c>
      <c r="J1252" s="5" t="s">
        <v>28</v>
      </c>
      <c r="K1252" s="12" t="str">
        <f>CONCATENATE(A1252,Tabla5[[#This Row],[tipo]],A1252)</f>
        <v>'asiento'</v>
      </c>
      <c r="L1252" s="5" t="s">
        <v>28</v>
      </c>
      <c r="M1252" s="2" t="str">
        <f>CONCATENATE(A1252,Tabla5[[#This Row],[nombre]],A1252)</f>
        <v>'B-56'</v>
      </c>
      <c r="N1252" s="5" t="s">
        <v>28</v>
      </c>
      <c r="O1252" s="1" t="str">
        <f>CONCATENATE(Tabla5[[#This Row],[fkUbicacion]])</f>
        <v>12</v>
      </c>
      <c r="P1252" s="5" t="s">
        <v>29</v>
      </c>
    </row>
    <row r="1253" spans="1:16">
      <c r="A1253" s="6" t="s">
        <v>30</v>
      </c>
      <c r="B1253" s="12">
        <v>1227</v>
      </c>
      <c r="C1253" s="1">
        <v>1250</v>
      </c>
      <c r="D1253" s="12" t="s">
        <v>497</v>
      </c>
      <c r="E1253" s="2" t="s">
        <v>1401</v>
      </c>
      <c r="F1253" s="1">
        <v>12</v>
      </c>
      <c r="H1253" s="4" t="s">
        <v>2103</v>
      </c>
      <c r="I1253" s="12" t="s">
        <v>2104</v>
      </c>
      <c r="J1253" s="5" t="s">
        <v>28</v>
      </c>
      <c r="K1253" s="12" t="str">
        <f>CONCATENATE(A1253,Tabla5[[#This Row],[tipo]],A1253)</f>
        <v>'asiento'</v>
      </c>
      <c r="L1253" s="5" t="s">
        <v>28</v>
      </c>
      <c r="M1253" s="2" t="str">
        <f>CONCATENATE(A1253,Tabla5[[#This Row],[nombre]],A1253)</f>
        <v>'B-57'</v>
      </c>
      <c r="N1253" s="5" t="s">
        <v>28</v>
      </c>
      <c r="O1253" s="1" t="str">
        <f>CONCATENATE(Tabla5[[#This Row],[fkUbicacion]])</f>
        <v>12</v>
      </c>
      <c r="P1253" s="5" t="s">
        <v>29</v>
      </c>
    </row>
    <row r="1254" spans="1:16">
      <c r="A1254" s="6" t="s">
        <v>30</v>
      </c>
      <c r="B1254" s="12">
        <v>1228</v>
      </c>
      <c r="C1254" s="1">
        <v>1251</v>
      </c>
      <c r="D1254" s="12" t="s">
        <v>497</v>
      </c>
      <c r="E1254" s="2" t="s">
        <v>1402</v>
      </c>
      <c r="F1254" s="1">
        <v>12</v>
      </c>
      <c r="H1254" s="4" t="s">
        <v>2103</v>
      </c>
      <c r="I1254" s="12" t="s">
        <v>2104</v>
      </c>
      <c r="J1254" s="5" t="s">
        <v>28</v>
      </c>
      <c r="K1254" s="12" t="str">
        <f>CONCATENATE(A1254,Tabla5[[#This Row],[tipo]],A1254)</f>
        <v>'asiento'</v>
      </c>
      <c r="L1254" s="5" t="s">
        <v>28</v>
      </c>
      <c r="M1254" s="2" t="str">
        <f>CONCATENATE(A1254,Tabla5[[#This Row],[nombre]],A1254)</f>
        <v>'B-58'</v>
      </c>
      <c r="N1254" s="5" t="s">
        <v>28</v>
      </c>
      <c r="O1254" s="1" t="str">
        <f>CONCATENATE(Tabla5[[#This Row],[fkUbicacion]])</f>
        <v>12</v>
      </c>
      <c r="P1254" s="5" t="s">
        <v>29</v>
      </c>
    </row>
    <row r="1255" spans="1:16">
      <c r="A1255" s="6" t="s">
        <v>30</v>
      </c>
      <c r="B1255" s="12">
        <v>1229</v>
      </c>
      <c r="C1255" s="1">
        <v>1252</v>
      </c>
      <c r="D1255" s="12" t="s">
        <v>497</v>
      </c>
      <c r="E1255" s="2" t="s">
        <v>1403</v>
      </c>
      <c r="F1255" s="1">
        <v>12</v>
      </c>
      <c r="H1255" s="4" t="s">
        <v>2103</v>
      </c>
      <c r="I1255" s="12" t="s">
        <v>2104</v>
      </c>
      <c r="J1255" s="5" t="s">
        <v>28</v>
      </c>
      <c r="K1255" s="12" t="str">
        <f>CONCATENATE(A1255,Tabla5[[#This Row],[tipo]],A1255)</f>
        <v>'asiento'</v>
      </c>
      <c r="L1255" s="5" t="s">
        <v>28</v>
      </c>
      <c r="M1255" s="2" t="str">
        <f>CONCATENATE(A1255,Tabla5[[#This Row],[nombre]],A1255)</f>
        <v>'B-59'</v>
      </c>
      <c r="N1255" s="5" t="s">
        <v>28</v>
      </c>
      <c r="O1255" s="1" t="str">
        <f>CONCATENATE(Tabla5[[#This Row],[fkUbicacion]])</f>
        <v>12</v>
      </c>
      <c r="P1255" s="5" t="s">
        <v>29</v>
      </c>
    </row>
    <row r="1256" spans="1:16">
      <c r="A1256" s="6" t="s">
        <v>30</v>
      </c>
      <c r="B1256" s="12">
        <v>1230</v>
      </c>
      <c r="C1256" s="1">
        <v>1253</v>
      </c>
      <c r="D1256" s="12" t="s">
        <v>497</v>
      </c>
      <c r="E1256" s="2" t="s">
        <v>1404</v>
      </c>
      <c r="F1256" s="1">
        <v>12</v>
      </c>
      <c r="H1256" s="4" t="s">
        <v>2103</v>
      </c>
      <c r="I1256" s="12" t="s">
        <v>2104</v>
      </c>
      <c r="J1256" s="5" t="s">
        <v>28</v>
      </c>
      <c r="K1256" s="12" t="str">
        <f>CONCATENATE(A1256,Tabla5[[#This Row],[tipo]],A1256)</f>
        <v>'asiento'</v>
      </c>
      <c r="L1256" s="5" t="s">
        <v>28</v>
      </c>
      <c r="M1256" s="2" t="str">
        <f>CONCATENATE(A1256,Tabla5[[#This Row],[nombre]],A1256)</f>
        <v>'B-60'</v>
      </c>
      <c r="N1256" s="5" t="s">
        <v>28</v>
      </c>
      <c r="O1256" s="1" t="str">
        <f>CONCATENATE(Tabla5[[#This Row],[fkUbicacion]])</f>
        <v>12</v>
      </c>
      <c r="P1256" s="5" t="s">
        <v>29</v>
      </c>
    </row>
    <row r="1257" spans="1:16">
      <c r="A1257" s="6" t="s">
        <v>30</v>
      </c>
      <c r="B1257" s="12">
        <v>1231</v>
      </c>
      <c r="C1257" s="1">
        <v>1254</v>
      </c>
      <c r="D1257" s="12" t="s">
        <v>497</v>
      </c>
      <c r="E1257" s="2" t="s">
        <v>1086</v>
      </c>
      <c r="F1257" s="1">
        <v>12</v>
      </c>
      <c r="H1257" s="4" t="s">
        <v>2103</v>
      </c>
      <c r="I1257" s="12" t="s">
        <v>2104</v>
      </c>
      <c r="J1257" s="5" t="s">
        <v>28</v>
      </c>
      <c r="K1257" s="12" t="str">
        <f>CONCATENATE(A1257,Tabla5[[#This Row],[tipo]],A1257)</f>
        <v>'asiento'</v>
      </c>
      <c r="L1257" s="5" t="s">
        <v>28</v>
      </c>
      <c r="M1257" s="2" t="str">
        <f>CONCATENATE(A1257,Tabla5[[#This Row],[nombre]],A1257)</f>
        <v>'B-61'</v>
      </c>
      <c r="N1257" s="5" t="s">
        <v>28</v>
      </c>
      <c r="O1257" s="1" t="str">
        <f>CONCATENATE(Tabla5[[#This Row],[fkUbicacion]])</f>
        <v>12</v>
      </c>
      <c r="P1257" s="5" t="s">
        <v>29</v>
      </c>
    </row>
    <row r="1258" spans="1:16">
      <c r="A1258" s="6" t="s">
        <v>30</v>
      </c>
      <c r="B1258" s="12">
        <v>1232</v>
      </c>
      <c r="C1258" s="1">
        <v>1255</v>
      </c>
      <c r="D1258" s="12" t="s">
        <v>497</v>
      </c>
      <c r="E1258" s="2" t="s">
        <v>1087</v>
      </c>
      <c r="F1258" s="1">
        <v>12</v>
      </c>
      <c r="H1258" s="4" t="s">
        <v>2103</v>
      </c>
      <c r="I1258" s="12" t="s">
        <v>2104</v>
      </c>
      <c r="J1258" s="5" t="s">
        <v>28</v>
      </c>
      <c r="K1258" s="12" t="str">
        <f>CONCATENATE(A1258,Tabla5[[#This Row],[tipo]],A1258)</f>
        <v>'asiento'</v>
      </c>
      <c r="L1258" s="5" t="s">
        <v>28</v>
      </c>
      <c r="M1258" s="2" t="str">
        <f>CONCATENATE(A1258,Tabla5[[#This Row],[nombre]],A1258)</f>
        <v>'B-62'</v>
      </c>
      <c r="N1258" s="5" t="s">
        <v>28</v>
      </c>
      <c r="O1258" s="1" t="str">
        <f>CONCATENATE(Tabla5[[#This Row],[fkUbicacion]])</f>
        <v>12</v>
      </c>
      <c r="P1258" s="5" t="s">
        <v>29</v>
      </c>
    </row>
    <row r="1259" spans="1:16">
      <c r="A1259" s="6" t="s">
        <v>30</v>
      </c>
      <c r="B1259" s="12">
        <v>1233</v>
      </c>
      <c r="C1259" s="1">
        <v>1256</v>
      </c>
      <c r="D1259" s="12" t="s">
        <v>497</v>
      </c>
      <c r="E1259" s="2" t="s">
        <v>1088</v>
      </c>
      <c r="F1259" s="1">
        <v>12</v>
      </c>
      <c r="H1259" s="4" t="s">
        <v>2103</v>
      </c>
      <c r="I1259" s="12" t="s">
        <v>2104</v>
      </c>
      <c r="J1259" s="5" t="s">
        <v>28</v>
      </c>
      <c r="K1259" s="12" t="str">
        <f>CONCATENATE(A1259,Tabla5[[#This Row],[tipo]],A1259)</f>
        <v>'asiento'</v>
      </c>
      <c r="L1259" s="5" t="s">
        <v>28</v>
      </c>
      <c r="M1259" s="2" t="str">
        <f>CONCATENATE(A1259,Tabla5[[#This Row],[nombre]],A1259)</f>
        <v>'B-63'</v>
      </c>
      <c r="N1259" s="5" t="s">
        <v>28</v>
      </c>
      <c r="O1259" s="1" t="str">
        <f>CONCATENATE(Tabla5[[#This Row],[fkUbicacion]])</f>
        <v>12</v>
      </c>
      <c r="P1259" s="5" t="s">
        <v>29</v>
      </c>
    </row>
    <row r="1260" spans="1:16">
      <c r="A1260" s="6" t="s">
        <v>30</v>
      </c>
      <c r="B1260" s="12">
        <v>1234</v>
      </c>
      <c r="C1260" s="1">
        <v>1257</v>
      </c>
      <c r="D1260" s="12" t="s">
        <v>497</v>
      </c>
      <c r="E1260" s="2" t="s">
        <v>1089</v>
      </c>
      <c r="F1260" s="1">
        <v>12</v>
      </c>
      <c r="H1260" s="4" t="s">
        <v>2103</v>
      </c>
      <c r="I1260" s="12" t="s">
        <v>2104</v>
      </c>
      <c r="J1260" s="5" t="s">
        <v>28</v>
      </c>
      <c r="K1260" s="12" t="str">
        <f>CONCATENATE(A1260,Tabla5[[#This Row],[tipo]],A1260)</f>
        <v>'asiento'</v>
      </c>
      <c r="L1260" s="5" t="s">
        <v>28</v>
      </c>
      <c r="M1260" s="2" t="str">
        <f>CONCATENATE(A1260,Tabla5[[#This Row],[nombre]],A1260)</f>
        <v>'B-64'</v>
      </c>
      <c r="N1260" s="5" t="s">
        <v>28</v>
      </c>
      <c r="O1260" s="1" t="str">
        <f>CONCATENATE(Tabla5[[#This Row],[fkUbicacion]])</f>
        <v>12</v>
      </c>
      <c r="P1260" s="5" t="s">
        <v>29</v>
      </c>
    </row>
    <row r="1261" spans="1:16">
      <c r="A1261" s="6" t="s">
        <v>30</v>
      </c>
      <c r="B1261" s="12">
        <v>1235</v>
      </c>
      <c r="C1261" s="1">
        <v>1258</v>
      </c>
      <c r="D1261" s="12" t="s">
        <v>497</v>
      </c>
      <c r="E1261" s="2" t="s">
        <v>1090</v>
      </c>
      <c r="F1261" s="1">
        <v>12</v>
      </c>
      <c r="H1261" s="4" t="s">
        <v>2103</v>
      </c>
      <c r="I1261" s="12" t="s">
        <v>2104</v>
      </c>
      <c r="J1261" s="5" t="s">
        <v>28</v>
      </c>
      <c r="K1261" s="12" t="str">
        <f>CONCATENATE(A1261,Tabla5[[#This Row],[tipo]],A1261)</f>
        <v>'asiento'</v>
      </c>
      <c r="L1261" s="5" t="s">
        <v>28</v>
      </c>
      <c r="M1261" s="2" t="str">
        <f>CONCATENATE(A1261,Tabla5[[#This Row],[nombre]],A1261)</f>
        <v>'B-65'</v>
      </c>
      <c r="N1261" s="5" t="s">
        <v>28</v>
      </c>
      <c r="O1261" s="1" t="str">
        <f>CONCATENATE(Tabla5[[#This Row],[fkUbicacion]])</f>
        <v>12</v>
      </c>
      <c r="P1261" s="5" t="s">
        <v>29</v>
      </c>
    </row>
    <row r="1262" spans="1:16">
      <c r="A1262" s="6" t="s">
        <v>30</v>
      </c>
      <c r="B1262" s="12">
        <v>1236</v>
      </c>
      <c r="C1262" s="1">
        <v>1259</v>
      </c>
      <c r="D1262" s="12" t="s">
        <v>497</v>
      </c>
      <c r="E1262" s="2" t="s">
        <v>1091</v>
      </c>
      <c r="F1262" s="1">
        <v>12</v>
      </c>
      <c r="H1262" s="4" t="s">
        <v>2103</v>
      </c>
      <c r="I1262" s="12" t="s">
        <v>2104</v>
      </c>
      <c r="J1262" s="5" t="s">
        <v>28</v>
      </c>
      <c r="K1262" s="12" t="str">
        <f>CONCATENATE(A1262,Tabla5[[#This Row],[tipo]],A1262)</f>
        <v>'asiento'</v>
      </c>
      <c r="L1262" s="5" t="s">
        <v>28</v>
      </c>
      <c r="M1262" s="2" t="str">
        <f>CONCATENATE(A1262,Tabla5[[#This Row],[nombre]],A1262)</f>
        <v>'B-66'</v>
      </c>
      <c r="N1262" s="5" t="s">
        <v>28</v>
      </c>
      <c r="O1262" s="1" t="str">
        <f>CONCATENATE(Tabla5[[#This Row],[fkUbicacion]])</f>
        <v>12</v>
      </c>
      <c r="P1262" s="5" t="s">
        <v>29</v>
      </c>
    </row>
    <row r="1263" spans="1:16">
      <c r="A1263" s="6" t="s">
        <v>30</v>
      </c>
      <c r="B1263" s="12">
        <v>1237</v>
      </c>
      <c r="C1263" s="1">
        <v>1260</v>
      </c>
      <c r="D1263" s="12" t="s">
        <v>497</v>
      </c>
      <c r="E1263" s="2" t="s">
        <v>1092</v>
      </c>
      <c r="F1263" s="1">
        <v>12</v>
      </c>
      <c r="H1263" s="4" t="s">
        <v>2103</v>
      </c>
      <c r="I1263" s="12" t="s">
        <v>2104</v>
      </c>
      <c r="J1263" s="5" t="s">
        <v>28</v>
      </c>
      <c r="K1263" s="12" t="str">
        <f>CONCATENATE(A1263,Tabla5[[#This Row],[tipo]],A1263)</f>
        <v>'asiento'</v>
      </c>
      <c r="L1263" s="5" t="s">
        <v>28</v>
      </c>
      <c r="M1263" s="2" t="str">
        <f>CONCATENATE(A1263,Tabla5[[#This Row],[nombre]],A1263)</f>
        <v>'B-67'</v>
      </c>
      <c r="N1263" s="5" t="s">
        <v>28</v>
      </c>
      <c r="O1263" s="1" t="str">
        <f>CONCATENATE(Tabla5[[#This Row],[fkUbicacion]])</f>
        <v>12</v>
      </c>
      <c r="P1263" s="5" t="s">
        <v>29</v>
      </c>
    </row>
    <row r="1264" spans="1:16">
      <c r="A1264" s="6" t="s">
        <v>30</v>
      </c>
      <c r="B1264" s="12">
        <v>1238</v>
      </c>
      <c r="C1264" s="1">
        <v>1261</v>
      </c>
      <c r="D1264" s="12" t="s">
        <v>497</v>
      </c>
      <c r="E1264" s="2" t="s">
        <v>1093</v>
      </c>
      <c r="F1264" s="1">
        <v>12</v>
      </c>
      <c r="H1264" s="4" t="s">
        <v>2103</v>
      </c>
      <c r="I1264" s="12" t="s">
        <v>2104</v>
      </c>
      <c r="J1264" s="5" t="s">
        <v>28</v>
      </c>
      <c r="K1264" s="12" t="str">
        <f>CONCATENATE(A1264,Tabla5[[#This Row],[tipo]],A1264)</f>
        <v>'asiento'</v>
      </c>
      <c r="L1264" s="5" t="s">
        <v>28</v>
      </c>
      <c r="M1264" s="2" t="str">
        <f>CONCATENATE(A1264,Tabla5[[#This Row],[nombre]],A1264)</f>
        <v>'B-68'</v>
      </c>
      <c r="N1264" s="5" t="s">
        <v>28</v>
      </c>
      <c r="O1264" s="1" t="str">
        <f>CONCATENATE(Tabla5[[#This Row],[fkUbicacion]])</f>
        <v>12</v>
      </c>
      <c r="P1264" s="5" t="s">
        <v>29</v>
      </c>
    </row>
    <row r="1265" spans="1:16">
      <c r="A1265" s="6" t="s">
        <v>30</v>
      </c>
      <c r="B1265" s="12">
        <v>1239</v>
      </c>
      <c r="C1265" s="1">
        <v>1262</v>
      </c>
      <c r="D1265" s="12" t="s">
        <v>497</v>
      </c>
      <c r="E1265" s="2" t="s">
        <v>1094</v>
      </c>
      <c r="F1265" s="1">
        <v>12</v>
      </c>
      <c r="H1265" s="4" t="s">
        <v>2103</v>
      </c>
      <c r="I1265" s="12" t="s">
        <v>2104</v>
      </c>
      <c r="J1265" s="5" t="s">
        <v>28</v>
      </c>
      <c r="K1265" s="12" t="str">
        <f>CONCATENATE(A1265,Tabla5[[#This Row],[tipo]],A1265)</f>
        <v>'asiento'</v>
      </c>
      <c r="L1265" s="5" t="s">
        <v>28</v>
      </c>
      <c r="M1265" s="2" t="str">
        <f>CONCATENATE(A1265,Tabla5[[#This Row],[nombre]],A1265)</f>
        <v>'B-69'</v>
      </c>
      <c r="N1265" s="5" t="s">
        <v>28</v>
      </c>
      <c r="O1265" s="1" t="str">
        <f>CONCATENATE(Tabla5[[#This Row],[fkUbicacion]])</f>
        <v>12</v>
      </c>
      <c r="P1265" s="5" t="s">
        <v>29</v>
      </c>
    </row>
    <row r="1266" spans="1:16">
      <c r="A1266" s="6" t="s">
        <v>30</v>
      </c>
      <c r="B1266" s="12">
        <v>1240</v>
      </c>
      <c r="C1266" s="1">
        <v>1263</v>
      </c>
      <c r="D1266" s="12" t="s">
        <v>497</v>
      </c>
      <c r="E1266" s="2" t="s">
        <v>1095</v>
      </c>
      <c r="F1266" s="1">
        <v>12</v>
      </c>
      <c r="H1266" s="4" t="s">
        <v>2103</v>
      </c>
      <c r="I1266" s="12" t="s">
        <v>2104</v>
      </c>
      <c r="J1266" s="5" t="s">
        <v>28</v>
      </c>
      <c r="K1266" s="12" t="str">
        <f>CONCATENATE(A1266,Tabla5[[#This Row],[tipo]],A1266)</f>
        <v>'asiento'</v>
      </c>
      <c r="L1266" s="5" t="s">
        <v>28</v>
      </c>
      <c r="M1266" s="2" t="str">
        <f>CONCATENATE(A1266,Tabla5[[#This Row],[nombre]],A1266)</f>
        <v>'B-70'</v>
      </c>
      <c r="N1266" s="5" t="s">
        <v>28</v>
      </c>
      <c r="O1266" s="1" t="str">
        <f>CONCATENATE(Tabla5[[#This Row],[fkUbicacion]])</f>
        <v>12</v>
      </c>
      <c r="P1266" s="5" t="s">
        <v>29</v>
      </c>
    </row>
    <row r="1267" spans="1:16">
      <c r="A1267" s="6" t="s">
        <v>30</v>
      </c>
      <c r="B1267" s="12">
        <v>1241</v>
      </c>
      <c r="C1267" s="1">
        <v>1264</v>
      </c>
      <c r="D1267" s="12" t="s">
        <v>497</v>
      </c>
      <c r="E1267" s="2" t="s">
        <v>1160</v>
      </c>
      <c r="F1267" s="1">
        <v>12</v>
      </c>
      <c r="H1267" s="4" t="s">
        <v>2103</v>
      </c>
      <c r="I1267" s="12" t="s">
        <v>2104</v>
      </c>
      <c r="J1267" s="5" t="s">
        <v>28</v>
      </c>
      <c r="K1267" s="12" t="str">
        <f>CONCATENATE(A1267,Tabla5[[#This Row],[tipo]],A1267)</f>
        <v>'asiento'</v>
      </c>
      <c r="L1267" s="5" t="s">
        <v>28</v>
      </c>
      <c r="M1267" s="2" t="str">
        <f>CONCATENATE(A1267,Tabla5[[#This Row],[nombre]],A1267)</f>
        <v>'B-71'</v>
      </c>
      <c r="N1267" s="5" t="s">
        <v>28</v>
      </c>
      <c r="O1267" s="1" t="str">
        <f>CONCATENATE(Tabla5[[#This Row],[fkUbicacion]])</f>
        <v>12</v>
      </c>
      <c r="P1267" s="5" t="s">
        <v>29</v>
      </c>
    </row>
    <row r="1268" spans="1:16">
      <c r="A1268" s="6" t="s">
        <v>30</v>
      </c>
      <c r="B1268" s="12">
        <v>1242</v>
      </c>
      <c r="C1268" s="1">
        <v>1265</v>
      </c>
      <c r="D1268" s="12" t="s">
        <v>497</v>
      </c>
      <c r="E1268" s="2" t="s">
        <v>1161</v>
      </c>
      <c r="F1268" s="1">
        <v>12</v>
      </c>
      <c r="H1268" s="4" t="s">
        <v>2103</v>
      </c>
      <c r="I1268" s="12" t="s">
        <v>2104</v>
      </c>
      <c r="J1268" s="5" t="s">
        <v>28</v>
      </c>
      <c r="K1268" s="12" t="str">
        <f>CONCATENATE(A1268,Tabla5[[#This Row],[tipo]],A1268)</f>
        <v>'asiento'</v>
      </c>
      <c r="L1268" s="5" t="s">
        <v>28</v>
      </c>
      <c r="M1268" s="2" t="str">
        <f>CONCATENATE(A1268,Tabla5[[#This Row],[nombre]],A1268)</f>
        <v>'B-72'</v>
      </c>
      <c r="N1268" s="5" t="s">
        <v>28</v>
      </c>
      <c r="O1268" s="1" t="str">
        <f>CONCATENATE(Tabla5[[#This Row],[fkUbicacion]])</f>
        <v>12</v>
      </c>
      <c r="P1268" s="5" t="s">
        <v>29</v>
      </c>
    </row>
    <row r="1269" spans="1:16">
      <c r="A1269" s="6" t="s">
        <v>30</v>
      </c>
      <c r="B1269" s="12">
        <v>1243</v>
      </c>
      <c r="C1269" s="1">
        <v>1266</v>
      </c>
      <c r="D1269" s="12" t="s">
        <v>497</v>
      </c>
      <c r="E1269" s="25" t="s">
        <v>1162</v>
      </c>
      <c r="F1269" s="1">
        <v>12</v>
      </c>
      <c r="H1269" s="4" t="s">
        <v>2103</v>
      </c>
      <c r="I1269" s="12" t="s">
        <v>2104</v>
      </c>
      <c r="J1269" s="5" t="s">
        <v>28</v>
      </c>
      <c r="K1269" s="12" t="str">
        <f>CONCATENATE(A1269,Tabla5[[#This Row],[tipo]],A1269)</f>
        <v>'asiento'</v>
      </c>
      <c r="L1269" s="5" t="s">
        <v>28</v>
      </c>
      <c r="M1269" s="2" t="str">
        <f>CONCATENATE(A1269,Tabla5[[#This Row],[nombre]],A1269)</f>
        <v>'B-73'</v>
      </c>
      <c r="N1269" s="5" t="s">
        <v>28</v>
      </c>
      <c r="O1269" s="1" t="str">
        <f>CONCATENATE(Tabla5[[#This Row],[fkUbicacion]])</f>
        <v>12</v>
      </c>
      <c r="P1269" s="5" t="s">
        <v>29</v>
      </c>
    </row>
    <row r="1270" spans="1:16">
      <c r="A1270" s="6" t="s">
        <v>30</v>
      </c>
      <c r="B1270" s="12">
        <v>1244</v>
      </c>
      <c r="C1270" s="1">
        <v>1267</v>
      </c>
      <c r="D1270" s="12" t="s">
        <v>497</v>
      </c>
      <c r="E1270" s="2" t="s">
        <v>655</v>
      </c>
      <c r="F1270" s="1">
        <v>12</v>
      </c>
      <c r="H1270" s="4" t="s">
        <v>2103</v>
      </c>
      <c r="I1270" s="12" t="s">
        <v>2104</v>
      </c>
      <c r="J1270" s="5" t="s">
        <v>28</v>
      </c>
      <c r="K1270" s="12" t="str">
        <f>CONCATENATE(A1270,Tabla5[[#This Row],[tipo]],A1270)</f>
        <v>'asiento'</v>
      </c>
      <c r="L1270" s="5" t="s">
        <v>28</v>
      </c>
      <c r="M1270" s="2" t="str">
        <f>CONCATENATE(A1270,Tabla5[[#This Row],[nombre]],A1270)</f>
        <v>'C-20'</v>
      </c>
      <c r="N1270" s="5" t="s">
        <v>28</v>
      </c>
      <c r="O1270" s="1" t="str">
        <f>CONCATENATE(Tabla5[[#This Row],[fkUbicacion]])</f>
        <v>12</v>
      </c>
      <c r="P1270" s="5" t="s">
        <v>29</v>
      </c>
    </row>
    <row r="1271" spans="1:16">
      <c r="A1271" s="6" t="s">
        <v>30</v>
      </c>
      <c r="B1271" s="12">
        <v>1245</v>
      </c>
      <c r="C1271" s="1">
        <v>1268</v>
      </c>
      <c r="D1271" s="12" t="s">
        <v>497</v>
      </c>
      <c r="E1271" s="2" t="s">
        <v>656</v>
      </c>
      <c r="F1271" s="1">
        <v>12</v>
      </c>
      <c r="H1271" s="4" t="s">
        <v>2103</v>
      </c>
      <c r="I1271" s="12" t="s">
        <v>2104</v>
      </c>
      <c r="J1271" s="5" t="s">
        <v>28</v>
      </c>
      <c r="K1271" s="12" t="str">
        <f>CONCATENATE(A1271,Tabla5[[#This Row],[tipo]],A1271)</f>
        <v>'asiento'</v>
      </c>
      <c r="L1271" s="5" t="s">
        <v>28</v>
      </c>
      <c r="M1271" s="2" t="str">
        <f>CONCATENATE(A1271,Tabla5[[#This Row],[nombre]],A1271)</f>
        <v>'C-21'</v>
      </c>
      <c r="N1271" s="5" t="s">
        <v>28</v>
      </c>
      <c r="O1271" s="1" t="str">
        <f>CONCATENATE(Tabla5[[#This Row],[fkUbicacion]])</f>
        <v>12</v>
      </c>
      <c r="P1271" s="5" t="s">
        <v>29</v>
      </c>
    </row>
    <row r="1272" spans="1:16">
      <c r="A1272" s="6" t="s">
        <v>30</v>
      </c>
      <c r="B1272" s="12">
        <v>1246</v>
      </c>
      <c r="C1272" s="1">
        <v>1269</v>
      </c>
      <c r="D1272" s="12" t="s">
        <v>497</v>
      </c>
      <c r="E1272" s="2" t="s">
        <v>657</v>
      </c>
      <c r="F1272" s="1">
        <v>12</v>
      </c>
      <c r="H1272" s="4" t="s">
        <v>2103</v>
      </c>
      <c r="I1272" s="12" t="s">
        <v>2104</v>
      </c>
      <c r="J1272" s="5" t="s">
        <v>28</v>
      </c>
      <c r="K1272" s="12" t="str">
        <f>CONCATENATE(A1272,Tabla5[[#This Row],[tipo]],A1272)</f>
        <v>'asiento'</v>
      </c>
      <c r="L1272" s="5" t="s">
        <v>28</v>
      </c>
      <c r="M1272" s="2" t="str">
        <f>CONCATENATE(A1272,Tabla5[[#This Row],[nombre]],A1272)</f>
        <v>'C-22'</v>
      </c>
      <c r="N1272" s="5" t="s">
        <v>28</v>
      </c>
      <c r="O1272" s="1" t="str">
        <f>CONCATENATE(Tabla5[[#This Row],[fkUbicacion]])</f>
        <v>12</v>
      </c>
      <c r="P1272" s="5" t="s">
        <v>29</v>
      </c>
    </row>
    <row r="1273" spans="1:16">
      <c r="A1273" s="6" t="s">
        <v>30</v>
      </c>
      <c r="B1273" s="12">
        <v>1247</v>
      </c>
      <c r="C1273" s="1">
        <v>1270</v>
      </c>
      <c r="D1273" s="12" t="s">
        <v>497</v>
      </c>
      <c r="E1273" s="2" t="s">
        <v>658</v>
      </c>
      <c r="F1273" s="1">
        <v>12</v>
      </c>
      <c r="H1273" s="4" t="s">
        <v>2103</v>
      </c>
      <c r="I1273" s="12" t="s">
        <v>2104</v>
      </c>
      <c r="J1273" s="5" t="s">
        <v>28</v>
      </c>
      <c r="K1273" s="12" t="str">
        <f>CONCATENATE(A1273,Tabla5[[#This Row],[tipo]],A1273)</f>
        <v>'asiento'</v>
      </c>
      <c r="L1273" s="5" t="s">
        <v>28</v>
      </c>
      <c r="M1273" s="2" t="str">
        <f>CONCATENATE(A1273,Tabla5[[#This Row],[nombre]],A1273)</f>
        <v>'C-23'</v>
      </c>
      <c r="N1273" s="5" t="s">
        <v>28</v>
      </c>
      <c r="O1273" s="1" t="str">
        <f>CONCATENATE(Tabla5[[#This Row],[fkUbicacion]])</f>
        <v>12</v>
      </c>
      <c r="P1273" s="5" t="s">
        <v>29</v>
      </c>
    </row>
    <row r="1274" spans="1:16">
      <c r="A1274" s="6" t="s">
        <v>30</v>
      </c>
      <c r="B1274" s="12">
        <v>1248</v>
      </c>
      <c r="C1274" s="1">
        <v>1271</v>
      </c>
      <c r="D1274" s="12" t="s">
        <v>497</v>
      </c>
      <c r="E1274" s="2" t="s">
        <v>975</v>
      </c>
      <c r="F1274" s="1">
        <v>12</v>
      </c>
      <c r="H1274" s="4" t="s">
        <v>2103</v>
      </c>
      <c r="I1274" s="12" t="s">
        <v>2104</v>
      </c>
      <c r="J1274" s="5" t="s">
        <v>28</v>
      </c>
      <c r="K1274" s="12" t="str">
        <f>CONCATENATE(A1274,Tabla5[[#This Row],[tipo]],A1274)</f>
        <v>'asiento'</v>
      </c>
      <c r="L1274" s="5" t="s">
        <v>28</v>
      </c>
      <c r="M1274" s="2" t="str">
        <f>CONCATENATE(A1274,Tabla5[[#This Row],[nombre]],A1274)</f>
        <v>'C-24'</v>
      </c>
      <c r="N1274" s="5" t="s">
        <v>28</v>
      </c>
      <c r="O1274" s="1" t="str">
        <f>CONCATENATE(Tabla5[[#This Row],[fkUbicacion]])</f>
        <v>12</v>
      </c>
      <c r="P1274" s="5" t="s">
        <v>29</v>
      </c>
    </row>
    <row r="1275" spans="1:16">
      <c r="A1275" s="6" t="s">
        <v>30</v>
      </c>
      <c r="B1275" s="12">
        <v>1249</v>
      </c>
      <c r="C1275" s="1">
        <v>1272</v>
      </c>
      <c r="D1275" s="12" t="s">
        <v>497</v>
      </c>
      <c r="E1275" s="2" t="s">
        <v>976</v>
      </c>
      <c r="F1275" s="1">
        <v>12</v>
      </c>
      <c r="H1275" s="4" t="s">
        <v>2103</v>
      </c>
      <c r="I1275" s="12" t="s">
        <v>2104</v>
      </c>
      <c r="J1275" s="5" t="s">
        <v>28</v>
      </c>
      <c r="K1275" s="12" t="str">
        <f>CONCATENATE(A1275,Tabla5[[#This Row],[tipo]],A1275)</f>
        <v>'asiento'</v>
      </c>
      <c r="L1275" s="5" t="s">
        <v>28</v>
      </c>
      <c r="M1275" s="2" t="str">
        <f>CONCATENATE(A1275,Tabla5[[#This Row],[nombre]],A1275)</f>
        <v>'C-25'</v>
      </c>
      <c r="N1275" s="5" t="s">
        <v>28</v>
      </c>
      <c r="O1275" s="1" t="str">
        <f>CONCATENATE(Tabla5[[#This Row],[fkUbicacion]])</f>
        <v>12</v>
      </c>
      <c r="P1275" s="5" t="s">
        <v>29</v>
      </c>
    </row>
    <row r="1276" spans="1:16">
      <c r="A1276" s="6" t="s">
        <v>30</v>
      </c>
      <c r="B1276" s="12">
        <v>1250</v>
      </c>
      <c r="C1276" s="1">
        <v>1273</v>
      </c>
      <c r="D1276" s="12" t="s">
        <v>497</v>
      </c>
      <c r="E1276" s="2" t="s">
        <v>977</v>
      </c>
      <c r="F1276" s="1">
        <v>12</v>
      </c>
      <c r="H1276" s="4" t="s">
        <v>2103</v>
      </c>
      <c r="I1276" s="12" t="s">
        <v>2104</v>
      </c>
      <c r="J1276" s="5" t="s">
        <v>28</v>
      </c>
      <c r="K1276" s="12" t="str">
        <f>CONCATENATE(A1276,Tabla5[[#This Row],[tipo]],A1276)</f>
        <v>'asiento'</v>
      </c>
      <c r="L1276" s="5" t="s">
        <v>28</v>
      </c>
      <c r="M1276" s="2" t="str">
        <f>CONCATENATE(A1276,Tabla5[[#This Row],[nombre]],A1276)</f>
        <v>'C-26'</v>
      </c>
      <c r="N1276" s="5" t="s">
        <v>28</v>
      </c>
      <c r="O1276" s="1" t="str">
        <f>CONCATENATE(Tabla5[[#This Row],[fkUbicacion]])</f>
        <v>12</v>
      </c>
      <c r="P1276" s="5" t="s">
        <v>29</v>
      </c>
    </row>
    <row r="1277" spans="1:16">
      <c r="A1277" s="6" t="s">
        <v>30</v>
      </c>
      <c r="B1277" s="12">
        <v>1251</v>
      </c>
      <c r="C1277" s="1">
        <v>1274</v>
      </c>
      <c r="D1277" s="12" t="s">
        <v>497</v>
      </c>
      <c r="E1277" s="2" t="s">
        <v>978</v>
      </c>
      <c r="F1277" s="1">
        <v>12</v>
      </c>
      <c r="H1277" s="4" t="s">
        <v>2103</v>
      </c>
      <c r="I1277" s="12" t="s">
        <v>2104</v>
      </c>
      <c r="J1277" s="5" t="s">
        <v>28</v>
      </c>
      <c r="K1277" s="12" t="str">
        <f>CONCATENATE(A1277,Tabla5[[#This Row],[tipo]],A1277)</f>
        <v>'asiento'</v>
      </c>
      <c r="L1277" s="5" t="s">
        <v>28</v>
      </c>
      <c r="M1277" s="2" t="str">
        <f>CONCATENATE(A1277,Tabla5[[#This Row],[nombre]],A1277)</f>
        <v>'C-27'</v>
      </c>
      <c r="N1277" s="5" t="s">
        <v>28</v>
      </c>
      <c r="O1277" s="1" t="str">
        <f>CONCATENATE(Tabla5[[#This Row],[fkUbicacion]])</f>
        <v>12</v>
      </c>
      <c r="P1277" s="5" t="s">
        <v>29</v>
      </c>
    </row>
    <row r="1278" spans="1:16">
      <c r="A1278" s="6" t="s">
        <v>30</v>
      </c>
      <c r="B1278" s="12">
        <v>1252</v>
      </c>
      <c r="C1278" s="1">
        <v>1275</v>
      </c>
      <c r="D1278" s="12" t="s">
        <v>497</v>
      </c>
      <c r="E1278" s="2" t="s">
        <v>979</v>
      </c>
      <c r="F1278" s="1">
        <v>12</v>
      </c>
      <c r="H1278" s="4" t="s">
        <v>2103</v>
      </c>
      <c r="I1278" s="12" t="s">
        <v>2104</v>
      </c>
      <c r="J1278" s="5" t="s">
        <v>28</v>
      </c>
      <c r="K1278" s="12" t="str">
        <f>CONCATENATE(A1278,Tabla5[[#This Row],[tipo]],A1278)</f>
        <v>'asiento'</v>
      </c>
      <c r="L1278" s="5" t="s">
        <v>28</v>
      </c>
      <c r="M1278" s="2" t="str">
        <f>CONCATENATE(A1278,Tabla5[[#This Row],[nombre]],A1278)</f>
        <v>'C-28'</v>
      </c>
      <c r="N1278" s="5" t="s">
        <v>28</v>
      </c>
      <c r="O1278" s="1" t="str">
        <f>CONCATENATE(Tabla5[[#This Row],[fkUbicacion]])</f>
        <v>12</v>
      </c>
      <c r="P1278" s="5" t="s">
        <v>29</v>
      </c>
    </row>
    <row r="1279" spans="1:16">
      <c r="A1279" s="6" t="s">
        <v>30</v>
      </c>
      <c r="B1279" s="12">
        <v>1253</v>
      </c>
      <c r="C1279" s="1">
        <v>1276</v>
      </c>
      <c r="D1279" s="12" t="s">
        <v>497</v>
      </c>
      <c r="E1279" s="2" t="s">
        <v>980</v>
      </c>
      <c r="F1279" s="1">
        <v>12</v>
      </c>
      <c r="H1279" s="4" t="s">
        <v>2103</v>
      </c>
      <c r="I1279" s="12" t="s">
        <v>2104</v>
      </c>
      <c r="J1279" s="5" t="s">
        <v>28</v>
      </c>
      <c r="K1279" s="12" t="str">
        <f>CONCATENATE(A1279,Tabla5[[#This Row],[tipo]],A1279)</f>
        <v>'asiento'</v>
      </c>
      <c r="L1279" s="5" t="s">
        <v>28</v>
      </c>
      <c r="M1279" s="2" t="str">
        <f>CONCATENATE(A1279,Tabla5[[#This Row],[nombre]],A1279)</f>
        <v>'C-29'</v>
      </c>
      <c r="N1279" s="5" t="s">
        <v>28</v>
      </c>
      <c r="O1279" s="1" t="str">
        <f>CONCATENATE(Tabla5[[#This Row],[fkUbicacion]])</f>
        <v>12</v>
      </c>
      <c r="P1279" s="5" t="s">
        <v>29</v>
      </c>
    </row>
    <row r="1280" spans="1:16">
      <c r="A1280" s="6" t="s">
        <v>30</v>
      </c>
      <c r="B1280" s="12">
        <v>1254</v>
      </c>
      <c r="C1280" s="1">
        <v>1277</v>
      </c>
      <c r="D1280" s="12" t="s">
        <v>497</v>
      </c>
      <c r="E1280" s="2" t="s">
        <v>1255</v>
      </c>
      <c r="F1280" s="1">
        <v>12</v>
      </c>
      <c r="H1280" s="4" t="s">
        <v>2103</v>
      </c>
      <c r="I1280" s="12" t="s">
        <v>2104</v>
      </c>
      <c r="J1280" s="5" t="s">
        <v>28</v>
      </c>
      <c r="K1280" s="12" t="str">
        <f>CONCATENATE(A1280,Tabla5[[#This Row],[tipo]],A1280)</f>
        <v>'asiento'</v>
      </c>
      <c r="L1280" s="5" t="s">
        <v>28</v>
      </c>
      <c r="M1280" s="2" t="str">
        <f>CONCATENATE(A1280,Tabla5[[#This Row],[nombre]],A1280)</f>
        <v>'C-30'</v>
      </c>
      <c r="N1280" s="5" t="s">
        <v>28</v>
      </c>
      <c r="O1280" s="1" t="str">
        <f>CONCATENATE(Tabla5[[#This Row],[fkUbicacion]])</f>
        <v>12</v>
      </c>
      <c r="P1280" s="5" t="s">
        <v>29</v>
      </c>
    </row>
    <row r="1281" spans="1:16">
      <c r="A1281" s="6" t="s">
        <v>30</v>
      </c>
      <c r="B1281" s="12">
        <v>1255</v>
      </c>
      <c r="C1281" s="1">
        <v>1278</v>
      </c>
      <c r="D1281" s="12" t="s">
        <v>497</v>
      </c>
      <c r="E1281" s="2" t="s">
        <v>1256</v>
      </c>
      <c r="F1281" s="1">
        <v>12</v>
      </c>
      <c r="H1281" s="4" t="s">
        <v>2103</v>
      </c>
      <c r="I1281" s="12" t="s">
        <v>2104</v>
      </c>
      <c r="J1281" s="5" t="s">
        <v>28</v>
      </c>
      <c r="K1281" s="12" t="str">
        <f>CONCATENATE(A1281,Tabla5[[#This Row],[tipo]],A1281)</f>
        <v>'asiento'</v>
      </c>
      <c r="L1281" s="5" t="s">
        <v>28</v>
      </c>
      <c r="M1281" s="2" t="str">
        <f>CONCATENATE(A1281,Tabla5[[#This Row],[nombre]],A1281)</f>
        <v>'C-31'</v>
      </c>
      <c r="N1281" s="5" t="s">
        <v>28</v>
      </c>
      <c r="O1281" s="1" t="str">
        <f>CONCATENATE(Tabla5[[#This Row],[fkUbicacion]])</f>
        <v>12</v>
      </c>
      <c r="P1281" s="5" t="s">
        <v>29</v>
      </c>
    </row>
    <row r="1282" spans="1:16">
      <c r="A1282" s="6" t="s">
        <v>30</v>
      </c>
      <c r="B1282" s="12">
        <v>1256</v>
      </c>
      <c r="C1282" s="1">
        <v>1279</v>
      </c>
      <c r="D1282" s="12" t="s">
        <v>497</v>
      </c>
      <c r="E1282" s="2" t="s">
        <v>1257</v>
      </c>
      <c r="F1282" s="1">
        <v>12</v>
      </c>
      <c r="H1282" s="4" t="s">
        <v>2103</v>
      </c>
      <c r="I1282" s="12" t="s">
        <v>2104</v>
      </c>
      <c r="J1282" s="5" t="s">
        <v>28</v>
      </c>
      <c r="K1282" s="12" t="str">
        <f>CONCATENATE(A1282,Tabla5[[#This Row],[tipo]],A1282)</f>
        <v>'asiento'</v>
      </c>
      <c r="L1282" s="5" t="s">
        <v>28</v>
      </c>
      <c r="M1282" s="2" t="str">
        <f>CONCATENATE(A1282,Tabla5[[#This Row],[nombre]],A1282)</f>
        <v>'C-32'</v>
      </c>
      <c r="N1282" s="5" t="s">
        <v>28</v>
      </c>
      <c r="O1282" s="1" t="str">
        <f>CONCATENATE(Tabla5[[#This Row],[fkUbicacion]])</f>
        <v>12</v>
      </c>
      <c r="P1282" s="5" t="s">
        <v>29</v>
      </c>
    </row>
    <row r="1283" spans="1:16">
      <c r="A1283" s="6" t="s">
        <v>30</v>
      </c>
      <c r="B1283" s="12">
        <v>1257</v>
      </c>
      <c r="C1283" s="1">
        <v>1280</v>
      </c>
      <c r="D1283" s="12" t="s">
        <v>497</v>
      </c>
      <c r="E1283" s="2" t="s">
        <v>1258</v>
      </c>
      <c r="F1283" s="1">
        <v>12</v>
      </c>
      <c r="H1283" s="4" t="s">
        <v>2103</v>
      </c>
      <c r="I1283" s="12" t="s">
        <v>2104</v>
      </c>
      <c r="J1283" s="5" t="s">
        <v>28</v>
      </c>
      <c r="K1283" s="12" t="str">
        <f>CONCATENATE(A1283,Tabla5[[#This Row],[tipo]],A1283)</f>
        <v>'asiento'</v>
      </c>
      <c r="L1283" s="5" t="s">
        <v>28</v>
      </c>
      <c r="M1283" s="2" t="str">
        <f>CONCATENATE(A1283,Tabla5[[#This Row],[nombre]],A1283)</f>
        <v>'C-33'</v>
      </c>
      <c r="N1283" s="5" t="s">
        <v>28</v>
      </c>
      <c r="O1283" s="1" t="str">
        <f>CONCATENATE(Tabla5[[#This Row],[fkUbicacion]])</f>
        <v>12</v>
      </c>
      <c r="P1283" s="5" t="s">
        <v>29</v>
      </c>
    </row>
    <row r="1284" spans="1:16">
      <c r="A1284" s="6" t="s">
        <v>30</v>
      </c>
      <c r="B1284" s="12">
        <v>1258</v>
      </c>
      <c r="C1284" s="1">
        <v>1281</v>
      </c>
      <c r="D1284" s="12" t="s">
        <v>497</v>
      </c>
      <c r="E1284" s="2" t="s">
        <v>1259</v>
      </c>
      <c r="F1284" s="1">
        <v>12</v>
      </c>
      <c r="H1284" s="4" t="s">
        <v>2103</v>
      </c>
      <c r="I1284" s="12" t="s">
        <v>2104</v>
      </c>
      <c r="J1284" s="5" t="s">
        <v>28</v>
      </c>
      <c r="K1284" s="12" t="str">
        <f>CONCATENATE(A1284,Tabla5[[#This Row],[tipo]],A1284)</f>
        <v>'asiento'</v>
      </c>
      <c r="L1284" s="5" t="s">
        <v>28</v>
      </c>
      <c r="M1284" s="2" t="str">
        <f>CONCATENATE(A1284,Tabla5[[#This Row],[nombre]],A1284)</f>
        <v>'C-34'</v>
      </c>
      <c r="N1284" s="5" t="s">
        <v>28</v>
      </c>
      <c r="O1284" s="1" t="str">
        <f>CONCATENATE(Tabla5[[#This Row],[fkUbicacion]])</f>
        <v>12</v>
      </c>
      <c r="P1284" s="5" t="s">
        <v>29</v>
      </c>
    </row>
    <row r="1285" spans="1:16">
      <c r="A1285" s="6" t="s">
        <v>30</v>
      </c>
      <c r="B1285" s="12">
        <v>1259</v>
      </c>
      <c r="C1285" s="1">
        <v>1282</v>
      </c>
      <c r="D1285" s="12" t="s">
        <v>497</v>
      </c>
      <c r="E1285" s="2" t="s">
        <v>1260</v>
      </c>
      <c r="F1285" s="1">
        <v>12</v>
      </c>
      <c r="H1285" s="4" t="s">
        <v>2103</v>
      </c>
      <c r="I1285" s="12" t="s">
        <v>2104</v>
      </c>
      <c r="J1285" s="5" t="s">
        <v>28</v>
      </c>
      <c r="K1285" s="12" t="str">
        <f>CONCATENATE(A1285,Tabla5[[#This Row],[tipo]],A1285)</f>
        <v>'asiento'</v>
      </c>
      <c r="L1285" s="5" t="s">
        <v>28</v>
      </c>
      <c r="M1285" s="2" t="str">
        <f>CONCATENATE(A1285,Tabla5[[#This Row],[nombre]],A1285)</f>
        <v>'C-35'</v>
      </c>
      <c r="N1285" s="5" t="s">
        <v>28</v>
      </c>
      <c r="O1285" s="1" t="str">
        <f>CONCATENATE(Tabla5[[#This Row],[fkUbicacion]])</f>
        <v>12</v>
      </c>
      <c r="P1285" s="5" t="s">
        <v>29</v>
      </c>
    </row>
    <row r="1286" spans="1:16">
      <c r="A1286" s="6" t="s">
        <v>30</v>
      </c>
      <c r="B1286" s="12">
        <v>1260</v>
      </c>
      <c r="C1286" s="1">
        <v>1283</v>
      </c>
      <c r="D1286" s="12" t="s">
        <v>497</v>
      </c>
      <c r="E1286" s="2" t="s">
        <v>1261</v>
      </c>
      <c r="F1286" s="1">
        <v>12</v>
      </c>
      <c r="H1286" s="4" t="s">
        <v>2103</v>
      </c>
      <c r="I1286" s="12" t="s">
        <v>2104</v>
      </c>
      <c r="J1286" s="5" t="s">
        <v>28</v>
      </c>
      <c r="K1286" s="12" t="str">
        <f>CONCATENATE(A1286,Tabla5[[#This Row],[tipo]],A1286)</f>
        <v>'asiento'</v>
      </c>
      <c r="L1286" s="5" t="s">
        <v>28</v>
      </c>
      <c r="M1286" s="2" t="str">
        <f>CONCATENATE(A1286,Tabla5[[#This Row],[nombre]],A1286)</f>
        <v>'C-36'</v>
      </c>
      <c r="N1286" s="5" t="s">
        <v>28</v>
      </c>
      <c r="O1286" s="1" t="str">
        <f>CONCATENATE(Tabla5[[#This Row],[fkUbicacion]])</f>
        <v>12</v>
      </c>
      <c r="P1286" s="5" t="s">
        <v>29</v>
      </c>
    </row>
    <row r="1287" spans="1:16">
      <c r="A1287" s="6" t="s">
        <v>30</v>
      </c>
      <c r="B1287" s="12">
        <v>1261</v>
      </c>
      <c r="C1287" s="1">
        <v>1284</v>
      </c>
      <c r="D1287" s="12" t="s">
        <v>497</v>
      </c>
      <c r="E1287" s="2" t="s">
        <v>1262</v>
      </c>
      <c r="F1287" s="1">
        <v>12</v>
      </c>
      <c r="H1287" s="4" t="s">
        <v>2103</v>
      </c>
      <c r="I1287" s="12" t="s">
        <v>2104</v>
      </c>
      <c r="J1287" s="5" t="s">
        <v>28</v>
      </c>
      <c r="K1287" s="12" t="str">
        <f>CONCATENATE(A1287,Tabla5[[#This Row],[tipo]],A1287)</f>
        <v>'asiento'</v>
      </c>
      <c r="L1287" s="5" t="s">
        <v>28</v>
      </c>
      <c r="M1287" s="2" t="str">
        <f>CONCATENATE(A1287,Tabla5[[#This Row],[nombre]],A1287)</f>
        <v>'C-37'</v>
      </c>
      <c r="N1287" s="5" t="s">
        <v>28</v>
      </c>
      <c r="O1287" s="1" t="str">
        <f>CONCATENATE(Tabla5[[#This Row],[fkUbicacion]])</f>
        <v>12</v>
      </c>
      <c r="P1287" s="5" t="s">
        <v>29</v>
      </c>
    </row>
    <row r="1288" spans="1:16">
      <c r="A1288" s="6" t="s">
        <v>30</v>
      </c>
      <c r="B1288" s="12">
        <v>1262</v>
      </c>
      <c r="C1288" s="1">
        <v>1285</v>
      </c>
      <c r="D1288" s="12" t="s">
        <v>497</v>
      </c>
      <c r="E1288" s="2" t="s">
        <v>1263</v>
      </c>
      <c r="F1288" s="1">
        <v>12</v>
      </c>
      <c r="H1288" s="4" t="s">
        <v>2103</v>
      </c>
      <c r="I1288" s="12" t="s">
        <v>2104</v>
      </c>
      <c r="J1288" s="5" t="s">
        <v>28</v>
      </c>
      <c r="K1288" s="12" t="str">
        <f>CONCATENATE(A1288,Tabla5[[#This Row],[tipo]],A1288)</f>
        <v>'asiento'</v>
      </c>
      <c r="L1288" s="5" t="s">
        <v>28</v>
      </c>
      <c r="M1288" s="2" t="str">
        <f>CONCATENATE(A1288,Tabla5[[#This Row],[nombre]],A1288)</f>
        <v>'C-38'</v>
      </c>
      <c r="N1288" s="5" t="s">
        <v>28</v>
      </c>
      <c r="O1288" s="1" t="str">
        <f>CONCATENATE(Tabla5[[#This Row],[fkUbicacion]])</f>
        <v>12</v>
      </c>
      <c r="P1288" s="5" t="s">
        <v>29</v>
      </c>
    </row>
    <row r="1289" spans="1:16">
      <c r="A1289" s="6" t="s">
        <v>30</v>
      </c>
      <c r="B1289" s="12">
        <v>1263</v>
      </c>
      <c r="C1289" s="1">
        <v>1286</v>
      </c>
      <c r="D1289" s="12" t="s">
        <v>497</v>
      </c>
      <c r="E1289" s="2" t="s">
        <v>1264</v>
      </c>
      <c r="F1289" s="1">
        <v>12</v>
      </c>
      <c r="H1289" s="4" t="s">
        <v>2103</v>
      </c>
      <c r="I1289" s="12" t="s">
        <v>2104</v>
      </c>
      <c r="J1289" s="5" t="s">
        <v>28</v>
      </c>
      <c r="K1289" s="12" t="str">
        <f>CONCATENATE(A1289,Tabla5[[#This Row],[tipo]],A1289)</f>
        <v>'asiento'</v>
      </c>
      <c r="L1289" s="5" t="s">
        <v>28</v>
      </c>
      <c r="M1289" s="2" t="str">
        <f>CONCATENATE(A1289,Tabla5[[#This Row],[nombre]],A1289)</f>
        <v>'C-39'</v>
      </c>
      <c r="N1289" s="5" t="s">
        <v>28</v>
      </c>
      <c r="O1289" s="1" t="str">
        <f>CONCATENATE(Tabla5[[#This Row],[fkUbicacion]])</f>
        <v>12</v>
      </c>
      <c r="P1289" s="5" t="s">
        <v>29</v>
      </c>
    </row>
    <row r="1290" spans="1:16">
      <c r="A1290" s="6" t="s">
        <v>30</v>
      </c>
      <c r="B1290" s="12">
        <v>1264</v>
      </c>
      <c r="C1290" s="1">
        <v>1287</v>
      </c>
      <c r="D1290" s="12" t="s">
        <v>497</v>
      </c>
      <c r="E1290" s="2" t="s">
        <v>1265</v>
      </c>
      <c r="F1290" s="1">
        <v>12</v>
      </c>
      <c r="H1290" s="4" t="s">
        <v>2103</v>
      </c>
      <c r="I1290" s="12" t="s">
        <v>2104</v>
      </c>
      <c r="J1290" s="5" t="s">
        <v>28</v>
      </c>
      <c r="K1290" s="12" t="str">
        <f>CONCATENATE(A1290,Tabla5[[#This Row],[tipo]],A1290)</f>
        <v>'asiento'</v>
      </c>
      <c r="L1290" s="5" t="s">
        <v>28</v>
      </c>
      <c r="M1290" s="2" t="str">
        <f>CONCATENATE(A1290,Tabla5[[#This Row],[nombre]],A1290)</f>
        <v>'C-40'</v>
      </c>
      <c r="N1290" s="5" t="s">
        <v>28</v>
      </c>
      <c r="O1290" s="1" t="str">
        <f>CONCATENATE(Tabla5[[#This Row],[fkUbicacion]])</f>
        <v>12</v>
      </c>
      <c r="P1290" s="5" t="s">
        <v>29</v>
      </c>
    </row>
    <row r="1291" spans="1:16">
      <c r="A1291" s="6" t="s">
        <v>30</v>
      </c>
      <c r="B1291" s="12">
        <v>1265</v>
      </c>
      <c r="C1291" s="1">
        <v>1288</v>
      </c>
      <c r="D1291" s="12" t="s">
        <v>497</v>
      </c>
      <c r="E1291" s="2" t="s">
        <v>1266</v>
      </c>
      <c r="F1291" s="1">
        <v>12</v>
      </c>
      <c r="H1291" s="4" t="s">
        <v>2103</v>
      </c>
      <c r="I1291" s="12" t="s">
        <v>2104</v>
      </c>
      <c r="J1291" s="5" t="s">
        <v>28</v>
      </c>
      <c r="K1291" s="12" t="str">
        <f>CONCATENATE(A1291,Tabla5[[#This Row],[tipo]],A1291)</f>
        <v>'asiento'</v>
      </c>
      <c r="L1291" s="5" t="s">
        <v>28</v>
      </c>
      <c r="M1291" s="2" t="str">
        <f>CONCATENATE(A1291,Tabla5[[#This Row],[nombre]],A1291)</f>
        <v>'C-41'</v>
      </c>
      <c r="N1291" s="5" t="s">
        <v>28</v>
      </c>
      <c r="O1291" s="1" t="str">
        <f>CONCATENATE(Tabla5[[#This Row],[fkUbicacion]])</f>
        <v>12</v>
      </c>
      <c r="P1291" s="5" t="s">
        <v>29</v>
      </c>
    </row>
    <row r="1292" spans="1:16">
      <c r="A1292" s="6" t="s">
        <v>30</v>
      </c>
      <c r="B1292" s="12">
        <v>1266</v>
      </c>
      <c r="C1292" s="1">
        <v>1289</v>
      </c>
      <c r="D1292" s="12" t="s">
        <v>497</v>
      </c>
      <c r="E1292" s="2" t="s">
        <v>1267</v>
      </c>
      <c r="F1292" s="1">
        <v>12</v>
      </c>
      <c r="H1292" s="4" t="s">
        <v>2103</v>
      </c>
      <c r="I1292" s="12" t="s">
        <v>2104</v>
      </c>
      <c r="J1292" s="5" t="s">
        <v>28</v>
      </c>
      <c r="K1292" s="12" t="str">
        <f>CONCATENATE(A1292,Tabla5[[#This Row],[tipo]],A1292)</f>
        <v>'asiento'</v>
      </c>
      <c r="L1292" s="5" t="s">
        <v>28</v>
      </c>
      <c r="M1292" s="2" t="str">
        <f>CONCATENATE(A1292,Tabla5[[#This Row],[nombre]],A1292)</f>
        <v>'C-42'</v>
      </c>
      <c r="N1292" s="5" t="s">
        <v>28</v>
      </c>
      <c r="O1292" s="1" t="str">
        <f>CONCATENATE(Tabla5[[#This Row],[fkUbicacion]])</f>
        <v>12</v>
      </c>
      <c r="P1292" s="5" t="s">
        <v>29</v>
      </c>
    </row>
    <row r="1293" spans="1:16">
      <c r="A1293" s="6" t="s">
        <v>30</v>
      </c>
      <c r="B1293" s="12">
        <v>1267</v>
      </c>
      <c r="C1293" s="1">
        <v>1290</v>
      </c>
      <c r="D1293" s="12" t="s">
        <v>497</v>
      </c>
      <c r="E1293" s="2" t="s">
        <v>1096</v>
      </c>
      <c r="F1293" s="1">
        <v>12</v>
      </c>
      <c r="H1293" s="4" t="s">
        <v>2103</v>
      </c>
      <c r="I1293" s="12" t="s">
        <v>2104</v>
      </c>
      <c r="J1293" s="5" t="s">
        <v>28</v>
      </c>
      <c r="K1293" s="12" t="str">
        <f>CONCATENATE(A1293,Tabla5[[#This Row],[tipo]],A1293)</f>
        <v>'asiento'</v>
      </c>
      <c r="L1293" s="5" t="s">
        <v>28</v>
      </c>
      <c r="M1293" s="2" t="str">
        <f>CONCATENATE(A1293,Tabla5[[#This Row],[nombre]],A1293)</f>
        <v>'C-43'</v>
      </c>
      <c r="N1293" s="5" t="s">
        <v>28</v>
      </c>
      <c r="O1293" s="1" t="str">
        <f>CONCATENATE(Tabla5[[#This Row],[fkUbicacion]])</f>
        <v>12</v>
      </c>
      <c r="P1293" s="5" t="s">
        <v>29</v>
      </c>
    </row>
    <row r="1294" spans="1:16">
      <c r="A1294" s="6" t="s">
        <v>30</v>
      </c>
      <c r="B1294" s="12">
        <v>1268</v>
      </c>
      <c r="C1294" s="1">
        <v>1291</v>
      </c>
      <c r="D1294" s="12" t="s">
        <v>497</v>
      </c>
      <c r="E1294" s="2" t="s">
        <v>1097</v>
      </c>
      <c r="F1294" s="1">
        <v>12</v>
      </c>
      <c r="H1294" s="4" t="s">
        <v>2103</v>
      </c>
      <c r="I1294" s="12" t="s">
        <v>2104</v>
      </c>
      <c r="J1294" s="5" t="s">
        <v>28</v>
      </c>
      <c r="K1294" s="12" t="str">
        <f>CONCATENATE(A1294,Tabla5[[#This Row],[tipo]],A1294)</f>
        <v>'asiento'</v>
      </c>
      <c r="L1294" s="5" t="s">
        <v>28</v>
      </c>
      <c r="M1294" s="2" t="str">
        <f>CONCATENATE(A1294,Tabla5[[#This Row],[nombre]],A1294)</f>
        <v>'C-44'</v>
      </c>
      <c r="N1294" s="5" t="s">
        <v>28</v>
      </c>
      <c r="O1294" s="1" t="str">
        <f>CONCATENATE(Tabla5[[#This Row],[fkUbicacion]])</f>
        <v>12</v>
      </c>
      <c r="P1294" s="5" t="s">
        <v>29</v>
      </c>
    </row>
    <row r="1295" spans="1:16">
      <c r="A1295" s="6" t="s">
        <v>30</v>
      </c>
      <c r="B1295" s="12">
        <v>1269</v>
      </c>
      <c r="C1295" s="1">
        <v>1292</v>
      </c>
      <c r="D1295" s="12" t="s">
        <v>497</v>
      </c>
      <c r="E1295" s="2" t="s">
        <v>1098</v>
      </c>
      <c r="F1295" s="1">
        <v>12</v>
      </c>
      <c r="H1295" s="4" t="s">
        <v>2103</v>
      </c>
      <c r="I1295" s="12" t="s">
        <v>2104</v>
      </c>
      <c r="J1295" s="5" t="s">
        <v>28</v>
      </c>
      <c r="K1295" s="12" t="str">
        <f>CONCATENATE(A1295,Tabla5[[#This Row],[tipo]],A1295)</f>
        <v>'asiento'</v>
      </c>
      <c r="L1295" s="5" t="s">
        <v>28</v>
      </c>
      <c r="M1295" s="2" t="str">
        <f>CONCATENATE(A1295,Tabla5[[#This Row],[nombre]],A1295)</f>
        <v>'C-45'</v>
      </c>
      <c r="N1295" s="5" t="s">
        <v>28</v>
      </c>
      <c r="O1295" s="1" t="str">
        <f>CONCATENATE(Tabla5[[#This Row],[fkUbicacion]])</f>
        <v>12</v>
      </c>
      <c r="P1295" s="5" t="s">
        <v>29</v>
      </c>
    </row>
    <row r="1296" spans="1:16">
      <c r="A1296" s="6" t="s">
        <v>30</v>
      </c>
      <c r="B1296" s="12">
        <v>1270</v>
      </c>
      <c r="C1296" s="1">
        <v>1293</v>
      </c>
      <c r="D1296" s="12" t="s">
        <v>497</v>
      </c>
      <c r="E1296" s="2" t="s">
        <v>1099</v>
      </c>
      <c r="F1296" s="1">
        <v>12</v>
      </c>
      <c r="H1296" s="4" t="s">
        <v>2103</v>
      </c>
      <c r="I1296" s="12" t="s">
        <v>2104</v>
      </c>
      <c r="J1296" s="5" t="s">
        <v>28</v>
      </c>
      <c r="K1296" s="12" t="str">
        <f>CONCATENATE(A1296,Tabla5[[#This Row],[tipo]],A1296)</f>
        <v>'asiento'</v>
      </c>
      <c r="L1296" s="5" t="s">
        <v>28</v>
      </c>
      <c r="M1296" s="2" t="str">
        <f>CONCATENATE(A1296,Tabla5[[#This Row],[nombre]],A1296)</f>
        <v>'C-46'</v>
      </c>
      <c r="N1296" s="5" t="s">
        <v>28</v>
      </c>
      <c r="O1296" s="1" t="str">
        <f>CONCATENATE(Tabla5[[#This Row],[fkUbicacion]])</f>
        <v>12</v>
      </c>
      <c r="P1296" s="5" t="s">
        <v>29</v>
      </c>
    </row>
    <row r="1297" spans="1:16">
      <c r="A1297" s="6" t="s">
        <v>30</v>
      </c>
      <c r="B1297" s="12">
        <v>1271</v>
      </c>
      <c r="C1297" s="1">
        <v>1294</v>
      </c>
      <c r="D1297" s="12" t="s">
        <v>497</v>
      </c>
      <c r="E1297" s="2" t="s">
        <v>1100</v>
      </c>
      <c r="F1297" s="1">
        <v>12</v>
      </c>
      <c r="H1297" s="4" t="s">
        <v>2103</v>
      </c>
      <c r="I1297" s="12" t="s">
        <v>2104</v>
      </c>
      <c r="J1297" s="5" t="s">
        <v>28</v>
      </c>
      <c r="K1297" s="12" t="str">
        <f>CONCATENATE(A1297,Tabla5[[#This Row],[tipo]],A1297)</f>
        <v>'asiento'</v>
      </c>
      <c r="L1297" s="5" t="s">
        <v>28</v>
      </c>
      <c r="M1297" s="2" t="str">
        <f>CONCATENATE(A1297,Tabla5[[#This Row],[nombre]],A1297)</f>
        <v>'C-47'</v>
      </c>
      <c r="N1297" s="5" t="s">
        <v>28</v>
      </c>
      <c r="O1297" s="1" t="str">
        <f>CONCATENATE(Tabla5[[#This Row],[fkUbicacion]])</f>
        <v>12</v>
      </c>
      <c r="P1297" s="5" t="s">
        <v>29</v>
      </c>
    </row>
    <row r="1298" spans="1:16">
      <c r="A1298" s="6" t="s">
        <v>30</v>
      </c>
      <c r="B1298" s="12">
        <v>1272</v>
      </c>
      <c r="C1298" s="1">
        <v>1295</v>
      </c>
      <c r="D1298" s="12" t="s">
        <v>497</v>
      </c>
      <c r="E1298" s="2" t="s">
        <v>1101</v>
      </c>
      <c r="F1298" s="1">
        <v>12</v>
      </c>
      <c r="H1298" s="4" t="s">
        <v>2103</v>
      </c>
      <c r="I1298" s="12" t="s">
        <v>2104</v>
      </c>
      <c r="J1298" s="5" t="s">
        <v>28</v>
      </c>
      <c r="K1298" s="12" t="str">
        <f>CONCATENATE(A1298,Tabla5[[#This Row],[tipo]],A1298)</f>
        <v>'asiento'</v>
      </c>
      <c r="L1298" s="5" t="s">
        <v>28</v>
      </c>
      <c r="M1298" s="2" t="str">
        <f>CONCATENATE(A1298,Tabla5[[#This Row],[nombre]],A1298)</f>
        <v>'C-48'</v>
      </c>
      <c r="N1298" s="5" t="s">
        <v>28</v>
      </c>
      <c r="O1298" s="1" t="str">
        <f>CONCATENATE(Tabla5[[#This Row],[fkUbicacion]])</f>
        <v>12</v>
      </c>
      <c r="P1298" s="5" t="s">
        <v>29</v>
      </c>
    </row>
    <row r="1299" spans="1:16">
      <c r="A1299" s="6" t="s">
        <v>30</v>
      </c>
      <c r="B1299" s="12">
        <v>1273</v>
      </c>
      <c r="C1299" s="1">
        <v>1296</v>
      </c>
      <c r="D1299" s="12" t="s">
        <v>497</v>
      </c>
      <c r="E1299" s="2" t="s">
        <v>1102</v>
      </c>
      <c r="F1299" s="1">
        <v>12</v>
      </c>
      <c r="H1299" s="4" t="s">
        <v>2103</v>
      </c>
      <c r="I1299" s="12" t="s">
        <v>2104</v>
      </c>
      <c r="J1299" s="5" t="s">
        <v>28</v>
      </c>
      <c r="K1299" s="12" t="str">
        <f>CONCATENATE(A1299,Tabla5[[#This Row],[tipo]],A1299)</f>
        <v>'asiento'</v>
      </c>
      <c r="L1299" s="5" t="s">
        <v>28</v>
      </c>
      <c r="M1299" s="2" t="str">
        <f>CONCATENATE(A1299,Tabla5[[#This Row],[nombre]],A1299)</f>
        <v>'C-49'</v>
      </c>
      <c r="N1299" s="5" t="s">
        <v>28</v>
      </c>
      <c r="O1299" s="1" t="str">
        <f>CONCATENATE(Tabla5[[#This Row],[fkUbicacion]])</f>
        <v>12</v>
      </c>
      <c r="P1299" s="5" t="s">
        <v>29</v>
      </c>
    </row>
    <row r="1300" spans="1:16">
      <c r="A1300" s="6" t="s">
        <v>30</v>
      </c>
      <c r="B1300" s="12">
        <v>1274</v>
      </c>
      <c r="C1300" s="1">
        <v>1297</v>
      </c>
      <c r="D1300" s="12" t="s">
        <v>497</v>
      </c>
      <c r="E1300" s="2" t="s">
        <v>1103</v>
      </c>
      <c r="F1300" s="1">
        <v>12</v>
      </c>
      <c r="H1300" s="4" t="s">
        <v>2103</v>
      </c>
      <c r="I1300" s="12" t="s">
        <v>2104</v>
      </c>
      <c r="J1300" s="5" t="s">
        <v>28</v>
      </c>
      <c r="K1300" s="12" t="str">
        <f>CONCATENATE(A1300,Tabla5[[#This Row],[tipo]],A1300)</f>
        <v>'asiento'</v>
      </c>
      <c r="L1300" s="5" t="s">
        <v>28</v>
      </c>
      <c r="M1300" s="2" t="str">
        <f>CONCATENATE(A1300,Tabla5[[#This Row],[nombre]],A1300)</f>
        <v>'C-50'</v>
      </c>
      <c r="N1300" s="5" t="s">
        <v>28</v>
      </c>
      <c r="O1300" s="1" t="str">
        <f>CONCATENATE(Tabla5[[#This Row],[fkUbicacion]])</f>
        <v>12</v>
      </c>
      <c r="P1300" s="5" t="s">
        <v>29</v>
      </c>
    </row>
    <row r="1301" spans="1:16">
      <c r="A1301" s="6" t="s">
        <v>30</v>
      </c>
      <c r="B1301" s="12">
        <v>1275</v>
      </c>
      <c r="C1301" s="1">
        <v>1298</v>
      </c>
      <c r="D1301" s="12" t="s">
        <v>497</v>
      </c>
      <c r="E1301" s="2" t="s">
        <v>1104</v>
      </c>
      <c r="F1301" s="1">
        <v>12</v>
      </c>
      <c r="H1301" s="4" t="s">
        <v>2103</v>
      </c>
      <c r="I1301" s="12" t="s">
        <v>2104</v>
      </c>
      <c r="J1301" s="5" t="s">
        <v>28</v>
      </c>
      <c r="K1301" s="12" t="str">
        <f>CONCATENATE(A1301,Tabla5[[#This Row],[tipo]],A1301)</f>
        <v>'asiento'</v>
      </c>
      <c r="L1301" s="5" t="s">
        <v>28</v>
      </c>
      <c r="M1301" s="2" t="str">
        <f>CONCATENATE(A1301,Tabla5[[#This Row],[nombre]],A1301)</f>
        <v>'C-51'</v>
      </c>
      <c r="N1301" s="5" t="s">
        <v>28</v>
      </c>
      <c r="O1301" s="1" t="str">
        <f>CONCATENATE(Tabla5[[#This Row],[fkUbicacion]])</f>
        <v>12</v>
      </c>
      <c r="P1301" s="5" t="s">
        <v>29</v>
      </c>
    </row>
    <row r="1302" spans="1:16">
      <c r="A1302" s="6" t="s">
        <v>30</v>
      </c>
      <c r="B1302" s="12">
        <v>1276</v>
      </c>
      <c r="C1302" s="1">
        <v>1299</v>
      </c>
      <c r="D1302" s="12" t="s">
        <v>497</v>
      </c>
      <c r="E1302" s="2" t="s">
        <v>1105</v>
      </c>
      <c r="F1302" s="1">
        <v>12</v>
      </c>
      <c r="H1302" s="4" t="s">
        <v>2103</v>
      </c>
      <c r="I1302" s="12" t="s">
        <v>2104</v>
      </c>
      <c r="J1302" s="5" t="s">
        <v>28</v>
      </c>
      <c r="K1302" s="12" t="str">
        <f>CONCATENATE(A1302,Tabla5[[#This Row],[tipo]],A1302)</f>
        <v>'asiento'</v>
      </c>
      <c r="L1302" s="5" t="s">
        <v>28</v>
      </c>
      <c r="M1302" s="2" t="str">
        <f>CONCATENATE(A1302,Tabla5[[#This Row],[nombre]],A1302)</f>
        <v>'C-52'</v>
      </c>
      <c r="N1302" s="5" t="s">
        <v>28</v>
      </c>
      <c r="O1302" s="1" t="str">
        <f>CONCATENATE(Tabla5[[#This Row],[fkUbicacion]])</f>
        <v>12</v>
      </c>
      <c r="P1302" s="5" t="s">
        <v>29</v>
      </c>
    </row>
    <row r="1303" spans="1:16">
      <c r="A1303" s="6" t="s">
        <v>30</v>
      </c>
      <c r="B1303" s="12">
        <v>1277</v>
      </c>
      <c r="C1303" s="1">
        <v>1300</v>
      </c>
      <c r="D1303" s="12" t="s">
        <v>497</v>
      </c>
      <c r="E1303" s="2" t="s">
        <v>1106</v>
      </c>
      <c r="F1303" s="1">
        <v>12</v>
      </c>
      <c r="H1303" s="4" t="s">
        <v>2103</v>
      </c>
      <c r="I1303" s="12" t="s">
        <v>2104</v>
      </c>
      <c r="J1303" s="5" t="s">
        <v>28</v>
      </c>
      <c r="K1303" s="12" t="str">
        <f>CONCATENATE(A1303,Tabla5[[#This Row],[tipo]],A1303)</f>
        <v>'asiento'</v>
      </c>
      <c r="L1303" s="5" t="s">
        <v>28</v>
      </c>
      <c r="M1303" s="2" t="str">
        <f>CONCATENATE(A1303,Tabla5[[#This Row],[nombre]],A1303)</f>
        <v>'C-53'</v>
      </c>
      <c r="N1303" s="5" t="s">
        <v>28</v>
      </c>
      <c r="O1303" s="1" t="str">
        <f>CONCATENATE(Tabla5[[#This Row],[fkUbicacion]])</f>
        <v>12</v>
      </c>
      <c r="P1303" s="5" t="s">
        <v>29</v>
      </c>
    </row>
    <row r="1304" spans="1:16">
      <c r="A1304" s="6" t="s">
        <v>30</v>
      </c>
      <c r="B1304" s="12">
        <v>1278</v>
      </c>
      <c r="C1304" s="1">
        <v>1301</v>
      </c>
      <c r="D1304" s="12" t="s">
        <v>497</v>
      </c>
      <c r="E1304" s="2" t="s">
        <v>1107</v>
      </c>
      <c r="F1304" s="1">
        <v>12</v>
      </c>
      <c r="H1304" s="4" t="s">
        <v>2103</v>
      </c>
      <c r="I1304" s="12" t="s">
        <v>2104</v>
      </c>
      <c r="J1304" s="5" t="s">
        <v>28</v>
      </c>
      <c r="K1304" s="12" t="str">
        <f>CONCATENATE(A1304,Tabla5[[#This Row],[tipo]],A1304)</f>
        <v>'asiento'</v>
      </c>
      <c r="L1304" s="5" t="s">
        <v>28</v>
      </c>
      <c r="M1304" s="2" t="str">
        <f>CONCATENATE(A1304,Tabla5[[#This Row],[nombre]],A1304)</f>
        <v>'C-54'</v>
      </c>
      <c r="N1304" s="5" t="s">
        <v>28</v>
      </c>
      <c r="O1304" s="1" t="str">
        <f>CONCATENATE(Tabla5[[#This Row],[fkUbicacion]])</f>
        <v>12</v>
      </c>
      <c r="P1304" s="5" t="s">
        <v>29</v>
      </c>
    </row>
    <row r="1305" spans="1:16">
      <c r="A1305" s="6" t="s">
        <v>30</v>
      </c>
      <c r="B1305" s="12">
        <v>1279</v>
      </c>
      <c r="C1305" s="1">
        <v>1302</v>
      </c>
      <c r="D1305" s="12" t="s">
        <v>497</v>
      </c>
      <c r="E1305" s="2" t="s">
        <v>1405</v>
      </c>
      <c r="F1305" s="1">
        <v>12</v>
      </c>
      <c r="H1305" s="4" t="s">
        <v>2103</v>
      </c>
      <c r="I1305" s="12" t="s">
        <v>2104</v>
      </c>
      <c r="J1305" s="5" t="s">
        <v>28</v>
      </c>
      <c r="K1305" s="12" t="str">
        <f>CONCATENATE(A1305,Tabla5[[#This Row],[tipo]],A1305)</f>
        <v>'asiento'</v>
      </c>
      <c r="L1305" s="5" t="s">
        <v>28</v>
      </c>
      <c r="M1305" s="2" t="str">
        <f>CONCATENATE(A1305,Tabla5[[#This Row],[nombre]],A1305)</f>
        <v>'C-55'</v>
      </c>
      <c r="N1305" s="5" t="s">
        <v>28</v>
      </c>
      <c r="O1305" s="1" t="str">
        <f>CONCATENATE(Tabla5[[#This Row],[fkUbicacion]])</f>
        <v>12</v>
      </c>
      <c r="P1305" s="5" t="s">
        <v>29</v>
      </c>
    </row>
    <row r="1306" spans="1:16">
      <c r="A1306" s="6" t="s">
        <v>30</v>
      </c>
      <c r="B1306" s="12">
        <v>1280</v>
      </c>
      <c r="C1306" s="1">
        <v>1303</v>
      </c>
      <c r="D1306" s="12" t="s">
        <v>497</v>
      </c>
      <c r="E1306" s="2" t="s">
        <v>1406</v>
      </c>
      <c r="F1306" s="1">
        <v>12</v>
      </c>
      <c r="H1306" s="4" t="s">
        <v>2103</v>
      </c>
      <c r="I1306" s="12" t="s">
        <v>2104</v>
      </c>
      <c r="J1306" s="5" t="s">
        <v>28</v>
      </c>
      <c r="K1306" s="12" t="str">
        <f>CONCATENATE(A1306,Tabla5[[#This Row],[tipo]],A1306)</f>
        <v>'asiento'</v>
      </c>
      <c r="L1306" s="5" t="s">
        <v>28</v>
      </c>
      <c r="M1306" s="2" t="str">
        <f>CONCATENATE(A1306,Tabla5[[#This Row],[nombre]],A1306)</f>
        <v>'C-56'</v>
      </c>
      <c r="N1306" s="5" t="s">
        <v>28</v>
      </c>
      <c r="O1306" s="1" t="str">
        <f>CONCATENATE(Tabla5[[#This Row],[fkUbicacion]])</f>
        <v>12</v>
      </c>
      <c r="P1306" s="5" t="s">
        <v>29</v>
      </c>
    </row>
    <row r="1307" spans="1:16">
      <c r="A1307" s="6" t="s">
        <v>30</v>
      </c>
      <c r="B1307" s="12">
        <v>1281</v>
      </c>
      <c r="C1307" s="1">
        <v>1304</v>
      </c>
      <c r="D1307" s="12" t="s">
        <v>497</v>
      </c>
      <c r="E1307" s="2" t="s">
        <v>1407</v>
      </c>
      <c r="F1307" s="1">
        <v>12</v>
      </c>
      <c r="H1307" s="4" t="s">
        <v>2103</v>
      </c>
      <c r="I1307" s="12" t="s">
        <v>2104</v>
      </c>
      <c r="J1307" s="5" t="s">
        <v>28</v>
      </c>
      <c r="K1307" s="12" t="str">
        <f>CONCATENATE(A1307,Tabla5[[#This Row],[tipo]],A1307)</f>
        <v>'asiento'</v>
      </c>
      <c r="L1307" s="5" t="s">
        <v>28</v>
      </c>
      <c r="M1307" s="2" t="str">
        <f>CONCATENATE(A1307,Tabla5[[#This Row],[nombre]],A1307)</f>
        <v>'C-57'</v>
      </c>
      <c r="N1307" s="5" t="s">
        <v>28</v>
      </c>
      <c r="O1307" s="1" t="str">
        <f>CONCATENATE(Tabla5[[#This Row],[fkUbicacion]])</f>
        <v>12</v>
      </c>
      <c r="P1307" s="5" t="s">
        <v>29</v>
      </c>
    </row>
    <row r="1308" spans="1:16">
      <c r="A1308" s="6" t="s">
        <v>30</v>
      </c>
      <c r="B1308" s="12">
        <v>1282</v>
      </c>
      <c r="C1308" s="1">
        <v>1305</v>
      </c>
      <c r="D1308" s="12" t="s">
        <v>497</v>
      </c>
      <c r="E1308" s="2" t="s">
        <v>1408</v>
      </c>
      <c r="F1308" s="1">
        <v>12</v>
      </c>
      <c r="H1308" s="4" t="s">
        <v>2103</v>
      </c>
      <c r="I1308" s="12" t="s">
        <v>2104</v>
      </c>
      <c r="J1308" s="5" t="s">
        <v>28</v>
      </c>
      <c r="K1308" s="12" t="str">
        <f>CONCATENATE(A1308,Tabla5[[#This Row],[tipo]],A1308)</f>
        <v>'asiento'</v>
      </c>
      <c r="L1308" s="5" t="s">
        <v>28</v>
      </c>
      <c r="M1308" s="2" t="str">
        <f>CONCATENATE(A1308,Tabla5[[#This Row],[nombre]],A1308)</f>
        <v>'C-58'</v>
      </c>
      <c r="N1308" s="5" t="s">
        <v>28</v>
      </c>
      <c r="O1308" s="1" t="str">
        <f>CONCATENATE(Tabla5[[#This Row],[fkUbicacion]])</f>
        <v>12</v>
      </c>
      <c r="P1308" s="5" t="s">
        <v>29</v>
      </c>
    </row>
    <row r="1309" spans="1:16">
      <c r="A1309" s="6" t="s">
        <v>30</v>
      </c>
      <c r="B1309" s="12">
        <v>1283</v>
      </c>
      <c r="C1309" s="1">
        <v>1306</v>
      </c>
      <c r="D1309" s="12" t="s">
        <v>497</v>
      </c>
      <c r="E1309" s="2" t="s">
        <v>1108</v>
      </c>
      <c r="F1309" s="1">
        <v>12</v>
      </c>
      <c r="H1309" s="4" t="s">
        <v>2103</v>
      </c>
      <c r="I1309" s="12" t="s">
        <v>2104</v>
      </c>
      <c r="J1309" s="5" t="s">
        <v>28</v>
      </c>
      <c r="K1309" s="12" t="str">
        <f>CONCATENATE(A1309,Tabla5[[#This Row],[tipo]],A1309)</f>
        <v>'asiento'</v>
      </c>
      <c r="L1309" s="5" t="s">
        <v>28</v>
      </c>
      <c r="M1309" s="2" t="str">
        <f>CONCATENATE(A1309,Tabla5[[#This Row],[nombre]],A1309)</f>
        <v>'C-59'</v>
      </c>
      <c r="N1309" s="5" t="s">
        <v>28</v>
      </c>
      <c r="O1309" s="1" t="str">
        <f>CONCATENATE(Tabla5[[#This Row],[fkUbicacion]])</f>
        <v>12</v>
      </c>
      <c r="P1309" s="5" t="s">
        <v>29</v>
      </c>
    </row>
    <row r="1310" spans="1:16">
      <c r="A1310" s="6" t="s">
        <v>30</v>
      </c>
      <c r="B1310" s="12">
        <v>1284</v>
      </c>
      <c r="C1310" s="1">
        <v>1307</v>
      </c>
      <c r="D1310" s="12" t="s">
        <v>497</v>
      </c>
      <c r="E1310" s="2" t="s">
        <v>1109</v>
      </c>
      <c r="F1310" s="1">
        <v>12</v>
      </c>
      <c r="H1310" s="4" t="s">
        <v>2103</v>
      </c>
      <c r="I1310" s="12" t="s">
        <v>2104</v>
      </c>
      <c r="J1310" s="5" t="s">
        <v>28</v>
      </c>
      <c r="K1310" s="12" t="str">
        <f>CONCATENATE(A1310,Tabla5[[#This Row],[tipo]],A1310)</f>
        <v>'asiento'</v>
      </c>
      <c r="L1310" s="5" t="s">
        <v>28</v>
      </c>
      <c r="M1310" s="2" t="str">
        <f>CONCATENATE(A1310,Tabla5[[#This Row],[nombre]],A1310)</f>
        <v>'C-60'</v>
      </c>
      <c r="N1310" s="5" t="s">
        <v>28</v>
      </c>
      <c r="O1310" s="1" t="str">
        <f>CONCATENATE(Tabla5[[#This Row],[fkUbicacion]])</f>
        <v>12</v>
      </c>
      <c r="P1310" s="5" t="s">
        <v>29</v>
      </c>
    </row>
    <row r="1311" spans="1:16">
      <c r="A1311" s="6" t="s">
        <v>30</v>
      </c>
      <c r="B1311" s="12">
        <v>1285</v>
      </c>
      <c r="C1311" s="1">
        <v>1308</v>
      </c>
      <c r="D1311" s="12" t="s">
        <v>497</v>
      </c>
      <c r="E1311" s="2" t="s">
        <v>1110</v>
      </c>
      <c r="F1311" s="1">
        <v>12</v>
      </c>
      <c r="H1311" s="4" t="s">
        <v>2103</v>
      </c>
      <c r="I1311" s="12" t="s">
        <v>2104</v>
      </c>
      <c r="J1311" s="5" t="s">
        <v>28</v>
      </c>
      <c r="K1311" s="12" t="str">
        <f>CONCATENATE(A1311,Tabla5[[#This Row],[tipo]],A1311)</f>
        <v>'asiento'</v>
      </c>
      <c r="L1311" s="5" t="s">
        <v>28</v>
      </c>
      <c r="M1311" s="2" t="str">
        <f>CONCATENATE(A1311,Tabla5[[#This Row],[nombre]],A1311)</f>
        <v>'C-61'</v>
      </c>
      <c r="N1311" s="5" t="s">
        <v>28</v>
      </c>
      <c r="O1311" s="1" t="str">
        <f>CONCATENATE(Tabla5[[#This Row],[fkUbicacion]])</f>
        <v>12</v>
      </c>
      <c r="P1311" s="5" t="s">
        <v>29</v>
      </c>
    </row>
    <row r="1312" spans="1:16">
      <c r="A1312" s="6" t="s">
        <v>30</v>
      </c>
      <c r="B1312" s="12">
        <v>1286</v>
      </c>
      <c r="C1312" s="1">
        <v>1309</v>
      </c>
      <c r="D1312" s="12" t="s">
        <v>497</v>
      </c>
      <c r="E1312" s="2" t="s">
        <v>1111</v>
      </c>
      <c r="F1312" s="1">
        <v>12</v>
      </c>
      <c r="H1312" s="4" t="s">
        <v>2103</v>
      </c>
      <c r="I1312" s="12" t="s">
        <v>2104</v>
      </c>
      <c r="J1312" s="5" t="s">
        <v>28</v>
      </c>
      <c r="K1312" s="12" t="str">
        <f>CONCATENATE(A1312,Tabla5[[#This Row],[tipo]],A1312)</f>
        <v>'asiento'</v>
      </c>
      <c r="L1312" s="5" t="s">
        <v>28</v>
      </c>
      <c r="M1312" s="2" t="str">
        <f>CONCATENATE(A1312,Tabla5[[#This Row],[nombre]],A1312)</f>
        <v>'C-62'</v>
      </c>
      <c r="N1312" s="5" t="s">
        <v>28</v>
      </c>
      <c r="O1312" s="1" t="str">
        <f>CONCATENATE(Tabla5[[#This Row],[fkUbicacion]])</f>
        <v>12</v>
      </c>
      <c r="P1312" s="5" t="s">
        <v>29</v>
      </c>
    </row>
    <row r="1313" spans="1:16">
      <c r="A1313" s="6" t="s">
        <v>30</v>
      </c>
      <c r="B1313" s="12">
        <v>1287</v>
      </c>
      <c r="C1313" s="1">
        <v>1310</v>
      </c>
      <c r="D1313" s="12" t="s">
        <v>497</v>
      </c>
      <c r="E1313" s="2" t="s">
        <v>1112</v>
      </c>
      <c r="F1313" s="1">
        <v>12</v>
      </c>
      <c r="H1313" s="4" t="s">
        <v>2103</v>
      </c>
      <c r="I1313" s="12" t="s">
        <v>2104</v>
      </c>
      <c r="J1313" s="5" t="s">
        <v>28</v>
      </c>
      <c r="K1313" s="12" t="str">
        <f>CONCATENATE(A1313,Tabla5[[#This Row],[tipo]],A1313)</f>
        <v>'asiento'</v>
      </c>
      <c r="L1313" s="5" t="s">
        <v>28</v>
      </c>
      <c r="M1313" s="2" t="str">
        <f>CONCATENATE(A1313,Tabla5[[#This Row],[nombre]],A1313)</f>
        <v>'C-63'</v>
      </c>
      <c r="N1313" s="5" t="s">
        <v>28</v>
      </c>
      <c r="O1313" s="1" t="str">
        <f>CONCATENATE(Tabla5[[#This Row],[fkUbicacion]])</f>
        <v>12</v>
      </c>
      <c r="P1313" s="5" t="s">
        <v>29</v>
      </c>
    </row>
    <row r="1314" spans="1:16">
      <c r="A1314" s="6" t="s">
        <v>30</v>
      </c>
      <c r="B1314" s="12">
        <v>1288</v>
      </c>
      <c r="C1314" s="1">
        <v>1311</v>
      </c>
      <c r="D1314" s="12" t="s">
        <v>497</v>
      </c>
      <c r="E1314" s="2" t="s">
        <v>1113</v>
      </c>
      <c r="F1314" s="1">
        <v>12</v>
      </c>
      <c r="H1314" s="4" t="s">
        <v>2103</v>
      </c>
      <c r="I1314" s="12" t="s">
        <v>2104</v>
      </c>
      <c r="J1314" s="5" t="s">
        <v>28</v>
      </c>
      <c r="K1314" s="12" t="str">
        <f>CONCATENATE(A1314,Tabla5[[#This Row],[tipo]],A1314)</f>
        <v>'asiento'</v>
      </c>
      <c r="L1314" s="5" t="s">
        <v>28</v>
      </c>
      <c r="M1314" s="2" t="str">
        <f>CONCATENATE(A1314,Tabla5[[#This Row],[nombre]],A1314)</f>
        <v>'C-64'</v>
      </c>
      <c r="N1314" s="5" t="s">
        <v>28</v>
      </c>
      <c r="O1314" s="1" t="str">
        <f>CONCATENATE(Tabla5[[#This Row],[fkUbicacion]])</f>
        <v>12</v>
      </c>
      <c r="P1314" s="5" t="s">
        <v>29</v>
      </c>
    </row>
    <row r="1315" spans="1:16">
      <c r="A1315" s="6" t="s">
        <v>30</v>
      </c>
      <c r="B1315" s="12">
        <v>1289</v>
      </c>
      <c r="C1315" s="1">
        <v>1312</v>
      </c>
      <c r="D1315" s="12" t="s">
        <v>497</v>
      </c>
      <c r="E1315" s="2" t="s">
        <v>1114</v>
      </c>
      <c r="F1315" s="1">
        <v>12</v>
      </c>
      <c r="H1315" s="4" t="s">
        <v>2103</v>
      </c>
      <c r="I1315" s="12" t="s">
        <v>2104</v>
      </c>
      <c r="J1315" s="5" t="s">
        <v>28</v>
      </c>
      <c r="K1315" s="12" t="str">
        <f>CONCATENATE(A1315,Tabla5[[#This Row],[tipo]],A1315)</f>
        <v>'asiento'</v>
      </c>
      <c r="L1315" s="5" t="s">
        <v>28</v>
      </c>
      <c r="M1315" s="2" t="str">
        <f>CONCATENATE(A1315,Tabla5[[#This Row],[nombre]],A1315)</f>
        <v>'C-65'</v>
      </c>
      <c r="N1315" s="5" t="s">
        <v>28</v>
      </c>
      <c r="O1315" s="1" t="str">
        <f>CONCATENATE(Tabla5[[#This Row],[fkUbicacion]])</f>
        <v>12</v>
      </c>
      <c r="P1315" s="5" t="s">
        <v>29</v>
      </c>
    </row>
    <row r="1316" spans="1:16">
      <c r="A1316" s="6" t="s">
        <v>30</v>
      </c>
      <c r="B1316" s="12">
        <v>1290</v>
      </c>
      <c r="C1316" s="1">
        <v>1313</v>
      </c>
      <c r="D1316" s="12" t="s">
        <v>497</v>
      </c>
      <c r="E1316" s="2" t="s">
        <v>1115</v>
      </c>
      <c r="F1316" s="1">
        <v>12</v>
      </c>
      <c r="H1316" s="4" t="s">
        <v>2103</v>
      </c>
      <c r="I1316" s="12" t="s">
        <v>2104</v>
      </c>
      <c r="J1316" s="5" t="s">
        <v>28</v>
      </c>
      <c r="K1316" s="12" t="str">
        <f>CONCATENATE(A1316,Tabla5[[#This Row],[tipo]],A1316)</f>
        <v>'asiento'</v>
      </c>
      <c r="L1316" s="5" t="s">
        <v>28</v>
      </c>
      <c r="M1316" s="2" t="str">
        <f>CONCATENATE(A1316,Tabla5[[#This Row],[nombre]],A1316)</f>
        <v>'C-66'</v>
      </c>
      <c r="N1316" s="5" t="s">
        <v>28</v>
      </c>
      <c r="O1316" s="1" t="str">
        <f>CONCATENATE(Tabla5[[#This Row],[fkUbicacion]])</f>
        <v>12</v>
      </c>
      <c r="P1316" s="5" t="s">
        <v>29</v>
      </c>
    </row>
    <row r="1317" spans="1:16">
      <c r="A1317" s="6" t="s">
        <v>30</v>
      </c>
      <c r="B1317" s="12">
        <v>1291</v>
      </c>
      <c r="C1317" s="1">
        <v>1314</v>
      </c>
      <c r="D1317" s="12" t="s">
        <v>497</v>
      </c>
      <c r="E1317" s="25" t="s">
        <v>1116</v>
      </c>
      <c r="F1317" s="1">
        <v>12</v>
      </c>
      <c r="H1317" s="4" t="s">
        <v>2103</v>
      </c>
      <c r="I1317" s="12" t="s">
        <v>2104</v>
      </c>
      <c r="J1317" s="5" t="s">
        <v>28</v>
      </c>
      <c r="K1317" s="12" t="str">
        <f>CONCATENATE(A1317,Tabla5[[#This Row],[tipo]],A1317)</f>
        <v>'asiento'</v>
      </c>
      <c r="L1317" s="5" t="s">
        <v>28</v>
      </c>
      <c r="M1317" s="2" t="str">
        <f>CONCATENATE(A1317,Tabla5[[#This Row],[nombre]],A1317)</f>
        <v>'C-67'</v>
      </c>
      <c r="N1317" s="5" t="s">
        <v>28</v>
      </c>
      <c r="O1317" s="1" t="str">
        <f>CONCATENATE(Tabla5[[#This Row],[fkUbicacion]])</f>
        <v>12</v>
      </c>
      <c r="P1317" s="5" t="s">
        <v>29</v>
      </c>
    </row>
    <row r="1318" spans="1:16">
      <c r="A1318" s="6" t="s">
        <v>30</v>
      </c>
      <c r="B1318" s="12">
        <v>1292</v>
      </c>
      <c r="C1318" s="1">
        <v>1315</v>
      </c>
      <c r="D1318" s="12" t="s">
        <v>497</v>
      </c>
      <c r="E1318" s="2" t="s">
        <v>986</v>
      </c>
      <c r="F1318" s="1">
        <v>12</v>
      </c>
      <c r="H1318" s="4" t="s">
        <v>2103</v>
      </c>
      <c r="I1318" s="12" t="s">
        <v>2104</v>
      </c>
      <c r="J1318" s="5" t="s">
        <v>28</v>
      </c>
      <c r="K1318" s="12" t="str">
        <f>CONCATENATE(A1318,Tabla5[[#This Row],[tipo]],A1318)</f>
        <v>'asiento'</v>
      </c>
      <c r="L1318" s="5" t="s">
        <v>28</v>
      </c>
      <c r="M1318" s="2" t="str">
        <f>CONCATENATE(A1318,Tabla5[[#This Row],[nombre]],A1318)</f>
        <v>'D-30'</v>
      </c>
      <c r="N1318" s="5" t="s">
        <v>28</v>
      </c>
      <c r="O1318" s="1" t="str">
        <f>CONCATENATE(Tabla5[[#This Row],[fkUbicacion]])</f>
        <v>12</v>
      </c>
      <c r="P1318" s="5" t="s">
        <v>29</v>
      </c>
    </row>
    <row r="1319" spans="1:16">
      <c r="A1319" s="6" t="s">
        <v>30</v>
      </c>
      <c r="B1319" s="12">
        <v>1293</v>
      </c>
      <c r="C1319" s="1">
        <v>1316</v>
      </c>
      <c r="D1319" s="12" t="s">
        <v>497</v>
      </c>
      <c r="E1319" s="2" t="s">
        <v>1120</v>
      </c>
      <c r="F1319" s="1">
        <v>12</v>
      </c>
      <c r="H1319" s="4" t="s">
        <v>2103</v>
      </c>
      <c r="I1319" s="12" t="s">
        <v>2104</v>
      </c>
      <c r="J1319" s="5" t="s">
        <v>28</v>
      </c>
      <c r="K1319" s="12" t="str">
        <f>CONCATENATE(A1319,Tabla5[[#This Row],[tipo]],A1319)</f>
        <v>'asiento'</v>
      </c>
      <c r="L1319" s="5" t="s">
        <v>28</v>
      </c>
      <c r="M1319" s="2" t="str">
        <f>CONCATENATE(A1319,Tabla5[[#This Row],[nombre]],A1319)</f>
        <v>'D-31'</v>
      </c>
      <c r="N1319" s="5" t="s">
        <v>28</v>
      </c>
      <c r="O1319" s="1" t="str">
        <f>CONCATENATE(Tabla5[[#This Row],[fkUbicacion]])</f>
        <v>12</v>
      </c>
      <c r="P1319" s="5" t="s">
        <v>29</v>
      </c>
    </row>
    <row r="1320" spans="1:16">
      <c r="A1320" s="6" t="s">
        <v>30</v>
      </c>
      <c r="B1320" s="12">
        <v>1294</v>
      </c>
      <c r="C1320" s="1">
        <v>1317</v>
      </c>
      <c r="D1320" s="12" t="s">
        <v>497</v>
      </c>
      <c r="E1320" s="2" t="s">
        <v>1121</v>
      </c>
      <c r="F1320" s="1">
        <v>12</v>
      </c>
      <c r="H1320" s="4" t="s">
        <v>2103</v>
      </c>
      <c r="I1320" s="12" t="s">
        <v>2104</v>
      </c>
      <c r="J1320" s="5" t="s">
        <v>28</v>
      </c>
      <c r="K1320" s="12" t="str">
        <f>CONCATENATE(A1320,Tabla5[[#This Row],[tipo]],A1320)</f>
        <v>'asiento'</v>
      </c>
      <c r="L1320" s="5" t="s">
        <v>28</v>
      </c>
      <c r="M1320" s="2" t="str">
        <f>CONCATENATE(A1320,Tabla5[[#This Row],[nombre]],A1320)</f>
        <v>'D-32'</v>
      </c>
      <c r="N1320" s="5" t="s">
        <v>28</v>
      </c>
      <c r="O1320" s="1" t="str">
        <f>CONCATENATE(Tabla5[[#This Row],[fkUbicacion]])</f>
        <v>12</v>
      </c>
      <c r="P1320" s="5" t="s">
        <v>29</v>
      </c>
    </row>
    <row r="1321" spans="1:16">
      <c r="A1321" s="6" t="s">
        <v>30</v>
      </c>
      <c r="B1321" s="12">
        <v>1295</v>
      </c>
      <c r="C1321" s="1">
        <v>1318</v>
      </c>
      <c r="D1321" s="12" t="s">
        <v>497</v>
      </c>
      <c r="E1321" s="2" t="s">
        <v>1122</v>
      </c>
      <c r="F1321" s="1">
        <v>12</v>
      </c>
      <c r="H1321" s="4" t="s">
        <v>2103</v>
      </c>
      <c r="I1321" s="12" t="s">
        <v>2104</v>
      </c>
      <c r="J1321" s="5" t="s">
        <v>28</v>
      </c>
      <c r="K1321" s="12" t="str">
        <f>CONCATENATE(A1321,Tabla5[[#This Row],[tipo]],A1321)</f>
        <v>'asiento'</v>
      </c>
      <c r="L1321" s="5" t="s">
        <v>28</v>
      </c>
      <c r="M1321" s="2" t="str">
        <f>CONCATENATE(A1321,Tabla5[[#This Row],[nombre]],A1321)</f>
        <v>'D-33'</v>
      </c>
      <c r="N1321" s="5" t="s">
        <v>28</v>
      </c>
      <c r="O1321" s="1" t="str">
        <f>CONCATENATE(Tabla5[[#This Row],[fkUbicacion]])</f>
        <v>12</v>
      </c>
      <c r="P1321" s="5" t="s">
        <v>29</v>
      </c>
    </row>
    <row r="1322" spans="1:16">
      <c r="A1322" s="6" t="s">
        <v>30</v>
      </c>
      <c r="B1322" s="12">
        <v>1296</v>
      </c>
      <c r="C1322" s="1">
        <v>1319</v>
      </c>
      <c r="D1322" s="12" t="s">
        <v>497</v>
      </c>
      <c r="E1322" s="2" t="s">
        <v>1123</v>
      </c>
      <c r="F1322" s="1">
        <v>12</v>
      </c>
      <c r="H1322" s="4" t="s">
        <v>2103</v>
      </c>
      <c r="I1322" s="12" t="s">
        <v>2104</v>
      </c>
      <c r="J1322" s="5" t="s">
        <v>28</v>
      </c>
      <c r="K1322" s="12" t="str">
        <f>CONCATENATE(A1322,Tabla5[[#This Row],[tipo]],A1322)</f>
        <v>'asiento'</v>
      </c>
      <c r="L1322" s="5" t="s">
        <v>28</v>
      </c>
      <c r="M1322" s="2" t="str">
        <f>CONCATENATE(A1322,Tabla5[[#This Row],[nombre]],A1322)</f>
        <v>'D-34'</v>
      </c>
      <c r="N1322" s="5" t="s">
        <v>28</v>
      </c>
      <c r="O1322" s="1" t="str">
        <f>CONCATENATE(Tabla5[[#This Row],[fkUbicacion]])</f>
        <v>12</v>
      </c>
      <c r="P1322" s="5" t="s">
        <v>29</v>
      </c>
    </row>
    <row r="1323" spans="1:16">
      <c r="A1323" s="6" t="s">
        <v>30</v>
      </c>
      <c r="B1323" s="12">
        <v>1297</v>
      </c>
      <c r="C1323" s="1">
        <v>1320</v>
      </c>
      <c r="D1323" s="12" t="s">
        <v>497</v>
      </c>
      <c r="E1323" s="2" t="s">
        <v>1124</v>
      </c>
      <c r="F1323" s="1">
        <v>12</v>
      </c>
      <c r="H1323" s="4" t="s">
        <v>2103</v>
      </c>
      <c r="I1323" s="12" t="s">
        <v>2104</v>
      </c>
      <c r="J1323" s="5" t="s">
        <v>28</v>
      </c>
      <c r="K1323" s="12" t="str">
        <f>CONCATENATE(A1323,Tabla5[[#This Row],[tipo]],A1323)</f>
        <v>'asiento'</v>
      </c>
      <c r="L1323" s="5" t="s">
        <v>28</v>
      </c>
      <c r="M1323" s="2" t="str">
        <f>CONCATENATE(A1323,Tabla5[[#This Row],[nombre]],A1323)</f>
        <v>'D-35'</v>
      </c>
      <c r="N1323" s="5" t="s">
        <v>28</v>
      </c>
      <c r="O1323" s="1" t="str">
        <f>CONCATENATE(Tabla5[[#This Row],[fkUbicacion]])</f>
        <v>12</v>
      </c>
      <c r="P1323" s="5" t="s">
        <v>29</v>
      </c>
    </row>
    <row r="1324" spans="1:16">
      <c r="A1324" s="6" t="s">
        <v>30</v>
      </c>
      <c r="B1324" s="12">
        <v>1298</v>
      </c>
      <c r="C1324" s="1">
        <v>1321</v>
      </c>
      <c r="D1324" s="12" t="s">
        <v>497</v>
      </c>
      <c r="E1324" s="2" t="s">
        <v>1125</v>
      </c>
      <c r="F1324" s="1">
        <v>12</v>
      </c>
      <c r="H1324" s="4" t="s">
        <v>2103</v>
      </c>
      <c r="I1324" s="12" t="s">
        <v>2104</v>
      </c>
      <c r="J1324" s="5" t="s">
        <v>28</v>
      </c>
      <c r="K1324" s="12" t="str">
        <f>CONCATENATE(A1324,Tabla5[[#This Row],[tipo]],A1324)</f>
        <v>'asiento'</v>
      </c>
      <c r="L1324" s="5" t="s">
        <v>28</v>
      </c>
      <c r="M1324" s="2" t="str">
        <f>CONCATENATE(A1324,Tabla5[[#This Row],[nombre]],A1324)</f>
        <v>'D-36'</v>
      </c>
      <c r="N1324" s="5" t="s">
        <v>28</v>
      </c>
      <c r="O1324" s="1" t="str">
        <f>CONCATENATE(Tabla5[[#This Row],[fkUbicacion]])</f>
        <v>12</v>
      </c>
      <c r="P1324" s="5" t="s">
        <v>29</v>
      </c>
    </row>
    <row r="1325" spans="1:16">
      <c r="A1325" s="6" t="s">
        <v>30</v>
      </c>
      <c r="B1325" s="12">
        <v>1299</v>
      </c>
      <c r="C1325" s="1">
        <v>1322</v>
      </c>
      <c r="D1325" s="12" t="s">
        <v>497</v>
      </c>
      <c r="E1325" s="2" t="s">
        <v>1126</v>
      </c>
      <c r="F1325" s="1">
        <v>12</v>
      </c>
      <c r="H1325" s="4" t="s">
        <v>2103</v>
      </c>
      <c r="I1325" s="12" t="s">
        <v>2104</v>
      </c>
      <c r="J1325" s="5" t="s">
        <v>28</v>
      </c>
      <c r="K1325" s="12" t="str">
        <f>CONCATENATE(A1325,Tabla5[[#This Row],[tipo]],A1325)</f>
        <v>'asiento'</v>
      </c>
      <c r="L1325" s="5" t="s">
        <v>28</v>
      </c>
      <c r="M1325" s="2" t="str">
        <f>CONCATENATE(A1325,Tabla5[[#This Row],[nombre]],A1325)</f>
        <v>'D-37'</v>
      </c>
      <c r="N1325" s="5" t="s">
        <v>28</v>
      </c>
      <c r="O1325" s="1" t="str">
        <f>CONCATENATE(Tabla5[[#This Row],[fkUbicacion]])</f>
        <v>12</v>
      </c>
      <c r="P1325" s="5" t="s">
        <v>29</v>
      </c>
    </row>
    <row r="1326" spans="1:16">
      <c r="A1326" s="6" t="s">
        <v>30</v>
      </c>
      <c r="B1326" s="12">
        <v>1300</v>
      </c>
      <c r="C1326" s="1">
        <v>1323</v>
      </c>
      <c r="D1326" s="12" t="s">
        <v>497</v>
      </c>
      <c r="E1326" s="2" t="s">
        <v>1127</v>
      </c>
      <c r="F1326" s="1">
        <v>12</v>
      </c>
      <c r="H1326" s="4" t="s">
        <v>2103</v>
      </c>
      <c r="I1326" s="12" t="s">
        <v>2104</v>
      </c>
      <c r="J1326" s="5" t="s">
        <v>28</v>
      </c>
      <c r="K1326" s="12" t="str">
        <f>CONCATENATE(A1326,Tabla5[[#This Row],[tipo]],A1326)</f>
        <v>'asiento'</v>
      </c>
      <c r="L1326" s="5" t="s">
        <v>28</v>
      </c>
      <c r="M1326" s="2" t="str">
        <f>CONCATENATE(A1326,Tabla5[[#This Row],[nombre]],A1326)</f>
        <v>'D-38'</v>
      </c>
      <c r="N1326" s="5" t="s">
        <v>28</v>
      </c>
      <c r="O1326" s="1" t="str">
        <f>CONCATENATE(Tabla5[[#This Row],[fkUbicacion]])</f>
        <v>12</v>
      </c>
      <c r="P1326" s="5" t="s">
        <v>29</v>
      </c>
    </row>
    <row r="1327" spans="1:16">
      <c r="A1327" s="6" t="s">
        <v>30</v>
      </c>
      <c r="B1327" s="12">
        <v>1301</v>
      </c>
      <c r="C1327" s="1">
        <v>1324</v>
      </c>
      <c r="D1327" s="12" t="s">
        <v>497</v>
      </c>
      <c r="E1327" s="2" t="s">
        <v>1128</v>
      </c>
      <c r="F1327" s="1">
        <v>12</v>
      </c>
      <c r="H1327" s="4" t="s">
        <v>2103</v>
      </c>
      <c r="I1327" s="12" t="s">
        <v>2104</v>
      </c>
      <c r="J1327" s="5" t="s">
        <v>28</v>
      </c>
      <c r="K1327" s="12" t="str">
        <f>CONCATENATE(A1327,Tabla5[[#This Row],[tipo]],A1327)</f>
        <v>'asiento'</v>
      </c>
      <c r="L1327" s="5" t="s">
        <v>28</v>
      </c>
      <c r="M1327" s="2" t="str">
        <f>CONCATENATE(A1327,Tabla5[[#This Row],[nombre]],A1327)</f>
        <v>'D-39'</v>
      </c>
      <c r="N1327" s="5" t="s">
        <v>28</v>
      </c>
      <c r="O1327" s="1" t="str">
        <f>CONCATENATE(Tabla5[[#This Row],[fkUbicacion]])</f>
        <v>12</v>
      </c>
      <c r="P1327" s="5" t="s">
        <v>29</v>
      </c>
    </row>
    <row r="1328" spans="1:16">
      <c r="A1328" s="6" t="s">
        <v>30</v>
      </c>
      <c r="B1328" s="12">
        <v>1302</v>
      </c>
      <c r="C1328" s="1">
        <v>1325</v>
      </c>
      <c r="D1328" s="12" t="s">
        <v>497</v>
      </c>
      <c r="E1328" s="2" t="s">
        <v>1213</v>
      </c>
      <c r="F1328" s="1">
        <v>12</v>
      </c>
      <c r="H1328" s="4" t="s">
        <v>2103</v>
      </c>
      <c r="I1328" s="12" t="s">
        <v>2104</v>
      </c>
      <c r="J1328" s="5" t="s">
        <v>28</v>
      </c>
      <c r="K1328" s="12" t="str">
        <f>CONCATENATE(A1328,Tabla5[[#This Row],[tipo]],A1328)</f>
        <v>'asiento'</v>
      </c>
      <c r="L1328" s="5" t="s">
        <v>28</v>
      </c>
      <c r="M1328" s="2" t="str">
        <f>CONCATENATE(A1328,Tabla5[[#This Row],[nombre]],A1328)</f>
        <v>'D-40'</v>
      </c>
      <c r="N1328" s="5" t="s">
        <v>28</v>
      </c>
      <c r="O1328" s="1" t="str">
        <f>CONCATENATE(Tabla5[[#This Row],[fkUbicacion]])</f>
        <v>12</v>
      </c>
      <c r="P1328" s="5" t="s">
        <v>29</v>
      </c>
    </row>
    <row r="1329" spans="1:16">
      <c r="A1329" s="6" t="s">
        <v>30</v>
      </c>
      <c r="B1329" s="12">
        <v>1303</v>
      </c>
      <c r="C1329" s="1">
        <v>1326</v>
      </c>
      <c r="D1329" s="12" t="s">
        <v>497</v>
      </c>
      <c r="E1329" s="2" t="s">
        <v>1214</v>
      </c>
      <c r="F1329" s="1">
        <v>12</v>
      </c>
      <c r="H1329" s="4" t="s">
        <v>2103</v>
      </c>
      <c r="I1329" s="12" t="s">
        <v>2104</v>
      </c>
      <c r="J1329" s="5" t="s">
        <v>28</v>
      </c>
      <c r="K1329" s="12" t="str">
        <f>CONCATENATE(A1329,Tabla5[[#This Row],[tipo]],A1329)</f>
        <v>'asiento'</v>
      </c>
      <c r="L1329" s="5" t="s">
        <v>28</v>
      </c>
      <c r="M1329" s="2" t="str">
        <f>CONCATENATE(A1329,Tabla5[[#This Row],[nombre]],A1329)</f>
        <v>'D-41'</v>
      </c>
      <c r="N1329" s="5" t="s">
        <v>28</v>
      </c>
      <c r="O1329" s="1" t="str">
        <f>CONCATENATE(Tabla5[[#This Row],[fkUbicacion]])</f>
        <v>12</v>
      </c>
      <c r="P1329" s="5" t="s">
        <v>29</v>
      </c>
    </row>
    <row r="1330" spans="1:16">
      <c r="A1330" s="6" t="s">
        <v>30</v>
      </c>
      <c r="B1330" s="12">
        <v>1304</v>
      </c>
      <c r="C1330" s="1">
        <v>1327</v>
      </c>
      <c r="D1330" s="12" t="s">
        <v>497</v>
      </c>
      <c r="E1330" s="2" t="s">
        <v>1215</v>
      </c>
      <c r="F1330" s="1">
        <v>12</v>
      </c>
      <c r="H1330" s="4" t="s">
        <v>2103</v>
      </c>
      <c r="I1330" s="12" t="s">
        <v>2104</v>
      </c>
      <c r="J1330" s="5" t="s">
        <v>28</v>
      </c>
      <c r="K1330" s="12" t="str">
        <f>CONCATENATE(A1330,Tabla5[[#This Row],[tipo]],A1330)</f>
        <v>'asiento'</v>
      </c>
      <c r="L1330" s="5" t="s">
        <v>28</v>
      </c>
      <c r="M1330" s="2" t="str">
        <f>CONCATENATE(A1330,Tabla5[[#This Row],[nombre]],A1330)</f>
        <v>'D-42'</v>
      </c>
      <c r="N1330" s="5" t="s">
        <v>28</v>
      </c>
      <c r="O1330" s="1" t="str">
        <f>CONCATENATE(Tabla5[[#This Row],[fkUbicacion]])</f>
        <v>12</v>
      </c>
      <c r="P1330" s="5" t="s">
        <v>29</v>
      </c>
    </row>
    <row r="1331" spans="1:16">
      <c r="A1331" s="6" t="s">
        <v>30</v>
      </c>
      <c r="B1331" s="12">
        <v>1305</v>
      </c>
      <c r="C1331" s="1">
        <v>1328</v>
      </c>
      <c r="D1331" s="12" t="s">
        <v>497</v>
      </c>
      <c r="E1331" s="2" t="s">
        <v>1216</v>
      </c>
      <c r="F1331" s="1">
        <v>12</v>
      </c>
      <c r="H1331" s="4" t="s">
        <v>2103</v>
      </c>
      <c r="I1331" s="12" t="s">
        <v>2104</v>
      </c>
      <c r="J1331" s="5" t="s">
        <v>28</v>
      </c>
      <c r="K1331" s="12" t="str">
        <f>CONCATENATE(A1331,Tabla5[[#This Row],[tipo]],A1331)</f>
        <v>'asiento'</v>
      </c>
      <c r="L1331" s="5" t="s">
        <v>28</v>
      </c>
      <c r="M1331" s="2" t="str">
        <f>CONCATENATE(A1331,Tabla5[[#This Row],[nombre]],A1331)</f>
        <v>'D-43'</v>
      </c>
      <c r="N1331" s="5" t="s">
        <v>28</v>
      </c>
      <c r="O1331" s="1" t="str">
        <f>CONCATENATE(Tabla5[[#This Row],[fkUbicacion]])</f>
        <v>12</v>
      </c>
      <c r="P1331" s="5" t="s">
        <v>29</v>
      </c>
    </row>
    <row r="1332" spans="1:16">
      <c r="A1332" s="6" t="s">
        <v>30</v>
      </c>
      <c r="B1332" s="12">
        <v>1306</v>
      </c>
      <c r="C1332" s="1">
        <v>1329</v>
      </c>
      <c r="D1332" s="12" t="s">
        <v>497</v>
      </c>
      <c r="E1332" s="2" t="s">
        <v>1217</v>
      </c>
      <c r="F1332" s="1">
        <v>12</v>
      </c>
      <c r="H1332" s="4" t="s">
        <v>2103</v>
      </c>
      <c r="I1332" s="12" t="s">
        <v>2104</v>
      </c>
      <c r="J1332" s="5" t="s">
        <v>28</v>
      </c>
      <c r="K1332" s="12" t="str">
        <f>CONCATENATE(A1332,Tabla5[[#This Row],[tipo]],A1332)</f>
        <v>'asiento'</v>
      </c>
      <c r="L1332" s="5" t="s">
        <v>28</v>
      </c>
      <c r="M1332" s="2" t="str">
        <f>CONCATENATE(A1332,Tabla5[[#This Row],[nombre]],A1332)</f>
        <v>'D-44'</v>
      </c>
      <c r="N1332" s="5" t="s">
        <v>28</v>
      </c>
      <c r="O1332" s="1" t="str">
        <f>CONCATENATE(Tabla5[[#This Row],[fkUbicacion]])</f>
        <v>12</v>
      </c>
      <c r="P1332" s="5" t="s">
        <v>29</v>
      </c>
    </row>
    <row r="1333" spans="1:16">
      <c r="A1333" s="6" t="s">
        <v>30</v>
      </c>
      <c r="B1333" s="12">
        <v>1307</v>
      </c>
      <c r="C1333" s="1">
        <v>1330</v>
      </c>
      <c r="D1333" s="12" t="s">
        <v>497</v>
      </c>
      <c r="E1333" s="2" t="s">
        <v>1218</v>
      </c>
      <c r="F1333" s="1">
        <v>12</v>
      </c>
      <c r="H1333" s="4" t="s">
        <v>2103</v>
      </c>
      <c r="I1333" s="12" t="s">
        <v>2104</v>
      </c>
      <c r="J1333" s="5" t="s">
        <v>28</v>
      </c>
      <c r="K1333" s="12" t="str">
        <f>CONCATENATE(A1333,Tabla5[[#This Row],[tipo]],A1333)</f>
        <v>'asiento'</v>
      </c>
      <c r="L1333" s="5" t="s">
        <v>28</v>
      </c>
      <c r="M1333" s="2" t="str">
        <f>CONCATENATE(A1333,Tabla5[[#This Row],[nombre]],A1333)</f>
        <v>'D-45'</v>
      </c>
      <c r="N1333" s="5" t="s">
        <v>28</v>
      </c>
      <c r="O1333" s="1" t="str">
        <f>CONCATENATE(Tabla5[[#This Row],[fkUbicacion]])</f>
        <v>12</v>
      </c>
      <c r="P1333" s="5" t="s">
        <v>29</v>
      </c>
    </row>
    <row r="1334" spans="1:16">
      <c r="A1334" s="6" t="s">
        <v>30</v>
      </c>
      <c r="B1334" s="12">
        <v>1308</v>
      </c>
      <c r="C1334" s="1">
        <v>1331</v>
      </c>
      <c r="D1334" s="12" t="s">
        <v>497</v>
      </c>
      <c r="E1334" s="2" t="s">
        <v>1219</v>
      </c>
      <c r="F1334" s="1">
        <v>12</v>
      </c>
      <c r="H1334" s="4" t="s">
        <v>2103</v>
      </c>
      <c r="I1334" s="12" t="s">
        <v>2104</v>
      </c>
      <c r="J1334" s="5" t="s">
        <v>28</v>
      </c>
      <c r="K1334" s="12" t="str">
        <f>CONCATENATE(A1334,Tabla5[[#This Row],[tipo]],A1334)</f>
        <v>'asiento'</v>
      </c>
      <c r="L1334" s="5" t="s">
        <v>28</v>
      </c>
      <c r="M1334" s="2" t="str">
        <f>CONCATENATE(A1334,Tabla5[[#This Row],[nombre]],A1334)</f>
        <v>'D-46'</v>
      </c>
      <c r="N1334" s="5" t="s">
        <v>28</v>
      </c>
      <c r="O1334" s="1" t="str">
        <f>CONCATENATE(Tabla5[[#This Row],[fkUbicacion]])</f>
        <v>12</v>
      </c>
      <c r="P1334" s="5" t="s">
        <v>29</v>
      </c>
    </row>
    <row r="1335" spans="1:16">
      <c r="A1335" s="6" t="s">
        <v>30</v>
      </c>
      <c r="B1335" s="12">
        <v>1309</v>
      </c>
      <c r="C1335" s="1">
        <v>1332</v>
      </c>
      <c r="D1335" s="12" t="s">
        <v>497</v>
      </c>
      <c r="E1335" s="2" t="s">
        <v>1220</v>
      </c>
      <c r="F1335" s="1">
        <v>12</v>
      </c>
      <c r="H1335" s="4" t="s">
        <v>2103</v>
      </c>
      <c r="I1335" s="12" t="s">
        <v>2104</v>
      </c>
      <c r="J1335" s="5" t="s">
        <v>28</v>
      </c>
      <c r="K1335" s="12" t="str">
        <f>CONCATENATE(A1335,Tabla5[[#This Row],[tipo]],A1335)</f>
        <v>'asiento'</v>
      </c>
      <c r="L1335" s="5" t="s">
        <v>28</v>
      </c>
      <c r="M1335" s="2" t="str">
        <f>CONCATENATE(A1335,Tabla5[[#This Row],[nombre]],A1335)</f>
        <v>'D-47'</v>
      </c>
      <c r="N1335" s="5" t="s">
        <v>28</v>
      </c>
      <c r="O1335" s="1" t="str">
        <f>CONCATENATE(Tabla5[[#This Row],[fkUbicacion]])</f>
        <v>12</v>
      </c>
      <c r="P1335" s="5" t="s">
        <v>29</v>
      </c>
    </row>
    <row r="1336" spans="1:16">
      <c r="A1336" s="6" t="s">
        <v>30</v>
      </c>
      <c r="B1336" s="12">
        <v>1310</v>
      </c>
      <c r="C1336" s="1">
        <v>1333</v>
      </c>
      <c r="D1336" s="12" t="s">
        <v>497</v>
      </c>
      <c r="E1336" s="2" t="s">
        <v>1221</v>
      </c>
      <c r="F1336" s="1">
        <v>12</v>
      </c>
      <c r="H1336" s="4" t="s">
        <v>2103</v>
      </c>
      <c r="I1336" s="12" t="s">
        <v>2104</v>
      </c>
      <c r="J1336" s="5" t="s">
        <v>28</v>
      </c>
      <c r="K1336" s="12" t="str">
        <f>CONCATENATE(A1336,Tabla5[[#This Row],[tipo]],A1336)</f>
        <v>'asiento'</v>
      </c>
      <c r="L1336" s="5" t="s">
        <v>28</v>
      </c>
      <c r="M1336" s="2" t="str">
        <f>CONCATENATE(A1336,Tabla5[[#This Row],[nombre]],A1336)</f>
        <v>'D-48'</v>
      </c>
      <c r="N1336" s="5" t="s">
        <v>28</v>
      </c>
      <c r="O1336" s="1" t="str">
        <f>CONCATENATE(Tabla5[[#This Row],[fkUbicacion]])</f>
        <v>12</v>
      </c>
      <c r="P1336" s="5" t="s">
        <v>29</v>
      </c>
    </row>
    <row r="1337" spans="1:16">
      <c r="A1337" s="6" t="s">
        <v>30</v>
      </c>
      <c r="B1337" s="12">
        <v>1311</v>
      </c>
      <c r="C1337" s="1">
        <v>1334</v>
      </c>
      <c r="D1337" s="12" t="s">
        <v>497</v>
      </c>
      <c r="E1337" s="2" t="s">
        <v>1222</v>
      </c>
      <c r="F1337" s="1">
        <v>12</v>
      </c>
      <c r="H1337" s="4" t="s">
        <v>2103</v>
      </c>
      <c r="I1337" s="12" t="s">
        <v>2104</v>
      </c>
      <c r="J1337" s="5" t="s">
        <v>28</v>
      </c>
      <c r="K1337" s="12" t="str">
        <f>CONCATENATE(A1337,Tabla5[[#This Row],[tipo]],A1337)</f>
        <v>'asiento'</v>
      </c>
      <c r="L1337" s="5" t="s">
        <v>28</v>
      </c>
      <c r="M1337" s="2" t="str">
        <f>CONCATENATE(A1337,Tabla5[[#This Row],[nombre]],A1337)</f>
        <v>'D-49'</v>
      </c>
      <c r="N1337" s="5" t="s">
        <v>28</v>
      </c>
      <c r="O1337" s="1" t="str">
        <f>CONCATENATE(Tabla5[[#This Row],[fkUbicacion]])</f>
        <v>12</v>
      </c>
      <c r="P1337" s="5" t="s">
        <v>29</v>
      </c>
    </row>
    <row r="1338" spans="1:16">
      <c r="A1338" s="6" t="s">
        <v>30</v>
      </c>
      <c r="B1338" s="12">
        <v>1312</v>
      </c>
      <c r="C1338" s="1">
        <v>1335</v>
      </c>
      <c r="D1338" s="12" t="s">
        <v>497</v>
      </c>
      <c r="E1338" s="2" t="s">
        <v>1223</v>
      </c>
      <c r="F1338" s="1">
        <v>12</v>
      </c>
      <c r="H1338" s="4" t="s">
        <v>2103</v>
      </c>
      <c r="I1338" s="12" t="s">
        <v>2104</v>
      </c>
      <c r="J1338" s="5" t="s">
        <v>28</v>
      </c>
      <c r="K1338" s="12" t="str">
        <f>CONCATENATE(A1338,Tabla5[[#This Row],[tipo]],A1338)</f>
        <v>'asiento'</v>
      </c>
      <c r="L1338" s="5" t="s">
        <v>28</v>
      </c>
      <c r="M1338" s="2" t="str">
        <f>CONCATENATE(A1338,Tabla5[[#This Row],[nombre]],A1338)</f>
        <v>'D-50'</v>
      </c>
      <c r="N1338" s="5" t="s">
        <v>28</v>
      </c>
      <c r="O1338" s="1" t="str">
        <f>CONCATENATE(Tabla5[[#This Row],[fkUbicacion]])</f>
        <v>12</v>
      </c>
      <c r="P1338" s="5" t="s">
        <v>29</v>
      </c>
    </row>
    <row r="1339" spans="1:16">
      <c r="A1339" s="6" t="s">
        <v>30</v>
      </c>
      <c r="B1339" s="12">
        <v>1313</v>
      </c>
      <c r="C1339" s="1">
        <v>1336</v>
      </c>
      <c r="D1339" s="12" t="s">
        <v>497</v>
      </c>
      <c r="E1339" s="2" t="s">
        <v>1224</v>
      </c>
      <c r="F1339" s="1">
        <v>12</v>
      </c>
      <c r="H1339" s="4" t="s">
        <v>2103</v>
      </c>
      <c r="I1339" s="12" t="s">
        <v>2104</v>
      </c>
      <c r="J1339" s="5" t="s">
        <v>28</v>
      </c>
      <c r="K1339" s="12" t="str">
        <f>CONCATENATE(A1339,Tabla5[[#This Row],[tipo]],A1339)</f>
        <v>'asiento'</v>
      </c>
      <c r="L1339" s="5" t="s">
        <v>28</v>
      </c>
      <c r="M1339" s="2" t="str">
        <f>CONCATENATE(A1339,Tabla5[[#This Row],[nombre]],A1339)</f>
        <v>'D-51'</v>
      </c>
      <c r="N1339" s="5" t="s">
        <v>28</v>
      </c>
      <c r="O1339" s="1" t="str">
        <f>CONCATENATE(Tabla5[[#This Row],[fkUbicacion]])</f>
        <v>12</v>
      </c>
      <c r="P1339" s="5" t="s">
        <v>29</v>
      </c>
    </row>
    <row r="1340" spans="1:16">
      <c r="A1340" s="6" t="s">
        <v>30</v>
      </c>
      <c r="B1340" s="12">
        <v>1314</v>
      </c>
      <c r="C1340" s="1">
        <v>1337</v>
      </c>
      <c r="D1340" s="12" t="s">
        <v>497</v>
      </c>
      <c r="E1340" s="2" t="s">
        <v>1225</v>
      </c>
      <c r="F1340" s="1">
        <v>12</v>
      </c>
      <c r="H1340" s="4" t="s">
        <v>2103</v>
      </c>
      <c r="I1340" s="12" t="s">
        <v>2104</v>
      </c>
      <c r="J1340" s="5" t="s">
        <v>28</v>
      </c>
      <c r="K1340" s="12" t="str">
        <f>CONCATENATE(A1340,Tabla5[[#This Row],[tipo]],A1340)</f>
        <v>'asiento'</v>
      </c>
      <c r="L1340" s="5" t="s">
        <v>28</v>
      </c>
      <c r="M1340" s="2" t="str">
        <f>CONCATENATE(A1340,Tabla5[[#This Row],[nombre]],A1340)</f>
        <v>'D-52'</v>
      </c>
      <c r="N1340" s="5" t="s">
        <v>28</v>
      </c>
      <c r="O1340" s="1" t="str">
        <f>CONCATENATE(Tabla5[[#This Row],[fkUbicacion]])</f>
        <v>12</v>
      </c>
      <c r="P1340" s="5" t="s">
        <v>29</v>
      </c>
    </row>
    <row r="1341" spans="1:16">
      <c r="A1341" s="6" t="s">
        <v>30</v>
      </c>
      <c r="B1341" s="12">
        <v>1315</v>
      </c>
      <c r="C1341" s="1">
        <v>1338</v>
      </c>
      <c r="D1341" s="12" t="s">
        <v>497</v>
      </c>
      <c r="E1341" s="25" t="s">
        <v>1226</v>
      </c>
      <c r="F1341" s="1">
        <v>12</v>
      </c>
      <c r="H1341" s="4" t="s">
        <v>2103</v>
      </c>
      <c r="I1341" s="12" t="s">
        <v>2104</v>
      </c>
      <c r="J1341" s="5" t="s">
        <v>28</v>
      </c>
      <c r="K1341" s="12" t="str">
        <f>CONCATENATE(A1341,Tabla5[[#This Row],[tipo]],A1341)</f>
        <v>'asiento'</v>
      </c>
      <c r="L1341" s="5" t="s">
        <v>28</v>
      </c>
      <c r="M1341" s="2" t="str">
        <f>CONCATENATE(A1341,Tabla5[[#This Row],[nombre]],A1341)</f>
        <v>'D-53'</v>
      </c>
      <c r="N1341" s="5" t="s">
        <v>28</v>
      </c>
      <c r="O1341" s="1" t="str">
        <f>CONCATENATE(Tabla5[[#This Row],[fkUbicacion]])</f>
        <v>12</v>
      </c>
      <c r="P1341" s="5" t="s">
        <v>29</v>
      </c>
    </row>
    <row r="1342" spans="1:16">
      <c r="A1342" s="6" t="s">
        <v>30</v>
      </c>
      <c r="B1342" s="12">
        <v>1316</v>
      </c>
      <c r="C1342" s="1">
        <v>1339</v>
      </c>
      <c r="D1342" s="12" t="s">
        <v>497</v>
      </c>
      <c r="E1342" s="2" t="s">
        <v>527</v>
      </c>
      <c r="F1342" s="1">
        <v>9</v>
      </c>
      <c r="H1342" s="4" t="s">
        <v>2103</v>
      </c>
      <c r="I1342" s="12" t="s">
        <v>2104</v>
      </c>
      <c r="J1342" s="5" t="s">
        <v>28</v>
      </c>
      <c r="K1342" s="12" t="str">
        <f>CONCATENATE(A1342,Tabla5[[#This Row],[tipo]],A1342)</f>
        <v>'asiento'</v>
      </c>
      <c r="L1342" s="5" t="s">
        <v>28</v>
      </c>
      <c r="M1342" s="2" t="str">
        <f>CONCATENATE(A1342,Tabla5[[#This Row],[nombre]],A1342)</f>
        <v>'A-1'</v>
      </c>
      <c r="N1342" s="5" t="s">
        <v>28</v>
      </c>
      <c r="O1342" s="1" t="str">
        <f>CONCATENATE(Tabla5[[#This Row],[fkUbicacion]])</f>
        <v>9</v>
      </c>
      <c r="P1342" s="5" t="s">
        <v>29</v>
      </c>
    </row>
    <row r="1343" spans="1:16">
      <c r="A1343" s="6" t="s">
        <v>30</v>
      </c>
      <c r="B1343" s="12">
        <v>1317</v>
      </c>
      <c r="C1343" s="1">
        <v>1340</v>
      </c>
      <c r="D1343" s="12" t="s">
        <v>497</v>
      </c>
      <c r="E1343" s="2" t="s">
        <v>528</v>
      </c>
      <c r="F1343" s="1">
        <v>9</v>
      </c>
      <c r="H1343" s="4" t="s">
        <v>2103</v>
      </c>
      <c r="I1343" s="12" t="s">
        <v>2104</v>
      </c>
      <c r="J1343" s="5" t="s">
        <v>28</v>
      </c>
      <c r="K1343" s="12" t="str">
        <f>CONCATENATE(A1343,Tabla5[[#This Row],[tipo]],A1343)</f>
        <v>'asiento'</v>
      </c>
      <c r="L1343" s="5" t="s">
        <v>28</v>
      </c>
      <c r="M1343" s="2" t="str">
        <f>CONCATENATE(A1343,Tabla5[[#This Row],[nombre]],A1343)</f>
        <v>'A-2'</v>
      </c>
      <c r="N1343" s="5" t="s">
        <v>28</v>
      </c>
      <c r="O1343" s="1" t="str">
        <f>CONCATENATE(Tabla5[[#This Row],[fkUbicacion]])</f>
        <v>9</v>
      </c>
      <c r="P1343" s="5" t="s">
        <v>29</v>
      </c>
    </row>
    <row r="1344" spans="1:16">
      <c r="A1344" s="6" t="s">
        <v>30</v>
      </c>
      <c r="B1344" s="12">
        <v>1318</v>
      </c>
      <c r="C1344" s="1">
        <v>1341</v>
      </c>
      <c r="D1344" s="12" t="s">
        <v>497</v>
      </c>
      <c r="E1344" s="2" t="s">
        <v>529</v>
      </c>
      <c r="F1344" s="1">
        <v>9</v>
      </c>
      <c r="H1344" s="4" t="s">
        <v>2103</v>
      </c>
      <c r="I1344" s="12" t="s">
        <v>2104</v>
      </c>
      <c r="J1344" s="5" t="s">
        <v>28</v>
      </c>
      <c r="K1344" s="12" t="str">
        <f>CONCATENATE(A1344,Tabla5[[#This Row],[tipo]],A1344)</f>
        <v>'asiento'</v>
      </c>
      <c r="L1344" s="5" t="s">
        <v>28</v>
      </c>
      <c r="M1344" s="2" t="str">
        <f>CONCATENATE(A1344,Tabla5[[#This Row],[nombre]],A1344)</f>
        <v>'A-3'</v>
      </c>
      <c r="N1344" s="5" t="s">
        <v>28</v>
      </c>
      <c r="O1344" s="1" t="str">
        <f>CONCATENATE(Tabla5[[#This Row],[fkUbicacion]])</f>
        <v>9</v>
      </c>
      <c r="P1344" s="5" t="s">
        <v>29</v>
      </c>
    </row>
    <row r="1345" spans="1:16">
      <c r="A1345" s="6" t="s">
        <v>30</v>
      </c>
      <c r="B1345" s="12">
        <v>1319</v>
      </c>
      <c r="C1345" s="1">
        <v>1342</v>
      </c>
      <c r="D1345" s="12" t="s">
        <v>497</v>
      </c>
      <c r="E1345" s="2" t="s">
        <v>530</v>
      </c>
      <c r="F1345" s="1">
        <v>9</v>
      </c>
      <c r="H1345" s="4" t="s">
        <v>2103</v>
      </c>
      <c r="I1345" s="12" t="s">
        <v>2104</v>
      </c>
      <c r="J1345" s="5" t="s">
        <v>28</v>
      </c>
      <c r="K1345" s="12" t="str">
        <f>CONCATENATE(A1345,Tabla5[[#This Row],[tipo]],A1345)</f>
        <v>'asiento'</v>
      </c>
      <c r="L1345" s="5" t="s">
        <v>28</v>
      </c>
      <c r="M1345" s="2" t="str">
        <f>CONCATENATE(A1345,Tabla5[[#This Row],[nombre]],A1345)</f>
        <v>'A-4'</v>
      </c>
      <c r="N1345" s="5" t="s">
        <v>28</v>
      </c>
      <c r="O1345" s="1" t="str">
        <f>CONCATENATE(Tabla5[[#This Row],[fkUbicacion]])</f>
        <v>9</v>
      </c>
      <c r="P1345" s="5" t="s">
        <v>29</v>
      </c>
    </row>
    <row r="1346" spans="1:16">
      <c r="A1346" s="6" t="s">
        <v>30</v>
      </c>
      <c r="B1346" s="12">
        <v>1320</v>
      </c>
      <c r="C1346" s="1">
        <v>1343</v>
      </c>
      <c r="D1346" s="12" t="s">
        <v>497</v>
      </c>
      <c r="E1346" s="2" t="s">
        <v>531</v>
      </c>
      <c r="F1346" s="1">
        <v>9</v>
      </c>
      <c r="H1346" s="4" t="s">
        <v>2103</v>
      </c>
      <c r="I1346" s="12" t="s">
        <v>2104</v>
      </c>
      <c r="J1346" s="5" t="s">
        <v>28</v>
      </c>
      <c r="K1346" s="12" t="str">
        <f>CONCATENATE(A1346,Tabla5[[#This Row],[tipo]],A1346)</f>
        <v>'asiento'</v>
      </c>
      <c r="L1346" s="5" t="s">
        <v>28</v>
      </c>
      <c r="M1346" s="2" t="str">
        <f>CONCATENATE(A1346,Tabla5[[#This Row],[nombre]],A1346)</f>
        <v>'A-5'</v>
      </c>
      <c r="N1346" s="5" t="s">
        <v>28</v>
      </c>
      <c r="O1346" s="1" t="str">
        <f>CONCATENATE(Tabla5[[#This Row],[fkUbicacion]])</f>
        <v>9</v>
      </c>
      <c r="P1346" s="5" t="s">
        <v>29</v>
      </c>
    </row>
    <row r="1347" spans="1:16">
      <c r="A1347" s="6" t="s">
        <v>30</v>
      </c>
      <c r="B1347" s="12">
        <v>1321</v>
      </c>
      <c r="C1347" s="1">
        <v>1344</v>
      </c>
      <c r="D1347" s="12" t="s">
        <v>497</v>
      </c>
      <c r="E1347" s="2" t="s">
        <v>532</v>
      </c>
      <c r="F1347" s="1">
        <v>9</v>
      </c>
      <c r="H1347" s="4" t="s">
        <v>2103</v>
      </c>
      <c r="I1347" s="12" t="s">
        <v>2104</v>
      </c>
      <c r="J1347" s="5" t="s">
        <v>28</v>
      </c>
      <c r="K1347" s="12" t="str">
        <f>CONCATENATE(A1347,Tabla5[[#This Row],[tipo]],A1347)</f>
        <v>'asiento'</v>
      </c>
      <c r="L1347" s="5" t="s">
        <v>28</v>
      </c>
      <c r="M1347" s="2" t="str">
        <f>CONCATENATE(A1347,Tabla5[[#This Row],[nombre]],A1347)</f>
        <v>'A-6'</v>
      </c>
      <c r="N1347" s="5" t="s">
        <v>28</v>
      </c>
      <c r="O1347" s="1" t="str">
        <f>CONCATENATE(Tabla5[[#This Row],[fkUbicacion]])</f>
        <v>9</v>
      </c>
      <c r="P1347" s="5" t="s">
        <v>29</v>
      </c>
    </row>
    <row r="1348" spans="1:16">
      <c r="A1348" s="6" t="s">
        <v>30</v>
      </c>
      <c r="B1348" s="12">
        <v>1322</v>
      </c>
      <c r="C1348" s="1">
        <v>1345</v>
      </c>
      <c r="D1348" s="12" t="s">
        <v>497</v>
      </c>
      <c r="E1348" s="2" t="s">
        <v>533</v>
      </c>
      <c r="F1348" s="1">
        <v>9</v>
      </c>
      <c r="H1348" s="4" t="s">
        <v>2103</v>
      </c>
      <c r="I1348" s="12" t="s">
        <v>2104</v>
      </c>
      <c r="J1348" s="5" t="s">
        <v>28</v>
      </c>
      <c r="K1348" s="12" t="str">
        <f>CONCATENATE(A1348,Tabla5[[#This Row],[tipo]],A1348)</f>
        <v>'asiento'</v>
      </c>
      <c r="L1348" s="5" t="s">
        <v>28</v>
      </c>
      <c r="M1348" s="2" t="str">
        <f>CONCATENATE(A1348,Tabla5[[#This Row],[nombre]],A1348)</f>
        <v>'A-7'</v>
      </c>
      <c r="N1348" s="5" t="s">
        <v>28</v>
      </c>
      <c r="O1348" s="1" t="str">
        <f>CONCATENATE(Tabla5[[#This Row],[fkUbicacion]])</f>
        <v>9</v>
      </c>
      <c r="P1348" s="5" t="s">
        <v>29</v>
      </c>
    </row>
    <row r="1349" spans="1:16">
      <c r="A1349" s="6" t="s">
        <v>30</v>
      </c>
      <c r="B1349" s="12">
        <v>1323</v>
      </c>
      <c r="C1349" s="1">
        <v>1346</v>
      </c>
      <c r="D1349" s="12" t="s">
        <v>497</v>
      </c>
      <c r="E1349" s="2" t="s">
        <v>607</v>
      </c>
      <c r="F1349" s="1">
        <v>9</v>
      </c>
      <c r="H1349" s="4" t="s">
        <v>2103</v>
      </c>
      <c r="I1349" s="12" t="s">
        <v>2104</v>
      </c>
      <c r="J1349" s="5" t="s">
        <v>28</v>
      </c>
      <c r="K1349" s="12" t="str">
        <f>CONCATENATE(A1349,Tabla5[[#This Row],[tipo]],A1349)</f>
        <v>'asiento'</v>
      </c>
      <c r="L1349" s="5" t="s">
        <v>28</v>
      </c>
      <c r="M1349" s="2" t="str">
        <f>CONCATENATE(A1349,Tabla5[[#This Row],[nombre]],A1349)</f>
        <v>'A-8'</v>
      </c>
      <c r="N1349" s="5" t="s">
        <v>28</v>
      </c>
      <c r="O1349" s="1" t="str">
        <f>CONCATENATE(Tabla5[[#This Row],[fkUbicacion]])</f>
        <v>9</v>
      </c>
      <c r="P1349" s="5" t="s">
        <v>29</v>
      </c>
    </row>
    <row r="1350" spans="1:16">
      <c r="A1350" s="6" t="s">
        <v>30</v>
      </c>
      <c r="B1350" s="12">
        <v>1324</v>
      </c>
      <c r="C1350" s="1">
        <v>1347</v>
      </c>
      <c r="D1350" s="12" t="s">
        <v>497</v>
      </c>
      <c r="E1350" s="2" t="s">
        <v>608</v>
      </c>
      <c r="F1350" s="1">
        <v>9</v>
      </c>
      <c r="H1350" s="4" t="s">
        <v>2103</v>
      </c>
      <c r="I1350" s="12" t="s">
        <v>2104</v>
      </c>
      <c r="J1350" s="5" t="s">
        <v>28</v>
      </c>
      <c r="K1350" s="12" t="str">
        <f>CONCATENATE(A1350,Tabla5[[#This Row],[tipo]],A1350)</f>
        <v>'asiento'</v>
      </c>
      <c r="L1350" s="5" t="s">
        <v>28</v>
      </c>
      <c r="M1350" s="2" t="str">
        <f>CONCATENATE(A1350,Tabla5[[#This Row],[nombre]],A1350)</f>
        <v>'A-9'</v>
      </c>
      <c r="N1350" s="5" t="s">
        <v>28</v>
      </c>
      <c r="O1350" s="1" t="str">
        <f>CONCATENATE(Tabla5[[#This Row],[fkUbicacion]])</f>
        <v>9</v>
      </c>
      <c r="P1350" s="5" t="s">
        <v>29</v>
      </c>
    </row>
    <row r="1351" spans="1:16">
      <c r="A1351" s="6" t="s">
        <v>30</v>
      </c>
      <c r="B1351" s="12">
        <v>1325</v>
      </c>
      <c r="C1351" s="1">
        <v>1348</v>
      </c>
      <c r="D1351" s="12" t="s">
        <v>497</v>
      </c>
      <c r="E1351" s="2" t="s">
        <v>609</v>
      </c>
      <c r="F1351" s="1">
        <v>9</v>
      </c>
      <c r="H1351" s="4" t="s">
        <v>2103</v>
      </c>
      <c r="I1351" s="12" t="s">
        <v>2104</v>
      </c>
      <c r="J1351" s="5" t="s">
        <v>28</v>
      </c>
      <c r="K1351" s="12" t="str">
        <f>CONCATENATE(A1351,Tabla5[[#This Row],[tipo]],A1351)</f>
        <v>'asiento'</v>
      </c>
      <c r="L1351" s="5" t="s">
        <v>28</v>
      </c>
      <c r="M1351" s="2" t="str">
        <f>CONCATENATE(A1351,Tabla5[[#This Row],[nombre]],A1351)</f>
        <v>'A-10'</v>
      </c>
      <c r="N1351" s="5" t="s">
        <v>28</v>
      </c>
      <c r="O1351" s="1" t="str">
        <f>CONCATENATE(Tabla5[[#This Row],[fkUbicacion]])</f>
        <v>9</v>
      </c>
      <c r="P1351" s="5" t="s">
        <v>29</v>
      </c>
    </row>
    <row r="1352" spans="1:16">
      <c r="A1352" s="6" t="s">
        <v>30</v>
      </c>
      <c r="B1352" s="12">
        <v>1326</v>
      </c>
      <c r="C1352" s="1">
        <v>1349</v>
      </c>
      <c r="D1352" s="12" t="s">
        <v>497</v>
      </c>
      <c r="E1352" s="2" t="s">
        <v>610</v>
      </c>
      <c r="F1352" s="1">
        <v>9</v>
      </c>
      <c r="H1352" s="4" t="s">
        <v>2103</v>
      </c>
      <c r="I1352" s="12" t="s">
        <v>2104</v>
      </c>
      <c r="J1352" s="5" t="s">
        <v>28</v>
      </c>
      <c r="K1352" s="12" t="str">
        <f>CONCATENATE(A1352,Tabla5[[#This Row],[tipo]],A1352)</f>
        <v>'asiento'</v>
      </c>
      <c r="L1352" s="5" t="s">
        <v>28</v>
      </c>
      <c r="M1352" s="2" t="str">
        <f>CONCATENATE(A1352,Tabla5[[#This Row],[nombre]],A1352)</f>
        <v>'A-11'</v>
      </c>
      <c r="N1352" s="5" t="s">
        <v>28</v>
      </c>
      <c r="O1352" s="1" t="str">
        <f>CONCATENATE(Tabla5[[#This Row],[fkUbicacion]])</f>
        <v>9</v>
      </c>
      <c r="P1352" s="5" t="s">
        <v>29</v>
      </c>
    </row>
    <row r="1353" spans="1:16">
      <c r="A1353" s="6" t="s">
        <v>30</v>
      </c>
      <c r="B1353" s="12">
        <v>1327</v>
      </c>
      <c r="C1353" s="1">
        <v>1350</v>
      </c>
      <c r="D1353" s="12" t="s">
        <v>497</v>
      </c>
      <c r="E1353" s="2" t="s">
        <v>611</v>
      </c>
      <c r="F1353" s="1">
        <v>9</v>
      </c>
      <c r="H1353" s="4" t="s">
        <v>2103</v>
      </c>
      <c r="I1353" s="12" t="s">
        <v>2104</v>
      </c>
      <c r="J1353" s="5" t="s">
        <v>28</v>
      </c>
      <c r="K1353" s="12" t="str">
        <f>CONCATENATE(A1353,Tabla5[[#This Row],[tipo]],A1353)</f>
        <v>'asiento'</v>
      </c>
      <c r="L1353" s="5" t="s">
        <v>28</v>
      </c>
      <c r="M1353" s="2" t="str">
        <f>CONCATENATE(A1353,Tabla5[[#This Row],[nombre]],A1353)</f>
        <v>'A-12'</v>
      </c>
      <c r="N1353" s="5" t="s">
        <v>28</v>
      </c>
      <c r="O1353" s="1" t="str">
        <f>CONCATENATE(Tabla5[[#This Row],[fkUbicacion]])</f>
        <v>9</v>
      </c>
      <c r="P1353" s="5" t="s">
        <v>29</v>
      </c>
    </row>
    <row r="1354" spans="1:16">
      <c r="A1354" s="6" t="s">
        <v>30</v>
      </c>
      <c r="B1354" s="12">
        <v>1328</v>
      </c>
      <c r="C1354" s="1">
        <v>1351</v>
      </c>
      <c r="D1354" s="12" t="s">
        <v>497</v>
      </c>
      <c r="E1354" s="2" t="s">
        <v>612</v>
      </c>
      <c r="F1354" s="1">
        <v>9</v>
      </c>
      <c r="H1354" s="4" t="s">
        <v>2103</v>
      </c>
      <c r="I1354" s="12" t="s">
        <v>2104</v>
      </c>
      <c r="J1354" s="5" t="s">
        <v>28</v>
      </c>
      <c r="K1354" s="12" t="str">
        <f>CONCATENATE(A1354,Tabla5[[#This Row],[tipo]],A1354)</f>
        <v>'asiento'</v>
      </c>
      <c r="L1354" s="5" t="s">
        <v>28</v>
      </c>
      <c r="M1354" s="2" t="str">
        <f>CONCATENATE(A1354,Tabla5[[#This Row],[nombre]],A1354)</f>
        <v>'A-13'</v>
      </c>
      <c r="N1354" s="5" t="s">
        <v>28</v>
      </c>
      <c r="O1354" s="1" t="str">
        <f>CONCATENATE(Tabla5[[#This Row],[fkUbicacion]])</f>
        <v>9</v>
      </c>
      <c r="P1354" s="5" t="s">
        <v>29</v>
      </c>
    </row>
    <row r="1355" spans="1:16">
      <c r="A1355" s="6" t="s">
        <v>30</v>
      </c>
      <c r="B1355" s="12">
        <v>1329</v>
      </c>
      <c r="C1355" s="1">
        <v>1352</v>
      </c>
      <c r="D1355" s="12" t="s">
        <v>497</v>
      </c>
      <c r="E1355" s="2" t="s">
        <v>613</v>
      </c>
      <c r="F1355" s="1">
        <v>9</v>
      </c>
      <c r="H1355" s="4" t="s">
        <v>2103</v>
      </c>
      <c r="I1355" s="12" t="s">
        <v>2104</v>
      </c>
      <c r="J1355" s="5" t="s">
        <v>28</v>
      </c>
      <c r="K1355" s="12" t="str">
        <f>CONCATENATE(A1355,Tabla5[[#This Row],[tipo]],A1355)</f>
        <v>'asiento'</v>
      </c>
      <c r="L1355" s="5" t="s">
        <v>28</v>
      </c>
      <c r="M1355" s="2" t="str">
        <f>CONCATENATE(A1355,Tabla5[[#This Row],[nombre]],A1355)</f>
        <v>'A-14'</v>
      </c>
      <c r="N1355" s="5" t="s">
        <v>28</v>
      </c>
      <c r="O1355" s="1" t="str">
        <f>CONCATENATE(Tabla5[[#This Row],[fkUbicacion]])</f>
        <v>9</v>
      </c>
      <c r="P1355" s="5" t="s">
        <v>29</v>
      </c>
    </row>
    <row r="1356" spans="1:16">
      <c r="A1356" s="6" t="s">
        <v>30</v>
      </c>
      <c r="B1356" s="12">
        <v>1330</v>
      </c>
      <c r="C1356" s="1">
        <v>1353</v>
      </c>
      <c r="D1356" s="12" t="s">
        <v>497</v>
      </c>
      <c r="E1356" s="2" t="s">
        <v>614</v>
      </c>
      <c r="F1356" s="1">
        <v>9</v>
      </c>
      <c r="H1356" s="4" t="s">
        <v>2103</v>
      </c>
      <c r="I1356" s="12" t="s">
        <v>2104</v>
      </c>
      <c r="J1356" s="5" t="s">
        <v>28</v>
      </c>
      <c r="K1356" s="12" t="str">
        <f>CONCATENATE(A1356,Tabla5[[#This Row],[tipo]],A1356)</f>
        <v>'asiento'</v>
      </c>
      <c r="L1356" s="5" t="s">
        <v>28</v>
      </c>
      <c r="M1356" s="2" t="str">
        <f>CONCATENATE(A1356,Tabla5[[#This Row],[nombre]],A1356)</f>
        <v>'A-15'</v>
      </c>
      <c r="N1356" s="5" t="s">
        <v>28</v>
      </c>
      <c r="O1356" s="1" t="str">
        <f>CONCATENATE(Tabla5[[#This Row],[fkUbicacion]])</f>
        <v>9</v>
      </c>
      <c r="P1356" s="5" t="s">
        <v>29</v>
      </c>
    </row>
    <row r="1357" spans="1:16">
      <c r="A1357" s="6" t="s">
        <v>30</v>
      </c>
      <c r="B1357" s="12">
        <v>1331</v>
      </c>
      <c r="C1357" s="1">
        <v>1354</v>
      </c>
      <c r="D1357" s="12" t="s">
        <v>497</v>
      </c>
      <c r="E1357" s="2" t="s">
        <v>615</v>
      </c>
      <c r="F1357" s="1">
        <v>9</v>
      </c>
      <c r="H1357" s="4" t="s">
        <v>2103</v>
      </c>
      <c r="I1357" s="12" t="s">
        <v>2104</v>
      </c>
      <c r="J1357" s="5" t="s">
        <v>28</v>
      </c>
      <c r="K1357" s="12" t="str">
        <f>CONCATENATE(A1357,Tabla5[[#This Row],[tipo]],A1357)</f>
        <v>'asiento'</v>
      </c>
      <c r="L1357" s="5" t="s">
        <v>28</v>
      </c>
      <c r="M1357" s="2" t="str">
        <f>CONCATENATE(A1357,Tabla5[[#This Row],[nombre]],A1357)</f>
        <v>'A-16'</v>
      </c>
      <c r="N1357" s="5" t="s">
        <v>28</v>
      </c>
      <c r="O1357" s="1" t="str">
        <f>CONCATENATE(Tabla5[[#This Row],[fkUbicacion]])</f>
        <v>9</v>
      </c>
      <c r="P1357" s="5" t="s">
        <v>29</v>
      </c>
    </row>
    <row r="1358" spans="1:16">
      <c r="A1358" s="6" t="s">
        <v>30</v>
      </c>
      <c r="B1358" s="12">
        <v>1332</v>
      </c>
      <c r="C1358" s="1">
        <v>1355</v>
      </c>
      <c r="D1358" s="12" t="s">
        <v>497</v>
      </c>
      <c r="E1358" s="2" t="s">
        <v>616</v>
      </c>
      <c r="F1358" s="1">
        <v>9</v>
      </c>
      <c r="H1358" s="4" t="s">
        <v>2103</v>
      </c>
      <c r="I1358" s="12" t="s">
        <v>2104</v>
      </c>
      <c r="J1358" s="5" t="s">
        <v>28</v>
      </c>
      <c r="K1358" s="12" t="str">
        <f>CONCATENATE(A1358,Tabla5[[#This Row],[tipo]],A1358)</f>
        <v>'asiento'</v>
      </c>
      <c r="L1358" s="5" t="s">
        <v>28</v>
      </c>
      <c r="M1358" s="2" t="str">
        <f>CONCATENATE(A1358,Tabla5[[#This Row],[nombre]],A1358)</f>
        <v>'A-17'</v>
      </c>
      <c r="N1358" s="5" t="s">
        <v>28</v>
      </c>
      <c r="O1358" s="1" t="str">
        <f>CONCATENATE(Tabla5[[#This Row],[fkUbicacion]])</f>
        <v>9</v>
      </c>
      <c r="P1358" s="5" t="s">
        <v>29</v>
      </c>
    </row>
    <row r="1359" spans="1:16">
      <c r="A1359" s="6" t="s">
        <v>30</v>
      </c>
      <c r="B1359" s="12">
        <v>1333</v>
      </c>
      <c r="C1359" s="1">
        <v>1356</v>
      </c>
      <c r="D1359" s="12" t="s">
        <v>497</v>
      </c>
      <c r="E1359" s="2" t="s">
        <v>617</v>
      </c>
      <c r="F1359" s="1">
        <v>9</v>
      </c>
      <c r="H1359" s="4" t="s">
        <v>2103</v>
      </c>
      <c r="I1359" s="12" t="s">
        <v>2104</v>
      </c>
      <c r="J1359" s="5" t="s">
        <v>28</v>
      </c>
      <c r="K1359" s="12" t="str">
        <f>CONCATENATE(A1359,Tabla5[[#This Row],[tipo]],A1359)</f>
        <v>'asiento'</v>
      </c>
      <c r="L1359" s="5" t="s">
        <v>28</v>
      </c>
      <c r="M1359" s="2" t="str">
        <f>CONCATENATE(A1359,Tabla5[[#This Row],[nombre]],A1359)</f>
        <v>'A-18'</v>
      </c>
      <c r="N1359" s="5" t="s">
        <v>28</v>
      </c>
      <c r="O1359" s="1" t="str">
        <f>CONCATENATE(Tabla5[[#This Row],[fkUbicacion]])</f>
        <v>9</v>
      </c>
      <c r="P1359" s="5" t="s">
        <v>29</v>
      </c>
    </row>
    <row r="1360" spans="1:16">
      <c r="A1360" s="6" t="s">
        <v>30</v>
      </c>
      <c r="B1360" s="12">
        <v>1334</v>
      </c>
      <c r="C1360" s="1">
        <v>1357</v>
      </c>
      <c r="D1360" s="12" t="s">
        <v>497</v>
      </c>
      <c r="E1360" s="2" t="s">
        <v>618</v>
      </c>
      <c r="F1360" s="1">
        <v>9</v>
      </c>
      <c r="H1360" s="4" t="s">
        <v>2103</v>
      </c>
      <c r="I1360" s="12" t="s">
        <v>2104</v>
      </c>
      <c r="J1360" s="5" t="s">
        <v>28</v>
      </c>
      <c r="K1360" s="12" t="str">
        <f>CONCATENATE(A1360,Tabla5[[#This Row],[tipo]],A1360)</f>
        <v>'asiento'</v>
      </c>
      <c r="L1360" s="5" t="s">
        <v>28</v>
      </c>
      <c r="M1360" s="2" t="str">
        <f>CONCATENATE(A1360,Tabla5[[#This Row],[nombre]],A1360)</f>
        <v>'A-19'</v>
      </c>
      <c r="N1360" s="5" t="s">
        <v>28</v>
      </c>
      <c r="O1360" s="1" t="str">
        <f>CONCATENATE(Tabla5[[#This Row],[fkUbicacion]])</f>
        <v>9</v>
      </c>
      <c r="P1360" s="5" t="s">
        <v>29</v>
      </c>
    </row>
    <row r="1361" spans="1:16">
      <c r="A1361" s="6" t="s">
        <v>30</v>
      </c>
      <c r="B1361" s="12">
        <v>1335</v>
      </c>
      <c r="C1361" s="1">
        <v>1358</v>
      </c>
      <c r="D1361" s="12" t="s">
        <v>497</v>
      </c>
      <c r="E1361" s="2" t="s">
        <v>619</v>
      </c>
      <c r="F1361" s="1">
        <v>9</v>
      </c>
      <c r="H1361" s="4" t="s">
        <v>2103</v>
      </c>
      <c r="I1361" s="12" t="s">
        <v>2104</v>
      </c>
      <c r="J1361" s="5" t="s">
        <v>28</v>
      </c>
      <c r="K1361" s="12" t="str">
        <f>CONCATENATE(A1361,Tabla5[[#This Row],[tipo]],A1361)</f>
        <v>'asiento'</v>
      </c>
      <c r="L1361" s="5" t="s">
        <v>28</v>
      </c>
      <c r="M1361" s="2" t="str">
        <f>CONCATENATE(A1361,Tabla5[[#This Row],[nombre]],A1361)</f>
        <v>'A-20'</v>
      </c>
      <c r="N1361" s="5" t="s">
        <v>28</v>
      </c>
      <c r="O1361" s="1" t="str">
        <f>CONCATENATE(Tabla5[[#This Row],[fkUbicacion]])</f>
        <v>9</v>
      </c>
      <c r="P1361" s="5" t="s">
        <v>29</v>
      </c>
    </row>
    <row r="1362" spans="1:16">
      <c r="A1362" s="6" t="s">
        <v>30</v>
      </c>
      <c r="B1362" s="12">
        <v>1336</v>
      </c>
      <c r="C1362" s="1">
        <v>1359</v>
      </c>
      <c r="D1362" s="12" t="s">
        <v>497</v>
      </c>
      <c r="E1362" s="2" t="s">
        <v>620</v>
      </c>
      <c r="F1362" s="1">
        <v>9</v>
      </c>
      <c r="H1362" s="4" t="s">
        <v>2103</v>
      </c>
      <c r="I1362" s="12" t="s">
        <v>2104</v>
      </c>
      <c r="J1362" s="5" t="s">
        <v>28</v>
      </c>
      <c r="K1362" s="12" t="str">
        <f>CONCATENATE(A1362,Tabla5[[#This Row],[tipo]],A1362)</f>
        <v>'asiento'</v>
      </c>
      <c r="L1362" s="5" t="s">
        <v>28</v>
      </c>
      <c r="M1362" s="2" t="str">
        <f>CONCATENATE(A1362,Tabla5[[#This Row],[nombre]],A1362)</f>
        <v>'A-21'</v>
      </c>
      <c r="N1362" s="5" t="s">
        <v>28</v>
      </c>
      <c r="O1362" s="1" t="str">
        <f>CONCATENATE(Tabla5[[#This Row],[fkUbicacion]])</f>
        <v>9</v>
      </c>
      <c r="P1362" s="5" t="s">
        <v>29</v>
      </c>
    </row>
    <row r="1363" spans="1:16">
      <c r="A1363" s="6" t="s">
        <v>30</v>
      </c>
      <c r="B1363" s="12">
        <v>1337</v>
      </c>
      <c r="C1363" s="1">
        <v>1360</v>
      </c>
      <c r="D1363" s="12" t="s">
        <v>497</v>
      </c>
      <c r="E1363" s="2" t="s">
        <v>621</v>
      </c>
      <c r="F1363" s="1">
        <v>9</v>
      </c>
      <c r="H1363" s="4" t="s">
        <v>2103</v>
      </c>
      <c r="I1363" s="12" t="s">
        <v>2104</v>
      </c>
      <c r="J1363" s="5" t="s">
        <v>28</v>
      </c>
      <c r="K1363" s="12" t="str">
        <f>CONCATENATE(A1363,Tabla5[[#This Row],[tipo]],A1363)</f>
        <v>'asiento'</v>
      </c>
      <c r="L1363" s="5" t="s">
        <v>28</v>
      </c>
      <c r="M1363" s="2" t="str">
        <f>CONCATENATE(A1363,Tabla5[[#This Row],[nombre]],A1363)</f>
        <v>'A-22'</v>
      </c>
      <c r="N1363" s="5" t="s">
        <v>28</v>
      </c>
      <c r="O1363" s="1" t="str">
        <f>CONCATENATE(Tabla5[[#This Row],[fkUbicacion]])</f>
        <v>9</v>
      </c>
      <c r="P1363" s="5" t="s">
        <v>29</v>
      </c>
    </row>
    <row r="1364" spans="1:16">
      <c r="A1364" s="6" t="s">
        <v>30</v>
      </c>
      <c r="B1364" s="12">
        <v>1338</v>
      </c>
      <c r="C1364" s="1">
        <v>1361</v>
      </c>
      <c r="D1364" s="12" t="s">
        <v>497</v>
      </c>
      <c r="E1364" s="2" t="s">
        <v>622</v>
      </c>
      <c r="F1364" s="1">
        <v>9</v>
      </c>
      <c r="H1364" s="4" t="s">
        <v>2103</v>
      </c>
      <c r="I1364" s="12" t="s">
        <v>2104</v>
      </c>
      <c r="J1364" s="5" t="s">
        <v>28</v>
      </c>
      <c r="K1364" s="12" t="str">
        <f>CONCATENATE(A1364,Tabla5[[#This Row],[tipo]],A1364)</f>
        <v>'asiento'</v>
      </c>
      <c r="L1364" s="5" t="s">
        <v>28</v>
      </c>
      <c r="M1364" s="2" t="str">
        <f>CONCATENATE(A1364,Tabla5[[#This Row],[nombre]],A1364)</f>
        <v>'A-23'</v>
      </c>
      <c r="N1364" s="5" t="s">
        <v>28</v>
      </c>
      <c r="O1364" s="1" t="str">
        <f>CONCATENATE(Tabla5[[#This Row],[fkUbicacion]])</f>
        <v>9</v>
      </c>
      <c r="P1364" s="5" t="s">
        <v>29</v>
      </c>
    </row>
    <row r="1365" spans="1:16">
      <c r="A1365" s="6" t="s">
        <v>30</v>
      </c>
      <c r="B1365" s="12">
        <v>1339</v>
      </c>
      <c r="C1365" s="1">
        <v>1362</v>
      </c>
      <c r="D1365" s="12" t="s">
        <v>497</v>
      </c>
      <c r="E1365" s="2" t="s">
        <v>623</v>
      </c>
      <c r="F1365" s="1">
        <v>9</v>
      </c>
      <c r="H1365" s="4" t="s">
        <v>2103</v>
      </c>
      <c r="I1365" s="12" t="s">
        <v>2104</v>
      </c>
      <c r="J1365" s="5" t="s">
        <v>28</v>
      </c>
      <c r="K1365" s="12" t="str">
        <f>CONCATENATE(A1365,Tabla5[[#This Row],[tipo]],A1365)</f>
        <v>'asiento'</v>
      </c>
      <c r="L1365" s="5" t="s">
        <v>28</v>
      </c>
      <c r="M1365" s="2" t="str">
        <f>CONCATENATE(A1365,Tabla5[[#This Row],[nombre]],A1365)</f>
        <v>'A-24'</v>
      </c>
      <c r="N1365" s="5" t="s">
        <v>28</v>
      </c>
      <c r="O1365" s="1" t="str">
        <f>CONCATENATE(Tabla5[[#This Row],[fkUbicacion]])</f>
        <v>9</v>
      </c>
      <c r="P1365" s="5" t="s">
        <v>29</v>
      </c>
    </row>
    <row r="1366" spans="1:16">
      <c r="A1366" s="6" t="s">
        <v>30</v>
      </c>
      <c r="B1366" s="12">
        <v>1340</v>
      </c>
      <c r="C1366" s="1">
        <v>1363</v>
      </c>
      <c r="D1366" s="12" t="s">
        <v>497</v>
      </c>
      <c r="E1366" s="2" t="s">
        <v>624</v>
      </c>
      <c r="F1366" s="1">
        <v>9</v>
      </c>
      <c r="H1366" s="4" t="s">
        <v>2103</v>
      </c>
      <c r="I1366" s="12" t="s">
        <v>2104</v>
      </c>
      <c r="J1366" s="5" t="s">
        <v>28</v>
      </c>
      <c r="K1366" s="12" t="str">
        <f>CONCATENATE(A1366,Tabla5[[#This Row],[tipo]],A1366)</f>
        <v>'asiento'</v>
      </c>
      <c r="L1366" s="5" t="s">
        <v>28</v>
      </c>
      <c r="M1366" s="2" t="str">
        <f>CONCATENATE(A1366,Tabla5[[#This Row],[nombre]],A1366)</f>
        <v>'A-25'</v>
      </c>
      <c r="N1366" s="5" t="s">
        <v>28</v>
      </c>
      <c r="O1366" s="1" t="str">
        <f>CONCATENATE(Tabla5[[#This Row],[fkUbicacion]])</f>
        <v>9</v>
      </c>
      <c r="P1366" s="5" t="s">
        <v>29</v>
      </c>
    </row>
    <row r="1367" spans="1:16">
      <c r="A1367" s="6" t="s">
        <v>30</v>
      </c>
      <c r="B1367" s="12">
        <v>1341</v>
      </c>
      <c r="C1367" s="1">
        <v>1364</v>
      </c>
      <c r="D1367" s="12" t="s">
        <v>497</v>
      </c>
      <c r="E1367" s="2" t="s">
        <v>625</v>
      </c>
      <c r="F1367" s="1">
        <v>9</v>
      </c>
      <c r="H1367" s="4" t="s">
        <v>2103</v>
      </c>
      <c r="I1367" s="12" t="s">
        <v>2104</v>
      </c>
      <c r="J1367" s="5" t="s">
        <v>28</v>
      </c>
      <c r="K1367" s="12" t="str">
        <f>CONCATENATE(A1367,Tabla5[[#This Row],[tipo]],A1367)</f>
        <v>'asiento'</v>
      </c>
      <c r="L1367" s="5" t="s">
        <v>28</v>
      </c>
      <c r="M1367" s="2" t="str">
        <f>CONCATENATE(A1367,Tabla5[[#This Row],[nombre]],A1367)</f>
        <v>'A-26'</v>
      </c>
      <c r="N1367" s="5" t="s">
        <v>28</v>
      </c>
      <c r="O1367" s="1" t="str">
        <f>CONCATENATE(Tabla5[[#This Row],[fkUbicacion]])</f>
        <v>9</v>
      </c>
      <c r="P1367" s="5" t="s">
        <v>29</v>
      </c>
    </row>
    <row r="1368" spans="1:16">
      <c r="A1368" s="6" t="s">
        <v>30</v>
      </c>
      <c r="B1368" s="12">
        <v>1342</v>
      </c>
      <c r="C1368" s="1">
        <v>1365</v>
      </c>
      <c r="D1368" s="12" t="s">
        <v>497</v>
      </c>
      <c r="E1368" s="2" t="s">
        <v>965</v>
      </c>
      <c r="F1368" s="1">
        <v>9</v>
      </c>
      <c r="H1368" s="4" t="s">
        <v>2103</v>
      </c>
      <c r="I1368" s="12" t="s">
        <v>2104</v>
      </c>
      <c r="J1368" s="5" t="s">
        <v>28</v>
      </c>
      <c r="K1368" s="12" t="str">
        <f>CONCATENATE(A1368,Tabla5[[#This Row],[tipo]],A1368)</f>
        <v>'asiento'</v>
      </c>
      <c r="L1368" s="5" t="s">
        <v>28</v>
      </c>
      <c r="M1368" s="2" t="str">
        <f>CONCATENATE(A1368,Tabla5[[#This Row],[nombre]],A1368)</f>
        <v>'A-27'</v>
      </c>
      <c r="N1368" s="5" t="s">
        <v>28</v>
      </c>
      <c r="O1368" s="1" t="str">
        <f>CONCATENATE(Tabla5[[#This Row],[fkUbicacion]])</f>
        <v>9</v>
      </c>
      <c r="P1368" s="5" t="s">
        <v>29</v>
      </c>
    </row>
    <row r="1369" spans="1:16">
      <c r="A1369" s="6" t="s">
        <v>30</v>
      </c>
      <c r="B1369" s="12">
        <v>1343</v>
      </c>
      <c r="C1369" s="1">
        <v>1366</v>
      </c>
      <c r="D1369" s="12" t="s">
        <v>497</v>
      </c>
      <c r="E1369" s="25" t="s">
        <v>966</v>
      </c>
      <c r="F1369" s="1">
        <v>9</v>
      </c>
      <c r="H1369" s="4" t="s">
        <v>2103</v>
      </c>
      <c r="I1369" s="12" t="s">
        <v>2104</v>
      </c>
      <c r="J1369" s="5" t="s">
        <v>28</v>
      </c>
      <c r="K1369" s="12" t="str">
        <f>CONCATENATE(A1369,Tabla5[[#This Row],[tipo]],A1369)</f>
        <v>'asiento'</v>
      </c>
      <c r="L1369" s="5" t="s">
        <v>28</v>
      </c>
      <c r="M1369" s="2" t="str">
        <f>CONCATENATE(A1369,Tabla5[[#This Row],[nombre]],A1369)</f>
        <v>'A-28'</v>
      </c>
      <c r="N1369" s="5" t="s">
        <v>28</v>
      </c>
      <c r="O1369" s="1" t="str">
        <f>CONCATENATE(Tabla5[[#This Row],[fkUbicacion]])</f>
        <v>9</v>
      </c>
      <c r="P1369" s="5" t="s">
        <v>29</v>
      </c>
    </row>
    <row r="1370" spans="1:16">
      <c r="A1370" s="6" t="s">
        <v>30</v>
      </c>
      <c r="B1370" s="12">
        <v>1344</v>
      </c>
      <c r="C1370" s="1">
        <v>1367</v>
      </c>
      <c r="D1370" s="12" t="s">
        <v>497</v>
      </c>
      <c r="E1370" s="2" t="s">
        <v>520</v>
      </c>
      <c r="F1370" s="1">
        <v>9</v>
      </c>
      <c r="H1370" s="4" t="s">
        <v>2103</v>
      </c>
      <c r="I1370" s="12" t="s">
        <v>2104</v>
      </c>
      <c r="J1370" s="5" t="s">
        <v>28</v>
      </c>
      <c r="K1370" s="12" t="str">
        <f>CONCATENATE(A1370,Tabla5[[#This Row],[tipo]],A1370)</f>
        <v>'asiento'</v>
      </c>
      <c r="L1370" s="5" t="s">
        <v>28</v>
      </c>
      <c r="M1370" s="2" t="str">
        <f>CONCATENATE(A1370,Tabla5[[#This Row],[nombre]],A1370)</f>
        <v>'B-1'</v>
      </c>
      <c r="N1370" s="5" t="s">
        <v>28</v>
      </c>
      <c r="O1370" s="1" t="str">
        <f>CONCATENATE(Tabla5[[#This Row],[fkUbicacion]])</f>
        <v>9</v>
      </c>
      <c r="P1370" s="5" t="s">
        <v>29</v>
      </c>
    </row>
    <row r="1371" spans="1:16">
      <c r="A1371" s="6" t="s">
        <v>30</v>
      </c>
      <c r="B1371" s="12">
        <v>1345</v>
      </c>
      <c r="C1371" s="1">
        <v>1368</v>
      </c>
      <c r="D1371" s="12" t="s">
        <v>497</v>
      </c>
      <c r="E1371" s="2" t="s">
        <v>521</v>
      </c>
      <c r="F1371" s="1">
        <v>9</v>
      </c>
      <c r="H1371" s="4" t="s">
        <v>2103</v>
      </c>
      <c r="I1371" s="12" t="s">
        <v>2104</v>
      </c>
      <c r="J1371" s="5" t="s">
        <v>28</v>
      </c>
      <c r="K1371" s="12" t="str">
        <f>CONCATENATE(A1371,Tabla5[[#This Row],[tipo]],A1371)</f>
        <v>'asiento'</v>
      </c>
      <c r="L1371" s="5" t="s">
        <v>28</v>
      </c>
      <c r="M1371" s="2" t="str">
        <f>CONCATENATE(A1371,Tabla5[[#This Row],[nombre]],A1371)</f>
        <v>'B-2'</v>
      </c>
      <c r="N1371" s="5" t="s">
        <v>28</v>
      </c>
      <c r="O1371" s="1" t="str">
        <f>CONCATENATE(Tabla5[[#This Row],[fkUbicacion]])</f>
        <v>9</v>
      </c>
      <c r="P1371" s="5" t="s">
        <v>29</v>
      </c>
    </row>
    <row r="1372" spans="1:16">
      <c r="A1372" s="6" t="s">
        <v>30</v>
      </c>
      <c r="B1372" s="12">
        <v>1346</v>
      </c>
      <c r="C1372" s="1">
        <v>1369</v>
      </c>
      <c r="D1372" s="12" t="s">
        <v>497</v>
      </c>
      <c r="E1372" s="2" t="s">
        <v>522</v>
      </c>
      <c r="F1372" s="1">
        <v>9</v>
      </c>
      <c r="H1372" s="4" t="s">
        <v>2103</v>
      </c>
      <c r="I1372" s="12" t="s">
        <v>2104</v>
      </c>
      <c r="J1372" s="5" t="s">
        <v>28</v>
      </c>
      <c r="K1372" s="12" t="str">
        <f>CONCATENATE(A1372,Tabla5[[#This Row],[tipo]],A1372)</f>
        <v>'asiento'</v>
      </c>
      <c r="L1372" s="5" t="s">
        <v>28</v>
      </c>
      <c r="M1372" s="2" t="str">
        <f>CONCATENATE(A1372,Tabla5[[#This Row],[nombre]],A1372)</f>
        <v>'B-3'</v>
      </c>
      <c r="N1372" s="5" t="s">
        <v>28</v>
      </c>
      <c r="O1372" s="1" t="str">
        <f>CONCATENATE(Tabla5[[#This Row],[fkUbicacion]])</f>
        <v>9</v>
      </c>
      <c r="P1372" s="5" t="s">
        <v>29</v>
      </c>
    </row>
    <row r="1373" spans="1:16">
      <c r="A1373" s="6" t="s">
        <v>30</v>
      </c>
      <c r="B1373" s="12">
        <v>1347</v>
      </c>
      <c r="C1373" s="1">
        <v>1370</v>
      </c>
      <c r="D1373" s="12" t="s">
        <v>497</v>
      </c>
      <c r="E1373" s="2" t="s">
        <v>523</v>
      </c>
      <c r="F1373" s="1">
        <v>9</v>
      </c>
      <c r="H1373" s="4" t="s">
        <v>2103</v>
      </c>
      <c r="I1373" s="12" t="s">
        <v>2104</v>
      </c>
      <c r="J1373" s="5" t="s">
        <v>28</v>
      </c>
      <c r="K1373" s="12" t="str">
        <f>CONCATENATE(A1373,Tabla5[[#This Row],[tipo]],A1373)</f>
        <v>'asiento'</v>
      </c>
      <c r="L1373" s="5" t="s">
        <v>28</v>
      </c>
      <c r="M1373" s="2" t="str">
        <f>CONCATENATE(A1373,Tabla5[[#This Row],[nombre]],A1373)</f>
        <v>'B-4'</v>
      </c>
      <c r="N1373" s="5" t="s">
        <v>28</v>
      </c>
      <c r="O1373" s="1" t="str">
        <f>CONCATENATE(Tabla5[[#This Row],[fkUbicacion]])</f>
        <v>9</v>
      </c>
      <c r="P1373" s="5" t="s">
        <v>29</v>
      </c>
    </row>
    <row r="1374" spans="1:16">
      <c r="A1374" s="6" t="s">
        <v>30</v>
      </c>
      <c r="B1374" s="12">
        <v>1348</v>
      </c>
      <c r="C1374" s="1">
        <v>1371</v>
      </c>
      <c r="D1374" s="12" t="s">
        <v>497</v>
      </c>
      <c r="E1374" s="2" t="s">
        <v>524</v>
      </c>
      <c r="F1374" s="1">
        <v>9</v>
      </c>
      <c r="H1374" s="4" t="s">
        <v>2103</v>
      </c>
      <c r="I1374" s="12" t="s">
        <v>2104</v>
      </c>
      <c r="J1374" s="5" t="s">
        <v>28</v>
      </c>
      <c r="K1374" s="12" t="str">
        <f>CONCATENATE(A1374,Tabla5[[#This Row],[tipo]],A1374)</f>
        <v>'asiento'</v>
      </c>
      <c r="L1374" s="5" t="s">
        <v>28</v>
      </c>
      <c r="M1374" s="2" t="str">
        <f>CONCATENATE(A1374,Tabla5[[#This Row],[nombre]],A1374)</f>
        <v>'B-5'</v>
      </c>
      <c r="N1374" s="5" t="s">
        <v>28</v>
      </c>
      <c r="O1374" s="1" t="str">
        <f>CONCATENATE(Tabla5[[#This Row],[fkUbicacion]])</f>
        <v>9</v>
      </c>
      <c r="P1374" s="5" t="s">
        <v>29</v>
      </c>
    </row>
    <row r="1375" spans="1:16">
      <c r="A1375" s="6" t="s">
        <v>30</v>
      </c>
      <c r="B1375" s="12">
        <v>1349</v>
      </c>
      <c r="C1375" s="1">
        <v>1372</v>
      </c>
      <c r="D1375" s="12" t="s">
        <v>497</v>
      </c>
      <c r="E1375" s="2" t="s">
        <v>525</v>
      </c>
      <c r="F1375" s="1">
        <v>9</v>
      </c>
      <c r="H1375" s="4" t="s">
        <v>2103</v>
      </c>
      <c r="I1375" s="12" t="s">
        <v>2104</v>
      </c>
      <c r="J1375" s="5" t="s">
        <v>28</v>
      </c>
      <c r="K1375" s="12" t="str">
        <f>CONCATENATE(A1375,Tabla5[[#This Row],[tipo]],A1375)</f>
        <v>'asiento'</v>
      </c>
      <c r="L1375" s="5" t="s">
        <v>28</v>
      </c>
      <c r="M1375" s="2" t="str">
        <f>CONCATENATE(A1375,Tabla5[[#This Row],[nombre]],A1375)</f>
        <v>'B-6'</v>
      </c>
      <c r="N1375" s="5" t="s">
        <v>28</v>
      </c>
      <c r="O1375" s="1" t="str">
        <f>CONCATENATE(Tabla5[[#This Row],[fkUbicacion]])</f>
        <v>9</v>
      </c>
      <c r="P1375" s="5" t="s">
        <v>29</v>
      </c>
    </row>
    <row r="1376" spans="1:16">
      <c r="A1376" s="6" t="s">
        <v>30</v>
      </c>
      <c r="B1376" s="12">
        <v>1350</v>
      </c>
      <c r="C1376" s="1">
        <v>1373</v>
      </c>
      <c r="D1376" s="12" t="s">
        <v>497</v>
      </c>
      <c r="E1376" s="2" t="s">
        <v>526</v>
      </c>
      <c r="F1376" s="1">
        <v>9</v>
      </c>
      <c r="H1376" s="4" t="s">
        <v>2103</v>
      </c>
      <c r="I1376" s="12" t="s">
        <v>2104</v>
      </c>
      <c r="J1376" s="5" t="s">
        <v>28</v>
      </c>
      <c r="K1376" s="12" t="str">
        <f>CONCATENATE(A1376,Tabla5[[#This Row],[tipo]],A1376)</f>
        <v>'asiento'</v>
      </c>
      <c r="L1376" s="5" t="s">
        <v>28</v>
      </c>
      <c r="M1376" s="2" t="str">
        <f>CONCATENATE(A1376,Tabla5[[#This Row],[nombre]],A1376)</f>
        <v>'B-7'</v>
      </c>
      <c r="N1376" s="5" t="s">
        <v>28</v>
      </c>
      <c r="O1376" s="1" t="str">
        <f>CONCATENATE(Tabla5[[#This Row],[fkUbicacion]])</f>
        <v>9</v>
      </c>
      <c r="P1376" s="5" t="s">
        <v>29</v>
      </c>
    </row>
    <row r="1377" spans="1:16">
      <c r="A1377" s="6" t="s">
        <v>30</v>
      </c>
      <c r="B1377" s="12">
        <v>1351</v>
      </c>
      <c r="C1377" s="1">
        <v>1374</v>
      </c>
      <c r="D1377" s="12" t="s">
        <v>497</v>
      </c>
      <c r="E1377" s="2" t="s">
        <v>626</v>
      </c>
      <c r="F1377" s="1">
        <v>9</v>
      </c>
      <c r="H1377" s="4" t="s">
        <v>2103</v>
      </c>
      <c r="I1377" s="12" t="s">
        <v>2104</v>
      </c>
      <c r="J1377" s="5" t="s">
        <v>28</v>
      </c>
      <c r="K1377" s="12" t="str">
        <f>CONCATENATE(A1377,Tabla5[[#This Row],[tipo]],A1377)</f>
        <v>'asiento'</v>
      </c>
      <c r="L1377" s="5" t="s">
        <v>28</v>
      </c>
      <c r="M1377" s="2" t="str">
        <f>CONCATENATE(A1377,Tabla5[[#This Row],[nombre]],A1377)</f>
        <v>'B-8'</v>
      </c>
      <c r="N1377" s="5" t="s">
        <v>28</v>
      </c>
      <c r="O1377" s="1" t="str">
        <f>CONCATENATE(Tabla5[[#This Row],[fkUbicacion]])</f>
        <v>9</v>
      </c>
      <c r="P1377" s="5" t="s">
        <v>29</v>
      </c>
    </row>
    <row r="1378" spans="1:16">
      <c r="A1378" s="6" t="s">
        <v>30</v>
      </c>
      <c r="B1378" s="12">
        <v>1352</v>
      </c>
      <c r="C1378" s="1">
        <v>1375</v>
      </c>
      <c r="D1378" s="12" t="s">
        <v>497</v>
      </c>
      <c r="E1378" s="2" t="s">
        <v>627</v>
      </c>
      <c r="F1378" s="1">
        <v>9</v>
      </c>
      <c r="H1378" s="4" t="s">
        <v>2103</v>
      </c>
      <c r="I1378" s="12" t="s">
        <v>2104</v>
      </c>
      <c r="J1378" s="5" t="s">
        <v>28</v>
      </c>
      <c r="K1378" s="12" t="str">
        <f>CONCATENATE(A1378,Tabla5[[#This Row],[tipo]],A1378)</f>
        <v>'asiento'</v>
      </c>
      <c r="L1378" s="5" t="s">
        <v>28</v>
      </c>
      <c r="M1378" s="2" t="str">
        <f>CONCATENATE(A1378,Tabla5[[#This Row],[nombre]],A1378)</f>
        <v>'B-9'</v>
      </c>
      <c r="N1378" s="5" t="s">
        <v>28</v>
      </c>
      <c r="O1378" s="1" t="str">
        <f>CONCATENATE(Tabla5[[#This Row],[fkUbicacion]])</f>
        <v>9</v>
      </c>
      <c r="P1378" s="5" t="s">
        <v>29</v>
      </c>
    </row>
    <row r="1379" spans="1:16">
      <c r="A1379" s="6" t="s">
        <v>30</v>
      </c>
      <c r="B1379" s="12">
        <v>1353</v>
      </c>
      <c r="C1379" s="1">
        <v>1376</v>
      </c>
      <c r="D1379" s="12" t="s">
        <v>497</v>
      </c>
      <c r="E1379" s="25" t="s">
        <v>628</v>
      </c>
      <c r="F1379" s="1">
        <v>9</v>
      </c>
      <c r="H1379" s="4" t="s">
        <v>2103</v>
      </c>
      <c r="I1379" s="12" t="s">
        <v>2104</v>
      </c>
      <c r="J1379" s="5" t="s">
        <v>28</v>
      </c>
      <c r="K1379" s="12" t="str">
        <f>CONCATENATE(A1379,Tabla5[[#This Row],[tipo]],A1379)</f>
        <v>'asiento'</v>
      </c>
      <c r="L1379" s="5" t="s">
        <v>28</v>
      </c>
      <c r="M1379" s="2" t="str">
        <f>CONCATENATE(A1379,Tabla5[[#This Row],[nombre]],A1379)</f>
        <v>'B-10'</v>
      </c>
      <c r="N1379" s="5" t="s">
        <v>28</v>
      </c>
      <c r="O1379" s="1" t="str">
        <f>CONCATENATE(Tabla5[[#This Row],[fkUbicacion]])</f>
        <v>9</v>
      </c>
      <c r="P1379" s="5" t="s">
        <v>29</v>
      </c>
    </row>
    <row r="1380" spans="1:16">
      <c r="A1380" s="6" t="s">
        <v>30</v>
      </c>
      <c r="B1380" s="12">
        <v>1354</v>
      </c>
      <c r="C1380" s="1">
        <v>1377</v>
      </c>
      <c r="D1380" s="12" t="s">
        <v>497</v>
      </c>
      <c r="E1380" s="2" t="s">
        <v>1409</v>
      </c>
      <c r="F1380" s="1">
        <v>5</v>
      </c>
      <c r="H1380" s="4" t="s">
        <v>2103</v>
      </c>
      <c r="I1380" s="12" t="s">
        <v>2104</v>
      </c>
      <c r="J1380" s="5" t="s">
        <v>28</v>
      </c>
      <c r="K1380" s="12" t="str">
        <f>CONCATENATE(A1380,Tabla5[[#This Row],[tipo]],A1380)</f>
        <v>'asiento'</v>
      </c>
      <c r="L1380" s="5" t="s">
        <v>28</v>
      </c>
      <c r="M1380" s="2" t="str">
        <f>CONCATENATE(A1380,Tabla5[[#This Row],[nombre]],A1380)</f>
        <v>'AA-1'</v>
      </c>
      <c r="N1380" s="5" t="s">
        <v>28</v>
      </c>
      <c r="O1380" s="1" t="str">
        <f>CONCATENATE(Tabla5[[#This Row],[fkUbicacion]])</f>
        <v>5</v>
      </c>
      <c r="P1380" s="5" t="s">
        <v>29</v>
      </c>
    </row>
    <row r="1381" spans="1:16">
      <c r="A1381" s="6" t="s">
        <v>30</v>
      </c>
      <c r="B1381" s="12">
        <v>1355</v>
      </c>
      <c r="C1381" s="1">
        <v>1378</v>
      </c>
      <c r="D1381" s="12" t="s">
        <v>497</v>
      </c>
      <c r="E1381" s="2" t="s">
        <v>1410</v>
      </c>
      <c r="F1381" s="1">
        <v>5</v>
      </c>
      <c r="H1381" s="4" t="s">
        <v>2103</v>
      </c>
      <c r="I1381" s="12" t="s">
        <v>2104</v>
      </c>
      <c r="J1381" s="5" t="s">
        <v>28</v>
      </c>
      <c r="K1381" s="12" t="str">
        <f>CONCATENATE(A1381,Tabla5[[#This Row],[tipo]],A1381)</f>
        <v>'asiento'</v>
      </c>
      <c r="L1381" s="5" t="s">
        <v>28</v>
      </c>
      <c r="M1381" s="2" t="str">
        <f>CONCATENATE(A1381,Tabla5[[#This Row],[nombre]],A1381)</f>
        <v>'AA-2'</v>
      </c>
      <c r="N1381" s="5" t="s">
        <v>28</v>
      </c>
      <c r="O1381" s="1" t="str">
        <f>CONCATENATE(Tabla5[[#This Row],[fkUbicacion]])</f>
        <v>5</v>
      </c>
      <c r="P1381" s="5" t="s">
        <v>29</v>
      </c>
    </row>
    <row r="1382" spans="1:16">
      <c r="A1382" s="6" t="s">
        <v>30</v>
      </c>
      <c r="B1382" s="12">
        <v>1356</v>
      </c>
      <c r="C1382" s="1">
        <v>1379</v>
      </c>
      <c r="D1382" s="12" t="s">
        <v>497</v>
      </c>
      <c r="E1382" s="2" t="s">
        <v>1411</v>
      </c>
      <c r="F1382" s="1">
        <v>5</v>
      </c>
      <c r="H1382" s="4" t="s">
        <v>2103</v>
      </c>
      <c r="I1382" s="12" t="s">
        <v>2104</v>
      </c>
      <c r="J1382" s="5" t="s">
        <v>28</v>
      </c>
      <c r="K1382" s="12" t="str">
        <f>CONCATENATE(A1382,Tabla5[[#This Row],[tipo]],A1382)</f>
        <v>'asiento'</v>
      </c>
      <c r="L1382" s="5" t="s">
        <v>28</v>
      </c>
      <c r="M1382" s="2" t="str">
        <f>CONCATENATE(A1382,Tabla5[[#This Row],[nombre]],A1382)</f>
        <v>'AA-3'</v>
      </c>
      <c r="N1382" s="5" t="s">
        <v>28</v>
      </c>
      <c r="O1382" s="1" t="str">
        <f>CONCATENATE(Tabla5[[#This Row],[fkUbicacion]])</f>
        <v>5</v>
      </c>
      <c r="P1382" s="5" t="s">
        <v>29</v>
      </c>
    </row>
    <row r="1383" spans="1:16">
      <c r="A1383" s="6" t="s">
        <v>30</v>
      </c>
      <c r="B1383" s="12">
        <v>1357</v>
      </c>
      <c r="C1383" s="1">
        <v>1380</v>
      </c>
      <c r="D1383" s="12" t="s">
        <v>497</v>
      </c>
      <c r="E1383" s="2" t="s">
        <v>1412</v>
      </c>
      <c r="F1383" s="1">
        <v>5</v>
      </c>
      <c r="H1383" s="4" t="s">
        <v>2103</v>
      </c>
      <c r="I1383" s="12" t="s">
        <v>2104</v>
      </c>
      <c r="J1383" s="5" t="s">
        <v>28</v>
      </c>
      <c r="K1383" s="12" t="str">
        <f>CONCATENATE(A1383,Tabla5[[#This Row],[tipo]],A1383)</f>
        <v>'asiento'</v>
      </c>
      <c r="L1383" s="5" t="s">
        <v>28</v>
      </c>
      <c r="M1383" s="2" t="str">
        <f>CONCATENATE(A1383,Tabla5[[#This Row],[nombre]],A1383)</f>
        <v>'AA-4'</v>
      </c>
      <c r="N1383" s="5" t="s">
        <v>28</v>
      </c>
      <c r="O1383" s="1" t="str">
        <f>CONCATENATE(Tabla5[[#This Row],[fkUbicacion]])</f>
        <v>5</v>
      </c>
      <c r="P1383" s="5" t="s">
        <v>29</v>
      </c>
    </row>
    <row r="1384" spans="1:16">
      <c r="A1384" s="6" t="s">
        <v>30</v>
      </c>
      <c r="B1384" s="12">
        <v>1358</v>
      </c>
      <c r="C1384" s="1">
        <v>1381</v>
      </c>
      <c r="D1384" s="12" t="s">
        <v>497</v>
      </c>
      <c r="E1384" s="2" t="s">
        <v>1413</v>
      </c>
      <c r="F1384" s="1">
        <v>5</v>
      </c>
      <c r="H1384" s="4" t="s">
        <v>2103</v>
      </c>
      <c r="I1384" s="12" t="s">
        <v>2104</v>
      </c>
      <c r="J1384" s="5" t="s">
        <v>28</v>
      </c>
      <c r="K1384" s="12" t="str">
        <f>CONCATENATE(A1384,Tabla5[[#This Row],[tipo]],A1384)</f>
        <v>'asiento'</v>
      </c>
      <c r="L1384" s="5" t="s">
        <v>28</v>
      </c>
      <c r="M1384" s="2" t="str">
        <f>CONCATENATE(A1384,Tabla5[[#This Row],[nombre]],A1384)</f>
        <v>'AA-5'</v>
      </c>
      <c r="N1384" s="5" t="s">
        <v>28</v>
      </c>
      <c r="O1384" s="1" t="str">
        <f>CONCATENATE(Tabla5[[#This Row],[fkUbicacion]])</f>
        <v>5</v>
      </c>
      <c r="P1384" s="5" t="s">
        <v>29</v>
      </c>
    </row>
    <row r="1385" spans="1:16">
      <c r="A1385" s="6" t="s">
        <v>30</v>
      </c>
      <c r="B1385" s="12">
        <v>1359</v>
      </c>
      <c r="C1385" s="1">
        <v>1382</v>
      </c>
      <c r="D1385" s="12" t="s">
        <v>497</v>
      </c>
      <c r="E1385" s="2" t="s">
        <v>1414</v>
      </c>
      <c r="F1385" s="1">
        <v>5</v>
      </c>
      <c r="H1385" s="4" t="s">
        <v>2103</v>
      </c>
      <c r="I1385" s="12" t="s">
        <v>2104</v>
      </c>
      <c r="J1385" s="5" t="s">
        <v>28</v>
      </c>
      <c r="K1385" s="12" t="str">
        <f>CONCATENATE(A1385,Tabla5[[#This Row],[tipo]],A1385)</f>
        <v>'asiento'</v>
      </c>
      <c r="L1385" s="5" t="s">
        <v>28</v>
      </c>
      <c r="M1385" s="2" t="str">
        <f>CONCATENATE(A1385,Tabla5[[#This Row],[nombre]],A1385)</f>
        <v>'AA-6'</v>
      </c>
      <c r="N1385" s="5" t="s">
        <v>28</v>
      </c>
      <c r="O1385" s="1" t="str">
        <f>CONCATENATE(Tabla5[[#This Row],[fkUbicacion]])</f>
        <v>5</v>
      </c>
      <c r="P1385" s="5" t="s">
        <v>29</v>
      </c>
    </row>
    <row r="1386" spans="1:16">
      <c r="A1386" s="6" t="s">
        <v>30</v>
      </c>
      <c r="B1386" s="12">
        <v>1360</v>
      </c>
      <c r="C1386" s="1">
        <v>1383</v>
      </c>
      <c r="D1386" s="12" t="s">
        <v>497</v>
      </c>
      <c r="E1386" s="2" t="s">
        <v>1415</v>
      </c>
      <c r="F1386" s="1">
        <v>5</v>
      </c>
      <c r="H1386" s="4" t="s">
        <v>2103</v>
      </c>
      <c r="I1386" s="12" t="s">
        <v>2104</v>
      </c>
      <c r="J1386" s="5" t="s">
        <v>28</v>
      </c>
      <c r="K1386" s="12" t="str">
        <f>CONCATENATE(A1386,Tabla5[[#This Row],[tipo]],A1386)</f>
        <v>'asiento'</v>
      </c>
      <c r="L1386" s="5" t="s">
        <v>28</v>
      </c>
      <c r="M1386" s="2" t="str">
        <f>CONCATENATE(A1386,Tabla5[[#This Row],[nombre]],A1386)</f>
        <v>'AA-7'</v>
      </c>
      <c r="N1386" s="5" t="s">
        <v>28</v>
      </c>
      <c r="O1386" s="1" t="str">
        <f>CONCATENATE(Tabla5[[#This Row],[fkUbicacion]])</f>
        <v>5</v>
      </c>
      <c r="P1386" s="5" t="s">
        <v>29</v>
      </c>
    </row>
    <row r="1387" spans="1:16">
      <c r="A1387" s="6" t="s">
        <v>30</v>
      </c>
      <c r="B1387" s="12">
        <v>1361</v>
      </c>
      <c r="C1387" s="1">
        <v>1384</v>
      </c>
      <c r="D1387" s="12" t="s">
        <v>497</v>
      </c>
      <c r="E1387" s="2" t="s">
        <v>1416</v>
      </c>
      <c r="F1387" s="1">
        <v>5</v>
      </c>
      <c r="H1387" s="4" t="s">
        <v>2103</v>
      </c>
      <c r="I1387" s="12" t="s">
        <v>2104</v>
      </c>
      <c r="J1387" s="5" t="s">
        <v>28</v>
      </c>
      <c r="K1387" s="12" t="str">
        <f>CONCATENATE(A1387,Tabla5[[#This Row],[tipo]],A1387)</f>
        <v>'asiento'</v>
      </c>
      <c r="L1387" s="5" t="s">
        <v>28</v>
      </c>
      <c r="M1387" s="2" t="str">
        <f>CONCATENATE(A1387,Tabla5[[#This Row],[nombre]],A1387)</f>
        <v>'AA-8'</v>
      </c>
      <c r="N1387" s="5" t="s">
        <v>28</v>
      </c>
      <c r="O1387" s="1" t="str">
        <f>CONCATENATE(Tabla5[[#This Row],[fkUbicacion]])</f>
        <v>5</v>
      </c>
      <c r="P1387" s="5" t="s">
        <v>29</v>
      </c>
    </row>
    <row r="1388" spans="1:16">
      <c r="A1388" s="6" t="s">
        <v>30</v>
      </c>
      <c r="B1388" s="12">
        <v>1362</v>
      </c>
      <c r="C1388" s="1">
        <v>1385</v>
      </c>
      <c r="D1388" s="12" t="s">
        <v>497</v>
      </c>
      <c r="E1388" s="2" t="s">
        <v>1417</v>
      </c>
      <c r="F1388" s="1">
        <v>5</v>
      </c>
      <c r="H1388" s="4" t="s">
        <v>2103</v>
      </c>
      <c r="I1388" s="12" t="s">
        <v>2104</v>
      </c>
      <c r="J1388" s="5" t="s">
        <v>28</v>
      </c>
      <c r="K1388" s="12" t="str">
        <f>CONCATENATE(A1388,Tabla5[[#This Row],[tipo]],A1388)</f>
        <v>'asiento'</v>
      </c>
      <c r="L1388" s="5" t="s">
        <v>28</v>
      </c>
      <c r="M1388" s="2" t="str">
        <f>CONCATENATE(A1388,Tabla5[[#This Row],[nombre]],A1388)</f>
        <v>'AA-9'</v>
      </c>
      <c r="N1388" s="5" t="s">
        <v>28</v>
      </c>
      <c r="O1388" s="1" t="str">
        <f>CONCATENATE(Tabla5[[#This Row],[fkUbicacion]])</f>
        <v>5</v>
      </c>
      <c r="P1388" s="5" t="s">
        <v>29</v>
      </c>
    </row>
    <row r="1389" spans="1:16">
      <c r="A1389" s="6" t="s">
        <v>30</v>
      </c>
      <c r="B1389" s="12">
        <v>1363</v>
      </c>
      <c r="C1389" s="1">
        <v>1386</v>
      </c>
      <c r="D1389" s="12" t="s">
        <v>497</v>
      </c>
      <c r="E1389" s="2" t="s">
        <v>1418</v>
      </c>
      <c r="F1389" s="1">
        <v>5</v>
      </c>
      <c r="H1389" s="4" t="s">
        <v>2103</v>
      </c>
      <c r="I1389" s="12" t="s">
        <v>2104</v>
      </c>
      <c r="J1389" s="5" t="s">
        <v>28</v>
      </c>
      <c r="K1389" s="12" t="str">
        <f>CONCATENATE(A1389,Tabla5[[#This Row],[tipo]],A1389)</f>
        <v>'asiento'</v>
      </c>
      <c r="L1389" s="5" t="s">
        <v>28</v>
      </c>
      <c r="M1389" s="2" t="str">
        <f>CONCATENATE(A1389,Tabla5[[#This Row],[nombre]],A1389)</f>
        <v>'AA-10'</v>
      </c>
      <c r="N1389" s="5" t="s">
        <v>28</v>
      </c>
      <c r="O1389" s="1" t="str">
        <f>CONCATENATE(Tabla5[[#This Row],[fkUbicacion]])</f>
        <v>5</v>
      </c>
      <c r="P1389" s="5" t="s">
        <v>29</v>
      </c>
    </row>
    <row r="1390" spans="1:16">
      <c r="A1390" s="6" t="s">
        <v>30</v>
      </c>
      <c r="B1390" s="12">
        <v>1364</v>
      </c>
      <c r="C1390" s="1">
        <v>1387</v>
      </c>
      <c r="D1390" s="12" t="s">
        <v>497</v>
      </c>
      <c r="E1390" s="2" t="s">
        <v>1419</v>
      </c>
      <c r="F1390" s="1">
        <v>5</v>
      </c>
      <c r="H1390" s="4" t="s">
        <v>2103</v>
      </c>
      <c r="I1390" s="12" t="s">
        <v>2104</v>
      </c>
      <c r="J1390" s="5" t="s">
        <v>28</v>
      </c>
      <c r="K1390" s="12" t="str">
        <f>CONCATENATE(A1390,Tabla5[[#This Row],[tipo]],A1390)</f>
        <v>'asiento'</v>
      </c>
      <c r="L1390" s="5" t="s">
        <v>28</v>
      </c>
      <c r="M1390" s="2" t="str">
        <f>CONCATENATE(A1390,Tabla5[[#This Row],[nombre]],A1390)</f>
        <v>'AA-11'</v>
      </c>
      <c r="N1390" s="5" t="s">
        <v>28</v>
      </c>
      <c r="O1390" s="1" t="str">
        <f>CONCATENATE(Tabla5[[#This Row],[fkUbicacion]])</f>
        <v>5</v>
      </c>
      <c r="P1390" s="5" t="s">
        <v>29</v>
      </c>
    </row>
    <row r="1391" spans="1:16">
      <c r="A1391" s="6" t="s">
        <v>30</v>
      </c>
      <c r="B1391" s="12">
        <v>1365</v>
      </c>
      <c r="C1391" s="1">
        <v>1388</v>
      </c>
      <c r="D1391" s="12" t="s">
        <v>497</v>
      </c>
      <c r="E1391" s="2" t="s">
        <v>1420</v>
      </c>
      <c r="F1391" s="1">
        <v>5</v>
      </c>
      <c r="H1391" s="4" t="s">
        <v>2103</v>
      </c>
      <c r="I1391" s="12" t="s">
        <v>2104</v>
      </c>
      <c r="J1391" s="5" t="s">
        <v>28</v>
      </c>
      <c r="K1391" s="12" t="str">
        <f>CONCATENATE(A1391,Tabla5[[#This Row],[tipo]],A1391)</f>
        <v>'asiento'</v>
      </c>
      <c r="L1391" s="5" t="s">
        <v>28</v>
      </c>
      <c r="M1391" s="2" t="str">
        <f>CONCATENATE(A1391,Tabla5[[#This Row],[nombre]],A1391)</f>
        <v>'AA-12'</v>
      </c>
      <c r="N1391" s="5" t="s">
        <v>28</v>
      </c>
      <c r="O1391" s="1" t="str">
        <f>CONCATENATE(Tabla5[[#This Row],[fkUbicacion]])</f>
        <v>5</v>
      </c>
      <c r="P1391" s="5" t="s">
        <v>29</v>
      </c>
    </row>
    <row r="1392" spans="1:16">
      <c r="A1392" s="6" t="s">
        <v>30</v>
      </c>
      <c r="B1392" s="12">
        <v>1366</v>
      </c>
      <c r="C1392" s="1">
        <v>1389</v>
      </c>
      <c r="D1392" s="12" t="s">
        <v>497</v>
      </c>
      <c r="E1392" s="2" t="s">
        <v>1421</v>
      </c>
      <c r="F1392" s="1">
        <v>5</v>
      </c>
      <c r="H1392" s="4" t="s">
        <v>2103</v>
      </c>
      <c r="I1392" s="12" t="s">
        <v>2104</v>
      </c>
      <c r="J1392" s="5" t="s">
        <v>28</v>
      </c>
      <c r="K1392" s="12" t="str">
        <f>CONCATENATE(A1392,Tabla5[[#This Row],[tipo]],A1392)</f>
        <v>'asiento'</v>
      </c>
      <c r="L1392" s="5" t="s">
        <v>28</v>
      </c>
      <c r="M1392" s="2" t="str">
        <f>CONCATENATE(A1392,Tabla5[[#This Row],[nombre]],A1392)</f>
        <v>'AA-13'</v>
      </c>
      <c r="N1392" s="5" t="s">
        <v>28</v>
      </c>
      <c r="O1392" s="1" t="str">
        <f>CONCATENATE(Tabla5[[#This Row],[fkUbicacion]])</f>
        <v>5</v>
      </c>
      <c r="P1392" s="5" t="s">
        <v>29</v>
      </c>
    </row>
    <row r="1393" spans="1:16">
      <c r="A1393" s="6" t="s">
        <v>30</v>
      </c>
      <c r="B1393" s="12">
        <v>1367</v>
      </c>
      <c r="C1393" s="1">
        <v>1390</v>
      </c>
      <c r="D1393" s="12" t="s">
        <v>497</v>
      </c>
      <c r="E1393" s="2" t="s">
        <v>1422</v>
      </c>
      <c r="F1393" s="1">
        <v>5</v>
      </c>
      <c r="H1393" s="4" t="s">
        <v>2103</v>
      </c>
      <c r="I1393" s="12" t="s">
        <v>2104</v>
      </c>
      <c r="J1393" s="5" t="s">
        <v>28</v>
      </c>
      <c r="K1393" s="12" t="str">
        <f>CONCATENATE(A1393,Tabla5[[#This Row],[tipo]],A1393)</f>
        <v>'asiento'</v>
      </c>
      <c r="L1393" s="5" t="s">
        <v>28</v>
      </c>
      <c r="M1393" s="2" t="str">
        <f>CONCATENATE(A1393,Tabla5[[#This Row],[nombre]],A1393)</f>
        <v>'AA-14'</v>
      </c>
      <c r="N1393" s="5" t="s">
        <v>28</v>
      </c>
      <c r="O1393" s="1" t="str">
        <f>CONCATENATE(Tabla5[[#This Row],[fkUbicacion]])</f>
        <v>5</v>
      </c>
      <c r="P1393" s="5" t="s">
        <v>29</v>
      </c>
    </row>
    <row r="1394" spans="1:16">
      <c r="A1394" s="6" t="s">
        <v>30</v>
      </c>
      <c r="B1394" s="12">
        <v>1368</v>
      </c>
      <c r="C1394" s="1">
        <v>1391</v>
      </c>
      <c r="D1394" s="12" t="s">
        <v>497</v>
      </c>
      <c r="E1394" s="2" t="s">
        <v>1423</v>
      </c>
      <c r="F1394" s="1">
        <v>5</v>
      </c>
      <c r="H1394" s="4" t="s">
        <v>2103</v>
      </c>
      <c r="I1394" s="12" t="s">
        <v>2104</v>
      </c>
      <c r="J1394" s="5" t="s">
        <v>28</v>
      </c>
      <c r="K1394" s="12" t="str">
        <f>CONCATENATE(A1394,Tabla5[[#This Row],[tipo]],A1394)</f>
        <v>'asiento'</v>
      </c>
      <c r="L1394" s="5" t="s">
        <v>28</v>
      </c>
      <c r="M1394" s="2" t="str">
        <f>CONCATENATE(A1394,Tabla5[[#This Row],[nombre]],A1394)</f>
        <v>'AA-15'</v>
      </c>
      <c r="N1394" s="5" t="s">
        <v>28</v>
      </c>
      <c r="O1394" s="1" t="str">
        <f>CONCATENATE(Tabla5[[#This Row],[fkUbicacion]])</f>
        <v>5</v>
      </c>
      <c r="P1394" s="5" t="s">
        <v>29</v>
      </c>
    </row>
    <row r="1395" spans="1:16">
      <c r="A1395" s="6" t="s">
        <v>30</v>
      </c>
      <c r="B1395" s="12">
        <v>1369</v>
      </c>
      <c r="C1395" s="1">
        <v>1392</v>
      </c>
      <c r="D1395" s="12" t="s">
        <v>497</v>
      </c>
      <c r="E1395" s="2" t="s">
        <v>1424</v>
      </c>
      <c r="F1395" s="1">
        <v>5</v>
      </c>
      <c r="H1395" s="4" t="s">
        <v>2103</v>
      </c>
      <c r="I1395" s="12" t="s">
        <v>2104</v>
      </c>
      <c r="J1395" s="5" t="s">
        <v>28</v>
      </c>
      <c r="K1395" s="12" t="str">
        <f>CONCATENATE(A1395,Tabla5[[#This Row],[tipo]],A1395)</f>
        <v>'asiento'</v>
      </c>
      <c r="L1395" s="5" t="s">
        <v>28</v>
      </c>
      <c r="M1395" s="2" t="str">
        <f>CONCATENATE(A1395,Tabla5[[#This Row],[nombre]],A1395)</f>
        <v>'AA-16'</v>
      </c>
      <c r="N1395" s="5" t="s">
        <v>28</v>
      </c>
      <c r="O1395" s="1" t="str">
        <f>CONCATENATE(Tabla5[[#This Row],[fkUbicacion]])</f>
        <v>5</v>
      </c>
      <c r="P1395" s="5" t="s">
        <v>29</v>
      </c>
    </row>
    <row r="1396" spans="1:16">
      <c r="A1396" s="6" t="s">
        <v>30</v>
      </c>
      <c r="B1396" s="12">
        <v>1370</v>
      </c>
      <c r="C1396" s="1">
        <v>1393</v>
      </c>
      <c r="D1396" s="12" t="s">
        <v>497</v>
      </c>
      <c r="E1396" s="2" t="s">
        <v>1425</v>
      </c>
      <c r="F1396" s="1">
        <v>5</v>
      </c>
      <c r="H1396" s="4" t="s">
        <v>2103</v>
      </c>
      <c r="I1396" s="12" t="s">
        <v>2104</v>
      </c>
      <c r="J1396" s="5" t="s">
        <v>28</v>
      </c>
      <c r="K1396" s="12" t="str">
        <f>CONCATENATE(A1396,Tabla5[[#This Row],[tipo]],A1396)</f>
        <v>'asiento'</v>
      </c>
      <c r="L1396" s="5" t="s">
        <v>28</v>
      </c>
      <c r="M1396" s="2" t="str">
        <f>CONCATENATE(A1396,Tabla5[[#This Row],[nombre]],A1396)</f>
        <v>'AA-17'</v>
      </c>
      <c r="N1396" s="5" t="s">
        <v>28</v>
      </c>
      <c r="O1396" s="1" t="str">
        <f>CONCATENATE(Tabla5[[#This Row],[fkUbicacion]])</f>
        <v>5</v>
      </c>
      <c r="P1396" s="5" t="s">
        <v>29</v>
      </c>
    </row>
    <row r="1397" spans="1:16">
      <c r="A1397" s="6" t="s">
        <v>30</v>
      </c>
      <c r="B1397" s="12">
        <v>1371</v>
      </c>
      <c r="C1397" s="1">
        <v>1394</v>
      </c>
      <c r="D1397" s="12" t="s">
        <v>497</v>
      </c>
      <c r="E1397" s="2" t="s">
        <v>1426</v>
      </c>
      <c r="F1397" s="1">
        <v>5</v>
      </c>
      <c r="H1397" s="4" t="s">
        <v>2103</v>
      </c>
      <c r="I1397" s="12" t="s">
        <v>2104</v>
      </c>
      <c r="J1397" s="5" t="s">
        <v>28</v>
      </c>
      <c r="K1397" s="12" t="str">
        <f>CONCATENATE(A1397,Tabla5[[#This Row],[tipo]],A1397)</f>
        <v>'asiento'</v>
      </c>
      <c r="L1397" s="5" t="s">
        <v>28</v>
      </c>
      <c r="M1397" s="2" t="str">
        <f>CONCATENATE(A1397,Tabla5[[#This Row],[nombre]],A1397)</f>
        <v>'AA-18'</v>
      </c>
      <c r="N1397" s="5" t="s">
        <v>28</v>
      </c>
      <c r="O1397" s="1" t="str">
        <f>CONCATENATE(Tabla5[[#This Row],[fkUbicacion]])</f>
        <v>5</v>
      </c>
      <c r="P1397" s="5" t="s">
        <v>29</v>
      </c>
    </row>
    <row r="1398" spans="1:16">
      <c r="A1398" s="6" t="s">
        <v>30</v>
      </c>
      <c r="B1398" s="12">
        <v>1372</v>
      </c>
      <c r="C1398" s="1">
        <v>1395</v>
      </c>
      <c r="D1398" s="12" t="s">
        <v>497</v>
      </c>
      <c r="E1398" s="2" t="s">
        <v>1427</v>
      </c>
      <c r="F1398" s="1">
        <v>5</v>
      </c>
      <c r="H1398" s="4" t="s">
        <v>2103</v>
      </c>
      <c r="I1398" s="12" t="s">
        <v>2104</v>
      </c>
      <c r="J1398" s="5" t="s">
        <v>28</v>
      </c>
      <c r="K1398" s="12" t="str">
        <f>CONCATENATE(A1398,Tabla5[[#This Row],[tipo]],A1398)</f>
        <v>'asiento'</v>
      </c>
      <c r="L1398" s="5" t="s">
        <v>28</v>
      </c>
      <c r="M1398" s="2" t="str">
        <f>CONCATENATE(A1398,Tabla5[[#This Row],[nombre]],A1398)</f>
        <v>'AA-19'</v>
      </c>
      <c r="N1398" s="5" t="s">
        <v>28</v>
      </c>
      <c r="O1398" s="1" t="str">
        <f>CONCATENATE(Tabla5[[#This Row],[fkUbicacion]])</f>
        <v>5</v>
      </c>
      <c r="P1398" s="5" t="s">
        <v>29</v>
      </c>
    </row>
    <row r="1399" spans="1:16">
      <c r="A1399" s="6" t="s">
        <v>30</v>
      </c>
      <c r="B1399" s="12">
        <v>1373</v>
      </c>
      <c r="C1399" s="1">
        <v>1396</v>
      </c>
      <c r="D1399" s="12" t="s">
        <v>497</v>
      </c>
      <c r="E1399" s="2" t="s">
        <v>1428</v>
      </c>
      <c r="F1399" s="1">
        <v>5</v>
      </c>
      <c r="H1399" s="4" t="s">
        <v>2103</v>
      </c>
      <c r="I1399" s="12" t="s">
        <v>2104</v>
      </c>
      <c r="J1399" s="5" t="s">
        <v>28</v>
      </c>
      <c r="K1399" s="12" t="str">
        <f>CONCATENATE(A1399,Tabla5[[#This Row],[tipo]],A1399)</f>
        <v>'asiento'</v>
      </c>
      <c r="L1399" s="5" t="s">
        <v>28</v>
      </c>
      <c r="M1399" s="2" t="str">
        <f>CONCATENATE(A1399,Tabla5[[#This Row],[nombre]],A1399)</f>
        <v>'AA-20'</v>
      </c>
      <c r="N1399" s="5" t="s">
        <v>28</v>
      </c>
      <c r="O1399" s="1" t="str">
        <f>CONCATENATE(Tabla5[[#This Row],[fkUbicacion]])</f>
        <v>5</v>
      </c>
      <c r="P1399" s="5" t="s">
        <v>29</v>
      </c>
    </row>
    <row r="1400" spans="1:16">
      <c r="A1400" s="6" t="s">
        <v>30</v>
      </c>
      <c r="B1400" s="12">
        <v>1374</v>
      </c>
      <c r="C1400" s="1">
        <v>1397</v>
      </c>
      <c r="D1400" s="12" t="s">
        <v>497</v>
      </c>
      <c r="E1400" s="2" t="s">
        <v>1429</v>
      </c>
      <c r="F1400" s="1">
        <v>5</v>
      </c>
      <c r="H1400" s="4" t="s">
        <v>2103</v>
      </c>
      <c r="I1400" s="12" t="s">
        <v>2104</v>
      </c>
      <c r="J1400" s="5" t="s">
        <v>28</v>
      </c>
      <c r="K1400" s="12" t="str">
        <f>CONCATENATE(A1400,Tabla5[[#This Row],[tipo]],A1400)</f>
        <v>'asiento'</v>
      </c>
      <c r="L1400" s="5" t="s">
        <v>28</v>
      </c>
      <c r="M1400" s="2" t="str">
        <f>CONCATENATE(A1400,Tabla5[[#This Row],[nombre]],A1400)</f>
        <v>'AA-21'</v>
      </c>
      <c r="N1400" s="5" t="s">
        <v>28</v>
      </c>
      <c r="O1400" s="1" t="str">
        <f>CONCATENATE(Tabla5[[#This Row],[fkUbicacion]])</f>
        <v>5</v>
      </c>
      <c r="P1400" s="5" t="s">
        <v>29</v>
      </c>
    </row>
    <row r="1401" spans="1:16">
      <c r="A1401" s="6" t="s">
        <v>30</v>
      </c>
      <c r="B1401" s="12">
        <v>1375</v>
      </c>
      <c r="C1401" s="1">
        <v>1398</v>
      </c>
      <c r="D1401" s="12" t="s">
        <v>497</v>
      </c>
      <c r="E1401" s="2" t="s">
        <v>1430</v>
      </c>
      <c r="F1401" s="1">
        <v>5</v>
      </c>
      <c r="H1401" s="4" t="s">
        <v>2103</v>
      </c>
      <c r="I1401" s="12" t="s">
        <v>2104</v>
      </c>
      <c r="J1401" s="5" t="s">
        <v>28</v>
      </c>
      <c r="K1401" s="12" t="str">
        <f>CONCATENATE(A1401,Tabla5[[#This Row],[tipo]],A1401)</f>
        <v>'asiento'</v>
      </c>
      <c r="L1401" s="5" t="s">
        <v>28</v>
      </c>
      <c r="M1401" s="2" t="str">
        <f>CONCATENATE(A1401,Tabla5[[#This Row],[nombre]],A1401)</f>
        <v>'AA-22'</v>
      </c>
      <c r="N1401" s="5" t="s">
        <v>28</v>
      </c>
      <c r="O1401" s="1" t="str">
        <f>CONCATENATE(Tabla5[[#This Row],[fkUbicacion]])</f>
        <v>5</v>
      </c>
      <c r="P1401" s="5" t="s">
        <v>29</v>
      </c>
    </row>
    <row r="1402" spans="1:16">
      <c r="A1402" s="6" t="s">
        <v>30</v>
      </c>
      <c r="B1402" s="12">
        <v>1376</v>
      </c>
      <c r="C1402" s="1">
        <v>1399</v>
      </c>
      <c r="D1402" s="12" t="s">
        <v>497</v>
      </c>
      <c r="E1402" s="2" t="s">
        <v>1431</v>
      </c>
      <c r="F1402" s="1">
        <v>5</v>
      </c>
      <c r="H1402" s="4" t="s">
        <v>2103</v>
      </c>
      <c r="I1402" s="12" t="s">
        <v>2104</v>
      </c>
      <c r="J1402" s="5" t="s">
        <v>28</v>
      </c>
      <c r="K1402" s="12" t="str">
        <f>CONCATENATE(A1402,Tabla5[[#This Row],[tipo]],A1402)</f>
        <v>'asiento'</v>
      </c>
      <c r="L1402" s="5" t="s">
        <v>28</v>
      </c>
      <c r="M1402" s="2" t="str">
        <f>CONCATENATE(A1402,Tabla5[[#This Row],[nombre]],A1402)</f>
        <v>'AA-23'</v>
      </c>
      <c r="N1402" s="5" t="s">
        <v>28</v>
      </c>
      <c r="O1402" s="1" t="str">
        <f>CONCATENATE(Tabla5[[#This Row],[fkUbicacion]])</f>
        <v>5</v>
      </c>
      <c r="P1402" s="5" t="s">
        <v>29</v>
      </c>
    </row>
    <row r="1403" spans="1:16">
      <c r="A1403" s="6" t="s">
        <v>30</v>
      </c>
      <c r="B1403" s="12">
        <v>1377</v>
      </c>
      <c r="C1403" s="1">
        <v>1400</v>
      </c>
      <c r="D1403" s="12" t="s">
        <v>497</v>
      </c>
      <c r="E1403" s="2" t="s">
        <v>1432</v>
      </c>
      <c r="F1403" s="1">
        <v>5</v>
      </c>
      <c r="H1403" s="4" t="s">
        <v>2103</v>
      </c>
      <c r="I1403" s="12" t="s">
        <v>2104</v>
      </c>
      <c r="J1403" s="5" t="s">
        <v>28</v>
      </c>
      <c r="K1403" s="12" t="str">
        <f>CONCATENATE(A1403,Tabla5[[#This Row],[tipo]],A1403)</f>
        <v>'asiento'</v>
      </c>
      <c r="L1403" s="5" t="s">
        <v>28</v>
      </c>
      <c r="M1403" s="2" t="str">
        <f>CONCATENATE(A1403,Tabla5[[#This Row],[nombre]],A1403)</f>
        <v>'AA-24'</v>
      </c>
      <c r="N1403" s="5" t="s">
        <v>28</v>
      </c>
      <c r="O1403" s="1" t="str">
        <f>CONCATENATE(Tabla5[[#This Row],[fkUbicacion]])</f>
        <v>5</v>
      </c>
      <c r="P1403" s="5" t="s">
        <v>29</v>
      </c>
    </row>
    <row r="1404" spans="1:16">
      <c r="A1404" s="6" t="s">
        <v>30</v>
      </c>
      <c r="B1404" s="12">
        <v>1378</v>
      </c>
      <c r="C1404" s="1">
        <v>1401</v>
      </c>
      <c r="D1404" s="12" t="s">
        <v>497</v>
      </c>
      <c r="E1404" s="2" t="s">
        <v>1433</v>
      </c>
      <c r="F1404" s="1">
        <v>5</v>
      </c>
      <c r="H1404" s="4" t="s">
        <v>2103</v>
      </c>
      <c r="I1404" s="12" t="s">
        <v>2104</v>
      </c>
      <c r="J1404" s="5" t="s">
        <v>28</v>
      </c>
      <c r="K1404" s="12" t="str">
        <f>CONCATENATE(A1404,Tabla5[[#This Row],[tipo]],A1404)</f>
        <v>'asiento'</v>
      </c>
      <c r="L1404" s="5" t="s">
        <v>28</v>
      </c>
      <c r="M1404" s="2" t="str">
        <f>CONCATENATE(A1404,Tabla5[[#This Row],[nombre]],A1404)</f>
        <v>'AA-25'</v>
      </c>
      <c r="N1404" s="5" t="s">
        <v>28</v>
      </c>
      <c r="O1404" s="1" t="str">
        <f>CONCATENATE(Tabla5[[#This Row],[fkUbicacion]])</f>
        <v>5</v>
      </c>
      <c r="P1404" s="5" t="s">
        <v>29</v>
      </c>
    </row>
    <row r="1405" spans="1:16">
      <c r="A1405" s="6" t="s">
        <v>30</v>
      </c>
      <c r="B1405" s="12">
        <v>1379</v>
      </c>
      <c r="C1405" s="1">
        <v>1402</v>
      </c>
      <c r="D1405" s="12" t="s">
        <v>497</v>
      </c>
      <c r="E1405" s="2" t="s">
        <v>1434</v>
      </c>
      <c r="F1405" s="1">
        <v>5</v>
      </c>
      <c r="H1405" s="4" t="s">
        <v>2103</v>
      </c>
      <c r="I1405" s="12" t="s">
        <v>2104</v>
      </c>
      <c r="J1405" s="5" t="s">
        <v>28</v>
      </c>
      <c r="K1405" s="12" t="str">
        <f>CONCATENATE(A1405,Tabla5[[#This Row],[tipo]],A1405)</f>
        <v>'asiento'</v>
      </c>
      <c r="L1405" s="5" t="s">
        <v>28</v>
      </c>
      <c r="M1405" s="2" t="str">
        <f>CONCATENATE(A1405,Tabla5[[#This Row],[nombre]],A1405)</f>
        <v>'AA-26'</v>
      </c>
      <c r="N1405" s="5" t="s">
        <v>28</v>
      </c>
      <c r="O1405" s="1" t="str">
        <f>CONCATENATE(Tabla5[[#This Row],[fkUbicacion]])</f>
        <v>5</v>
      </c>
      <c r="P1405" s="5" t="s">
        <v>29</v>
      </c>
    </row>
    <row r="1406" spans="1:16">
      <c r="A1406" s="6" t="s">
        <v>30</v>
      </c>
      <c r="B1406" s="12">
        <v>1380</v>
      </c>
      <c r="C1406" s="1">
        <v>1403</v>
      </c>
      <c r="D1406" s="12" t="s">
        <v>497</v>
      </c>
      <c r="E1406" s="2" t="s">
        <v>1435</v>
      </c>
      <c r="F1406" s="1">
        <v>5</v>
      </c>
      <c r="H1406" s="4" t="s">
        <v>2103</v>
      </c>
      <c r="I1406" s="12" t="s">
        <v>2104</v>
      </c>
      <c r="J1406" s="5" t="s">
        <v>28</v>
      </c>
      <c r="K1406" s="12" t="str">
        <f>CONCATENATE(A1406,Tabla5[[#This Row],[tipo]],A1406)</f>
        <v>'asiento'</v>
      </c>
      <c r="L1406" s="5" t="s">
        <v>28</v>
      </c>
      <c r="M1406" s="2" t="str">
        <f>CONCATENATE(A1406,Tabla5[[#This Row],[nombre]],A1406)</f>
        <v>'AA-27'</v>
      </c>
      <c r="N1406" s="5" t="s">
        <v>28</v>
      </c>
      <c r="O1406" s="1" t="str">
        <f>CONCATENATE(Tabla5[[#This Row],[fkUbicacion]])</f>
        <v>5</v>
      </c>
      <c r="P1406" s="5" t="s">
        <v>29</v>
      </c>
    </row>
    <row r="1407" spans="1:16">
      <c r="A1407" s="6" t="s">
        <v>30</v>
      </c>
      <c r="B1407" s="12">
        <v>1381</v>
      </c>
      <c r="C1407" s="1">
        <v>1404</v>
      </c>
      <c r="D1407" s="12" t="s">
        <v>497</v>
      </c>
      <c r="E1407" s="2" t="s">
        <v>1436</v>
      </c>
      <c r="F1407" s="1">
        <v>5</v>
      </c>
      <c r="H1407" s="4" t="s">
        <v>2103</v>
      </c>
      <c r="I1407" s="12" t="s">
        <v>2104</v>
      </c>
      <c r="J1407" s="5" t="s">
        <v>28</v>
      </c>
      <c r="K1407" s="12" t="str">
        <f>CONCATENATE(A1407,Tabla5[[#This Row],[tipo]],A1407)</f>
        <v>'asiento'</v>
      </c>
      <c r="L1407" s="5" t="s">
        <v>28</v>
      </c>
      <c r="M1407" s="2" t="str">
        <f>CONCATENATE(A1407,Tabla5[[#This Row],[nombre]],A1407)</f>
        <v>'AA-28'</v>
      </c>
      <c r="N1407" s="5" t="s">
        <v>28</v>
      </c>
      <c r="O1407" s="1" t="str">
        <f>CONCATENATE(Tabla5[[#This Row],[fkUbicacion]])</f>
        <v>5</v>
      </c>
      <c r="P1407" s="5" t="s">
        <v>29</v>
      </c>
    </row>
    <row r="1408" spans="1:16">
      <c r="A1408" s="6" t="s">
        <v>30</v>
      </c>
      <c r="B1408" s="12">
        <v>1382</v>
      </c>
      <c r="C1408" s="1">
        <v>1405</v>
      </c>
      <c r="D1408" s="12" t="s">
        <v>497</v>
      </c>
      <c r="E1408" s="2" t="s">
        <v>1437</v>
      </c>
      <c r="F1408" s="1">
        <v>5</v>
      </c>
      <c r="H1408" s="4" t="s">
        <v>2103</v>
      </c>
      <c r="I1408" s="12" t="s">
        <v>2104</v>
      </c>
      <c r="J1408" s="5" t="s">
        <v>28</v>
      </c>
      <c r="K1408" s="12" t="str">
        <f>CONCATENATE(A1408,Tabla5[[#This Row],[tipo]],A1408)</f>
        <v>'asiento'</v>
      </c>
      <c r="L1408" s="5" t="s">
        <v>28</v>
      </c>
      <c r="M1408" s="2" t="str">
        <f>CONCATENATE(A1408,Tabla5[[#This Row],[nombre]],A1408)</f>
        <v>'AA-29'</v>
      </c>
      <c r="N1408" s="5" t="s">
        <v>28</v>
      </c>
      <c r="O1408" s="1" t="str">
        <f>CONCATENATE(Tabla5[[#This Row],[fkUbicacion]])</f>
        <v>5</v>
      </c>
      <c r="P1408" s="5" t="s">
        <v>29</v>
      </c>
    </row>
    <row r="1409" spans="1:16">
      <c r="A1409" s="6" t="s">
        <v>30</v>
      </c>
      <c r="B1409" s="12">
        <v>1383</v>
      </c>
      <c r="C1409" s="1">
        <v>1406</v>
      </c>
      <c r="D1409" s="12" t="s">
        <v>497</v>
      </c>
      <c r="E1409" s="2" t="s">
        <v>1438</v>
      </c>
      <c r="F1409" s="1">
        <v>5</v>
      </c>
      <c r="H1409" s="4" t="s">
        <v>2103</v>
      </c>
      <c r="I1409" s="12" t="s">
        <v>2104</v>
      </c>
      <c r="J1409" s="5" t="s">
        <v>28</v>
      </c>
      <c r="K1409" s="12" t="str">
        <f>CONCATENATE(A1409,Tabla5[[#This Row],[tipo]],A1409)</f>
        <v>'asiento'</v>
      </c>
      <c r="L1409" s="5" t="s">
        <v>28</v>
      </c>
      <c r="M1409" s="2" t="str">
        <f>CONCATENATE(A1409,Tabla5[[#This Row],[nombre]],A1409)</f>
        <v>'AA-30'</v>
      </c>
      <c r="N1409" s="5" t="s">
        <v>28</v>
      </c>
      <c r="O1409" s="1" t="str">
        <f>CONCATENATE(Tabla5[[#This Row],[fkUbicacion]])</f>
        <v>5</v>
      </c>
      <c r="P1409" s="5" t="s">
        <v>29</v>
      </c>
    </row>
    <row r="1410" spans="1:16">
      <c r="A1410" s="6" t="s">
        <v>30</v>
      </c>
      <c r="B1410" s="12">
        <v>1384</v>
      </c>
      <c r="C1410" s="1">
        <v>1407</v>
      </c>
      <c r="D1410" s="12" t="s">
        <v>497</v>
      </c>
      <c r="E1410" s="2" t="s">
        <v>1439</v>
      </c>
      <c r="F1410" s="1">
        <v>5</v>
      </c>
      <c r="H1410" s="4" t="s">
        <v>2103</v>
      </c>
      <c r="I1410" s="12" t="s">
        <v>2104</v>
      </c>
      <c r="J1410" s="5" t="s">
        <v>28</v>
      </c>
      <c r="K1410" s="12" t="str">
        <f>CONCATENATE(A1410,Tabla5[[#This Row],[tipo]],A1410)</f>
        <v>'asiento'</v>
      </c>
      <c r="L1410" s="5" t="s">
        <v>28</v>
      </c>
      <c r="M1410" s="2" t="str">
        <f>CONCATENATE(A1410,Tabla5[[#This Row],[nombre]],A1410)</f>
        <v>'AA-31'</v>
      </c>
      <c r="N1410" s="5" t="s">
        <v>28</v>
      </c>
      <c r="O1410" s="1" t="str">
        <f>CONCATENATE(Tabla5[[#This Row],[fkUbicacion]])</f>
        <v>5</v>
      </c>
      <c r="P1410" s="5" t="s">
        <v>29</v>
      </c>
    </row>
    <row r="1411" spans="1:16">
      <c r="A1411" s="6" t="s">
        <v>30</v>
      </c>
      <c r="B1411" s="12">
        <v>1385</v>
      </c>
      <c r="C1411" s="1">
        <v>1408</v>
      </c>
      <c r="D1411" s="12" t="s">
        <v>497</v>
      </c>
      <c r="E1411" s="2" t="s">
        <v>1440</v>
      </c>
      <c r="F1411" s="1">
        <v>5</v>
      </c>
      <c r="H1411" s="4" t="s">
        <v>2103</v>
      </c>
      <c r="I1411" s="12" t="s">
        <v>2104</v>
      </c>
      <c r="J1411" s="5" t="s">
        <v>28</v>
      </c>
      <c r="K1411" s="12" t="str">
        <f>CONCATENATE(A1411,Tabla5[[#This Row],[tipo]],A1411)</f>
        <v>'asiento'</v>
      </c>
      <c r="L1411" s="5" t="s">
        <v>28</v>
      </c>
      <c r="M1411" s="2" t="str">
        <f>CONCATENATE(A1411,Tabla5[[#This Row],[nombre]],A1411)</f>
        <v>'AA-32'</v>
      </c>
      <c r="N1411" s="5" t="s">
        <v>28</v>
      </c>
      <c r="O1411" s="1" t="str">
        <f>CONCATENATE(Tabla5[[#This Row],[fkUbicacion]])</f>
        <v>5</v>
      </c>
      <c r="P1411" s="5" t="s">
        <v>29</v>
      </c>
    </row>
    <row r="1412" spans="1:16">
      <c r="A1412" s="6" t="s">
        <v>30</v>
      </c>
      <c r="B1412" s="12">
        <v>1386</v>
      </c>
      <c r="C1412" s="1">
        <v>1409</v>
      </c>
      <c r="D1412" s="12" t="s">
        <v>497</v>
      </c>
      <c r="E1412" s="2" t="s">
        <v>1441</v>
      </c>
      <c r="F1412" s="1">
        <v>5</v>
      </c>
      <c r="H1412" s="4" t="s">
        <v>2103</v>
      </c>
      <c r="I1412" s="12" t="s">
        <v>2104</v>
      </c>
      <c r="J1412" s="5" t="s">
        <v>28</v>
      </c>
      <c r="K1412" s="12" t="str">
        <f>CONCATENATE(A1412,Tabla5[[#This Row],[tipo]],A1412)</f>
        <v>'asiento'</v>
      </c>
      <c r="L1412" s="5" t="s">
        <v>28</v>
      </c>
      <c r="M1412" s="2" t="str">
        <f>CONCATENATE(A1412,Tabla5[[#This Row],[nombre]],A1412)</f>
        <v>'AA-33'</v>
      </c>
      <c r="N1412" s="5" t="s">
        <v>28</v>
      </c>
      <c r="O1412" s="1" t="str">
        <f>CONCATENATE(Tabla5[[#This Row],[fkUbicacion]])</f>
        <v>5</v>
      </c>
      <c r="P1412" s="5" t="s">
        <v>29</v>
      </c>
    </row>
    <row r="1413" spans="1:16">
      <c r="A1413" s="6" t="s">
        <v>30</v>
      </c>
      <c r="B1413" s="12">
        <v>1387</v>
      </c>
      <c r="C1413" s="1">
        <v>1410</v>
      </c>
      <c r="D1413" s="12" t="s">
        <v>497</v>
      </c>
      <c r="E1413" s="2" t="s">
        <v>1442</v>
      </c>
      <c r="F1413" s="1">
        <v>5</v>
      </c>
      <c r="H1413" s="4" t="s">
        <v>2103</v>
      </c>
      <c r="I1413" s="12" t="s">
        <v>2104</v>
      </c>
      <c r="J1413" s="5" t="s">
        <v>28</v>
      </c>
      <c r="K1413" s="12" t="str">
        <f>CONCATENATE(A1413,Tabla5[[#This Row],[tipo]],A1413)</f>
        <v>'asiento'</v>
      </c>
      <c r="L1413" s="5" t="s">
        <v>28</v>
      </c>
      <c r="M1413" s="2" t="str">
        <f>CONCATENATE(A1413,Tabla5[[#This Row],[nombre]],A1413)</f>
        <v>'AA-34'</v>
      </c>
      <c r="N1413" s="5" t="s">
        <v>28</v>
      </c>
      <c r="O1413" s="1" t="str">
        <f>CONCATENATE(Tabla5[[#This Row],[fkUbicacion]])</f>
        <v>5</v>
      </c>
      <c r="P1413" s="5" t="s">
        <v>29</v>
      </c>
    </row>
    <row r="1414" spans="1:16">
      <c r="A1414" s="6" t="s">
        <v>30</v>
      </c>
      <c r="B1414" s="12">
        <v>1388</v>
      </c>
      <c r="C1414" s="1">
        <v>1411</v>
      </c>
      <c r="D1414" s="12" t="s">
        <v>497</v>
      </c>
      <c r="E1414" s="2" t="s">
        <v>1443</v>
      </c>
      <c r="F1414" s="1">
        <v>5</v>
      </c>
      <c r="H1414" s="4" t="s">
        <v>2103</v>
      </c>
      <c r="I1414" s="12" t="s">
        <v>2104</v>
      </c>
      <c r="J1414" s="5" t="s">
        <v>28</v>
      </c>
      <c r="K1414" s="12" t="str">
        <f>CONCATENATE(A1414,Tabla5[[#This Row],[tipo]],A1414)</f>
        <v>'asiento'</v>
      </c>
      <c r="L1414" s="5" t="s">
        <v>28</v>
      </c>
      <c r="M1414" s="2" t="str">
        <f>CONCATENATE(A1414,Tabla5[[#This Row],[nombre]],A1414)</f>
        <v>'AA-35'</v>
      </c>
      <c r="N1414" s="5" t="s">
        <v>28</v>
      </c>
      <c r="O1414" s="1" t="str">
        <f>CONCATENATE(Tabla5[[#This Row],[fkUbicacion]])</f>
        <v>5</v>
      </c>
      <c r="P1414" s="5" t="s">
        <v>29</v>
      </c>
    </row>
    <row r="1415" spans="1:16">
      <c r="A1415" s="6" t="s">
        <v>30</v>
      </c>
      <c r="B1415" s="12">
        <v>1389</v>
      </c>
      <c r="C1415" s="1">
        <v>1412</v>
      </c>
      <c r="D1415" s="12" t="s">
        <v>497</v>
      </c>
      <c r="E1415" s="2" t="s">
        <v>1444</v>
      </c>
      <c r="F1415" s="1">
        <v>5</v>
      </c>
      <c r="H1415" s="4" t="s">
        <v>2103</v>
      </c>
      <c r="I1415" s="12" t="s">
        <v>2104</v>
      </c>
      <c r="J1415" s="5" t="s">
        <v>28</v>
      </c>
      <c r="K1415" s="12" t="str">
        <f>CONCATENATE(A1415,Tabla5[[#This Row],[tipo]],A1415)</f>
        <v>'asiento'</v>
      </c>
      <c r="L1415" s="5" t="s">
        <v>28</v>
      </c>
      <c r="M1415" s="2" t="str">
        <f>CONCATENATE(A1415,Tabla5[[#This Row],[nombre]],A1415)</f>
        <v>'AA-36'</v>
      </c>
      <c r="N1415" s="5" t="s">
        <v>28</v>
      </c>
      <c r="O1415" s="1" t="str">
        <f>CONCATENATE(Tabla5[[#This Row],[fkUbicacion]])</f>
        <v>5</v>
      </c>
      <c r="P1415" s="5" t="s">
        <v>29</v>
      </c>
    </row>
    <row r="1416" spans="1:16">
      <c r="A1416" s="6" t="s">
        <v>30</v>
      </c>
      <c r="B1416" s="12">
        <v>1390</v>
      </c>
      <c r="C1416" s="1">
        <v>1413</v>
      </c>
      <c r="D1416" s="12" t="s">
        <v>497</v>
      </c>
      <c r="E1416" s="25" t="s">
        <v>1445</v>
      </c>
      <c r="F1416" s="1">
        <v>5</v>
      </c>
      <c r="H1416" s="4" t="s">
        <v>2103</v>
      </c>
      <c r="I1416" s="12" t="s">
        <v>2104</v>
      </c>
      <c r="J1416" s="5" t="s">
        <v>28</v>
      </c>
      <c r="K1416" s="12" t="str">
        <f>CONCATENATE(A1416,Tabla5[[#This Row],[tipo]],A1416)</f>
        <v>'asiento'</v>
      </c>
      <c r="L1416" s="5" t="s">
        <v>28</v>
      </c>
      <c r="M1416" s="2" t="str">
        <f>CONCATENATE(A1416,Tabla5[[#This Row],[nombre]],A1416)</f>
        <v>'AA-37'</v>
      </c>
      <c r="N1416" s="5" t="s">
        <v>28</v>
      </c>
      <c r="O1416" s="1" t="str">
        <f>CONCATENATE(Tabla5[[#This Row],[fkUbicacion]])</f>
        <v>5</v>
      </c>
      <c r="P1416" s="5" t="s">
        <v>29</v>
      </c>
    </row>
    <row r="1417" spans="1:16">
      <c r="A1417" s="6" t="s">
        <v>30</v>
      </c>
      <c r="B1417" s="12">
        <v>1391</v>
      </c>
      <c r="C1417" s="1">
        <v>1414</v>
      </c>
      <c r="D1417" s="12" t="s">
        <v>497</v>
      </c>
      <c r="E1417" s="2" t="s">
        <v>1446</v>
      </c>
      <c r="F1417" s="1">
        <v>5</v>
      </c>
      <c r="H1417" s="4" t="s">
        <v>2103</v>
      </c>
      <c r="I1417" s="12" t="s">
        <v>2104</v>
      </c>
      <c r="J1417" s="5" t="s">
        <v>28</v>
      </c>
      <c r="K1417" s="12" t="str">
        <f>CONCATENATE(A1417,Tabla5[[#This Row],[tipo]],A1417)</f>
        <v>'asiento'</v>
      </c>
      <c r="L1417" s="5" t="s">
        <v>28</v>
      </c>
      <c r="M1417" s="2" t="str">
        <f>CONCATENATE(A1417,Tabla5[[#This Row],[nombre]],A1417)</f>
        <v>'BB-1'</v>
      </c>
      <c r="N1417" s="5" t="s">
        <v>28</v>
      </c>
      <c r="O1417" s="1" t="str">
        <f>CONCATENATE(Tabla5[[#This Row],[fkUbicacion]])</f>
        <v>5</v>
      </c>
      <c r="P1417" s="5" t="s">
        <v>29</v>
      </c>
    </row>
    <row r="1418" spans="1:16">
      <c r="A1418" s="6" t="s">
        <v>30</v>
      </c>
      <c r="B1418" s="12">
        <v>1392</v>
      </c>
      <c r="C1418" s="1">
        <v>1415</v>
      </c>
      <c r="D1418" s="12" t="s">
        <v>497</v>
      </c>
      <c r="E1418" s="2" t="s">
        <v>1447</v>
      </c>
      <c r="F1418" s="1">
        <v>5</v>
      </c>
      <c r="H1418" s="4" t="s">
        <v>2103</v>
      </c>
      <c r="I1418" s="12" t="s">
        <v>2104</v>
      </c>
      <c r="J1418" s="5" t="s">
        <v>28</v>
      </c>
      <c r="K1418" s="12" t="str">
        <f>CONCATENATE(A1418,Tabla5[[#This Row],[tipo]],A1418)</f>
        <v>'asiento'</v>
      </c>
      <c r="L1418" s="5" t="s">
        <v>28</v>
      </c>
      <c r="M1418" s="2" t="str">
        <f>CONCATENATE(A1418,Tabla5[[#This Row],[nombre]],A1418)</f>
        <v>'BB-2'</v>
      </c>
      <c r="N1418" s="5" t="s">
        <v>28</v>
      </c>
      <c r="O1418" s="1" t="str">
        <f>CONCATENATE(Tabla5[[#This Row],[fkUbicacion]])</f>
        <v>5</v>
      </c>
      <c r="P1418" s="5" t="s">
        <v>29</v>
      </c>
    </row>
    <row r="1419" spans="1:16">
      <c r="A1419" s="6" t="s">
        <v>30</v>
      </c>
      <c r="B1419" s="12">
        <v>1393</v>
      </c>
      <c r="C1419" s="1">
        <v>1416</v>
      </c>
      <c r="D1419" s="12" t="s">
        <v>497</v>
      </c>
      <c r="E1419" s="2" t="s">
        <v>1448</v>
      </c>
      <c r="F1419" s="1">
        <v>5</v>
      </c>
      <c r="H1419" s="4" t="s">
        <v>2103</v>
      </c>
      <c r="I1419" s="12" t="s">
        <v>2104</v>
      </c>
      <c r="J1419" s="5" t="s">
        <v>28</v>
      </c>
      <c r="K1419" s="12" t="str">
        <f>CONCATENATE(A1419,Tabla5[[#This Row],[tipo]],A1419)</f>
        <v>'asiento'</v>
      </c>
      <c r="L1419" s="5" t="s">
        <v>28</v>
      </c>
      <c r="M1419" s="2" t="str">
        <f>CONCATENATE(A1419,Tabla5[[#This Row],[nombre]],A1419)</f>
        <v>'BB-3'</v>
      </c>
      <c r="N1419" s="5" t="s">
        <v>28</v>
      </c>
      <c r="O1419" s="1" t="str">
        <f>CONCATENATE(Tabla5[[#This Row],[fkUbicacion]])</f>
        <v>5</v>
      </c>
      <c r="P1419" s="5" t="s">
        <v>29</v>
      </c>
    </row>
    <row r="1420" spans="1:16">
      <c r="A1420" s="6" t="s">
        <v>30</v>
      </c>
      <c r="B1420" s="12">
        <v>1394</v>
      </c>
      <c r="C1420" s="1">
        <v>1417</v>
      </c>
      <c r="D1420" s="12" t="s">
        <v>497</v>
      </c>
      <c r="E1420" s="2" t="s">
        <v>1449</v>
      </c>
      <c r="F1420" s="1">
        <v>5</v>
      </c>
      <c r="H1420" s="4" t="s">
        <v>2103</v>
      </c>
      <c r="I1420" s="12" t="s">
        <v>2104</v>
      </c>
      <c r="J1420" s="5" t="s">
        <v>28</v>
      </c>
      <c r="K1420" s="12" t="str">
        <f>CONCATENATE(A1420,Tabla5[[#This Row],[tipo]],A1420)</f>
        <v>'asiento'</v>
      </c>
      <c r="L1420" s="5" t="s">
        <v>28</v>
      </c>
      <c r="M1420" s="2" t="str">
        <f>CONCATENATE(A1420,Tabla5[[#This Row],[nombre]],A1420)</f>
        <v>'BB-4'</v>
      </c>
      <c r="N1420" s="5" t="s">
        <v>28</v>
      </c>
      <c r="O1420" s="1" t="str">
        <f>CONCATENATE(Tabla5[[#This Row],[fkUbicacion]])</f>
        <v>5</v>
      </c>
      <c r="P1420" s="5" t="s">
        <v>29</v>
      </c>
    </row>
    <row r="1421" spans="1:16">
      <c r="A1421" s="6" t="s">
        <v>30</v>
      </c>
      <c r="B1421" s="12">
        <v>1395</v>
      </c>
      <c r="C1421" s="1">
        <v>1418</v>
      </c>
      <c r="D1421" s="12" t="s">
        <v>497</v>
      </c>
      <c r="E1421" s="2" t="s">
        <v>1450</v>
      </c>
      <c r="F1421" s="1">
        <v>5</v>
      </c>
      <c r="H1421" s="4" t="s">
        <v>2103</v>
      </c>
      <c r="I1421" s="12" t="s">
        <v>2104</v>
      </c>
      <c r="J1421" s="5" t="s">
        <v>28</v>
      </c>
      <c r="K1421" s="12" t="str">
        <f>CONCATENATE(A1421,Tabla5[[#This Row],[tipo]],A1421)</f>
        <v>'asiento'</v>
      </c>
      <c r="L1421" s="5" t="s">
        <v>28</v>
      </c>
      <c r="M1421" s="2" t="str">
        <f>CONCATENATE(A1421,Tabla5[[#This Row],[nombre]],A1421)</f>
        <v>'BB-5'</v>
      </c>
      <c r="N1421" s="5" t="s">
        <v>28</v>
      </c>
      <c r="O1421" s="1" t="str">
        <f>CONCATENATE(Tabla5[[#This Row],[fkUbicacion]])</f>
        <v>5</v>
      </c>
      <c r="P1421" s="5" t="s">
        <v>29</v>
      </c>
    </row>
    <row r="1422" spans="1:16">
      <c r="A1422" s="6" t="s">
        <v>30</v>
      </c>
      <c r="B1422" s="12">
        <v>1396</v>
      </c>
      <c r="C1422" s="1">
        <v>1419</v>
      </c>
      <c r="D1422" s="12" t="s">
        <v>497</v>
      </c>
      <c r="E1422" s="2" t="s">
        <v>1451</v>
      </c>
      <c r="F1422" s="1">
        <v>5</v>
      </c>
      <c r="H1422" s="4" t="s">
        <v>2103</v>
      </c>
      <c r="I1422" s="12" t="s">
        <v>2104</v>
      </c>
      <c r="J1422" s="5" t="s">
        <v>28</v>
      </c>
      <c r="K1422" s="12" t="str">
        <f>CONCATENATE(A1422,Tabla5[[#This Row],[tipo]],A1422)</f>
        <v>'asiento'</v>
      </c>
      <c r="L1422" s="5" t="s">
        <v>28</v>
      </c>
      <c r="M1422" s="2" t="str">
        <f>CONCATENATE(A1422,Tabla5[[#This Row],[nombre]],A1422)</f>
        <v>'BB-6'</v>
      </c>
      <c r="N1422" s="5" t="s">
        <v>28</v>
      </c>
      <c r="O1422" s="1" t="str">
        <f>CONCATENATE(Tabla5[[#This Row],[fkUbicacion]])</f>
        <v>5</v>
      </c>
      <c r="P1422" s="5" t="s">
        <v>29</v>
      </c>
    </row>
    <row r="1423" spans="1:16">
      <c r="A1423" s="6" t="s">
        <v>30</v>
      </c>
      <c r="B1423" s="12">
        <v>1397</v>
      </c>
      <c r="C1423" s="1">
        <v>1420</v>
      </c>
      <c r="D1423" s="12" t="s">
        <v>497</v>
      </c>
      <c r="E1423" s="2" t="s">
        <v>1452</v>
      </c>
      <c r="F1423" s="1">
        <v>5</v>
      </c>
      <c r="H1423" s="4" t="s">
        <v>2103</v>
      </c>
      <c r="I1423" s="12" t="s">
        <v>2104</v>
      </c>
      <c r="J1423" s="5" t="s">
        <v>28</v>
      </c>
      <c r="K1423" s="12" t="str">
        <f>CONCATENATE(A1423,Tabla5[[#This Row],[tipo]],A1423)</f>
        <v>'asiento'</v>
      </c>
      <c r="L1423" s="5" t="s">
        <v>28</v>
      </c>
      <c r="M1423" s="2" t="str">
        <f>CONCATENATE(A1423,Tabla5[[#This Row],[nombre]],A1423)</f>
        <v>'BB-7'</v>
      </c>
      <c r="N1423" s="5" t="s">
        <v>28</v>
      </c>
      <c r="O1423" s="1" t="str">
        <f>CONCATENATE(Tabla5[[#This Row],[fkUbicacion]])</f>
        <v>5</v>
      </c>
      <c r="P1423" s="5" t="s">
        <v>29</v>
      </c>
    </row>
    <row r="1424" spans="1:16">
      <c r="A1424" s="6" t="s">
        <v>30</v>
      </c>
      <c r="B1424" s="12">
        <v>1398</v>
      </c>
      <c r="C1424" s="1">
        <v>1421</v>
      </c>
      <c r="D1424" s="12" t="s">
        <v>497</v>
      </c>
      <c r="E1424" s="2" t="s">
        <v>1453</v>
      </c>
      <c r="F1424" s="1">
        <v>5</v>
      </c>
      <c r="H1424" s="4" t="s">
        <v>2103</v>
      </c>
      <c r="I1424" s="12" t="s">
        <v>2104</v>
      </c>
      <c r="J1424" s="5" t="s">
        <v>28</v>
      </c>
      <c r="K1424" s="12" t="str">
        <f>CONCATENATE(A1424,Tabla5[[#This Row],[tipo]],A1424)</f>
        <v>'asiento'</v>
      </c>
      <c r="L1424" s="5" t="s">
        <v>28</v>
      </c>
      <c r="M1424" s="2" t="str">
        <f>CONCATENATE(A1424,Tabla5[[#This Row],[nombre]],A1424)</f>
        <v>'BB-8'</v>
      </c>
      <c r="N1424" s="5" t="s">
        <v>28</v>
      </c>
      <c r="O1424" s="1" t="str">
        <f>CONCATENATE(Tabla5[[#This Row],[fkUbicacion]])</f>
        <v>5</v>
      </c>
      <c r="P1424" s="5" t="s">
        <v>29</v>
      </c>
    </row>
    <row r="1425" spans="1:16">
      <c r="A1425" s="6" t="s">
        <v>30</v>
      </c>
      <c r="B1425" s="12">
        <v>1399</v>
      </c>
      <c r="C1425" s="1">
        <v>1422</v>
      </c>
      <c r="D1425" s="12" t="s">
        <v>497</v>
      </c>
      <c r="E1425" s="2" t="s">
        <v>1454</v>
      </c>
      <c r="F1425" s="1">
        <v>5</v>
      </c>
      <c r="H1425" s="4" t="s">
        <v>2103</v>
      </c>
      <c r="I1425" s="12" t="s">
        <v>2104</v>
      </c>
      <c r="J1425" s="5" t="s">
        <v>28</v>
      </c>
      <c r="K1425" s="12" t="str">
        <f>CONCATENATE(A1425,Tabla5[[#This Row],[tipo]],A1425)</f>
        <v>'asiento'</v>
      </c>
      <c r="L1425" s="5" t="s">
        <v>28</v>
      </c>
      <c r="M1425" s="2" t="str">
        <f>CONCATENATE(A1425,Tabla5[[#This Row],[nombre]],A1425)</f>
        <v>'BB-9'</v>
      </c>
      <c r="N1425" s="5" t="s">
        <v>28</v>
      </c>
      <c r="O1425" s="1" t="str">
        <f>CONCATENATE(Tabla5[[#This Row],[fkUbicacion]])</f>
        <v>5</v>
      </c>
      <c r="P1425" s="5" t="s">
        <v>29</v>
      </c>
    </row>
    <row r="1426" spans="1:16">
      <c r="A1426" s="6" t="s">
        <v>30</v>
      </c>
      <c r="B1426" s="12">
        <v>1400</v>
      </c>
      <c r="C1426" s="1">
        <v>1423</v>
      </c>
      <c r="D1426" s="12" t="s">
        <v>497</v>
      </c>
      <c r="E1426" s="2" t="s">
        <v>1455</v>
      </c>
      <c r="F1426" s="1">
        <v>5</v>
      </c>
      <c r="H1426" s="4" t="s">
        <v>2103</v>
      </c>
      <c r="I1426" s="12" t="s">
        <v>2104</v>
      </c>
      <c r="J1426" s="5" t="s">
        <v>28</v>
      </c>
      <c r="K1426" s="12" t="str">
        <f>CONCATENATE(A1426,Tabla5[[#This Row],[tipo]],A1426)</f>
        <v>'asiento'</v>
      </c>
      <c r="L1426" s="5" t="s">
        <v>28</v>
      </c>
      <c r="M1426" s="2" t="str">
        <f>CONCATENATE(A1426,Tabla5[[#This Row],[nombre]],A1426)</f>
        <v>'BB-10'</v>
      </c>
      <c r="N1426" s="5" t="s">
        <v>28</v>
      </c>
      <c r="O1426" s="1" t="str">
        <f>CONCATENATE(Tabla5[[#This Row],[fkUbicacion]])</f>
        <v>5</v>
      </c>
      <c r="P1426" s="5" t="s">
        <v>29</v>
      </c>
    </row>
    <row r="1427" spans="1:16">
      <c r="A1427" s="6" t="s">
        <v>30</v>
      </c>
      <c r="B1427" s="12">
        <v>1401</v>
      </c>
      <c r="C1427" s="1">
        <v>1424</v>
      </c>
      <c r="D1427" s="12" t="s">
        <v>497</v>
      </c>
      <c r="E1427" s="2" t="s">
        <v>1456</v>
      </c>
      <c r="F1427" s="1">
        <v>5</v>
      </c>
      <c r="H1427" s="4" t="s">
        <v>2103</v>
      </c>
      <c r="I1427" s="12" t="s">
        <v>2104</v>
      </c>
      <c r="J1427" s="5" t="s">
        <v>28</v>
      </c>
      <c r="K1427" s="12" t="str">
        <f>CONCATENATE(A1427,Tabla5[[#This Row],[tipo]],A1427)</f>
        <v>'asiento'</v>
      </c>
      <c r="L1427" s="5" t="s">
        <v>28</v>
      </c>
      <c r="M1427" s="2" t="str">
        <f>CONCATENATE(A1427,Tabla5[[#This Row],[nombre]],A1427)</f>
        <v>'BB-11'</v>
      </c>
      <c r="N1427" s="5" t="s">
        <v>28</v>
      </c>
      <c r="O1427" s="1" t="str">
        <f>CONCATENATE(Tabla5[[#This Row],[fkUbicacion]])</f>
        <v>5</v>
      </c>
      <c r="P1427" s="5" t="s">
        <v>29</v>
      </c>
    </row>
    <row r="1428" spans="1:16">
      <c r="A1428" s="6" t="s">
        <v>30</v>
      </c>
      <c r="B1428" s="12">
        <v>1402</v>
      </c>
      <c r="C1428" s="1">
        <v>1425</v>
      </c>
      <c r="D1428" s="12" t="s">
        <v>497</v>
      </c>
      <c r="E1428" s="2" t="s">
        <v>1457</v>
      </c>
      <c r="F1428" s="1">
        <v>5</v>
      </c>
      <c r="H1428" s="4" t="s">
        <v>2103</v>
      </c>
      <c r="I1428" s="12" t="s">
        <v>2104</v>
      </c>
      <c r="J1428" s="5" t="s">
        <v>28</v>
      </c>
      <c r="K1428" s="12" t="str">
        <f>CONCATENATE(A1428,Tabla5[[#This Row],[tipo]],A1428)</f>
        <v>'asiento'</v>
      </c>
      <c r="L1428" s="5" t="s">
        <v>28</v>
      </c>
      <c r="M1428" s="2" t="str">
        <f>CONCATENATE(A1428,Tabla5[[#This Row],[nombre]],A1428)</f>
        <v>'BB-12'</v>
      </c>
      <c r="N1428" s="5" t="s">
        <v>28</v>
      </c>
      <c r="O1428" s="1" t="str">
        <f>CONCATENATE(Tabla5[[#This Row],[fkUbicacion]])</f>
        <v>5</v>
      </c>
      <c r="P1428" s="5" t="s">
        <v>29</v>
      </c>
    </row>
    <row r="1429" spans="1:16">
      <c r="A1429" s="6" t="s">
        <v>30</v>
      </c>
      <c r="B1429" s="12">
        <v>1403</v>
      </c>
      <c r="C1429" s="1">
        <v>1426</v>
      </c>
      <c r="D1429" s="12" t="s">
        <v>497</v>
      </c>
      <c r="E1429" s="2" t="s">
        <v>1458</v>
      </c>
      <c r="F1429" s="1">
        <v>5</v>
      </c>
      <c r="H1429" s="4" t="s">
        <v>2103</v>
      </c>
      <c r="I1429" s="12" t="s">
        <v>2104</v>
      </c>
      <c r="J1429" s="5" t="s">
        <v>28</v>
      </c>
      <c r="K1429" s="12" t="str">
        <f>CONCATENATE(A1429,Tabla5[[#This Row],[tipo]],A1429)</f>
        <v>'asiento'</v>
      </c>
      <c r="L1429" s="5" t="s">
        <v>28</v>
      </c>
      <c r="M1429" s="2" t="str">
        <f>CONCATENATE(A1429,Tabla5[[#This Row],[nombre]],A1429)</f>
        <v>'BB-13'</v>
      </c>
      <c r="N1429" s="5" t="s">
        <v>28</v>
      </c>
      <c r="O1429" s="1" t="str">
        <f>CONCATENATE(Tabla5[[#This Row],[fkUbicacion]])</f>
        <v>5</v>
      </c>
      <c r="P1429" s="5" t="s">
        <v>29</v>
      </c>
    </row>
    <row r="1430" spans="1:16">
      <c r="A1430" s="6" t="s">
        <v>30</v>
      </c>
      <c r="B1430" s="12">
        <v>1404</v>
      </c>
      <c r="C1430" s="1">
        <v>1427</v>
      </c>
      <c r="D1430" s="12" t="s">
        <v>497</v>
      </c>
      <c r="E1430" s="2" t="s">
        <v>1459</v>
      </c>
      <c r="F1430" s="1">
        <v>5</v>
      </c>
      <c r="H1430" s="4" t="s">
        <v>2103</v>
      </c>
      <c r="I1430" s="12" t="s">
        <v>2104</v>
      </c>
      <c r="J1430" s="5" t="s">
        <v>28</v>
      </c>
      <c r="K1430" s="12" t="str">
        <f>CONCATENATE(A1430,Tabla5[[#This Row],[tipo]],A1430)</f>
        <v>'asiento'</v>
      </c>
      <c r="L1430" s="5" t="s">
        <v>28</v>
      </c>
      <c r="M1430" s="2" t="str">
        <f>CONCATENATE(A1430,Tabla5[[#This Row],[nombre]],A1430)</f>
        <v>'BB-14'</v>
      </c>
      <c r="N1430" s="5" t="s">
        <v>28</v>
      </c>
      <c r="O1430" s="1" t="str">
        <f>CONCATENATE(Tabla5[[#This Row],[fkUbicacion]])</f>
        <v>5</v>
      </c>
      <c r="P1430" s="5" t="s">
        <v>29</v>
      </c>
    </row>
    <row r="1431" spans="1:16">
      <c r="A1431" s="6" t="s">
        <v>30</v>
      </c>
      <c r="B1431" s="12">
        <v>1405</v>
      </c>
      <c r="C1431" s="1">
        <v>1428</v>
      </c>
      <c r="D1431" s="12" t="s">
        <v>497</v>
      </c>
      <c r="E1431" s="2" t="s">
        <v>1460</v>
      </c>
      <c r="F1431" s="1">
        <v>5</v>
      </c>
      <c r="H1431" s="4" t="s">
        <v>2103</v>
      </c>
      <c r="I1431" s="12" t="s">
        <v>2104</v>
      </c>
      <c r="J1431" s="5" t="s">
        <v>28</v>
      </c>
      <c r="K1431" s="12" t="str">
        <f>CONCATENATE(A1431,Tabla5[[#This Row],[tipo]],A1431)</f>
        <v>'asiento'</v>
      </c>
      <c r="L1431" s="5" t="s">
        <v>28</v>
      </c>
      <c r="M1431" s="2" t="str">
        <f>CONCATENATE(A1431,Tabla5[[#This Row],[nombre]],A1431)</f>
        <v>'BB-15'</v>
      </c>
      <c r="N1431" s="5" t="s">
        <v>28</v>
      </c>
      <c r="O1431" s="1" t="str">
        <f>CONCATENATE(Tabla5[[#This Row],[fkUbicacion]])</f>
        <v>5</v>
      </c>
      <c r="P1431" s="5" t="s">
        <v>29</v>
      </c>
    </row>
    <row r="1432" spans="1:16">
      <c r="A1432" s="6" t="s">
        <v>30</v>
      </c>
      <c r="B1432" s="12">
        <v>1406</v>
      </c>
      <c r="C1432" s="1">
        <v>1429</v>
      </c>
      <c r="D1432" s="12" t="s">
        <v>497</v>
      </c>
      <c r="E1432" s="2" t="s">
        <v>1461</v>
      </c>
      <c r="F1432" s="1">
        <v>5</v>
      </c>
      <c r="H1432" s="4" t="s">
        <v>2103</v>
      </c>
      <c r="I1432" s="12" t="s">
        <v>2104</v>
      </c>
      <c r="J1432" s="5" t="s">
        <v>28</v>
      </c>
      <c r="K1432" s="12" t="str">
        <f>CONCATENATE(A1432,Tabla5[[#This Row],[tipo]],A1432)</f>
        <v>'asiento'</v>
      </c>
      <c r="L1432" s="5" t="s">
        <v>28</v>
      </c>
      <c r="M1432" s="2" t="str">
        <f>CONCATENATE(A1432,Tabla5[[#This Row],[nombre]],A1432)</f>
        <v>'BB-16'</v>
      </c>
      <c r="N1432" s="5" t="s">
        <v>28</v>
      </c>
      <c r="O1432" s="1" t="str">
        <f>CONCATENATE(Tabla5[[#This Row],[fkUbicacion]])</f>
        <v>5</v>
      </c>
      <c r="P1432" s="5" t="s">
        <v>29</v>
      </c>
    </row>
    <row r="1433" spans="1:16">
      <c r="A1433" s="6" t="s">
        <v>30</v>
      </c>
      <c r="B1433" s="12">
        <v>1407</v>
      </c>
      <c r="C1433" s="1">
        <v>1430</v>
      </c>
      <c r="D1433" s="12" t="s">
        <v>497</v>
      </c>
      <c r="E1433" s="2" t="s">
        <v>1462</v>
      </c>
      <c r="F1433" s="1">
        <v>5</v>
      </c>
      <c r="H1433" s="4" t="s">
        <v>2103</v>
      </c>
      <c r="I1433" s="12" t="s">
        <v>2104</v>
      </c>
      <c r="J1433" s="5" t="s">
        <v>28</v>
      </c>
      <c r="K1433" s="12" t="str">
        <f>CONCATENATE(A1433,Tabla5[[#This Row],[tipo]],A1433)</f>
        <v>'asiento'</v>
      </c>
      <c r="L1433" s="5" t="s">
        <v>28</v>
      </c>
      <c r="M1433" s="2" t="str">
        <f>CONCATENATE(A1433,Tabla5[[#This Row],[nombre]],A1433)</f>
        <v>'BB-17'</v>
      </c>
      <c r="N1433" s="5" t="s">
        <v>28</v>
      </c>
      <c r="O1433" s="1" t="str">
        <f>CONCATENATE(Tabla5[[#This Row],[fkUbicacion]])</f>
        <v>5</v>
      </c>
      <c r="P1433" s="5" t="s">
        <v>29</v>
      </c>
    </row>
    <row r="1434" spans="1:16">
      <c r="A1434" s="6" t="s">
        <v>30</v>
      </c>
      <c r="B1434" s="12">
        <v>1408</v>
      </c>
      <c r="C1434" s="1">
        <v>1431</v>
      </c>
      <c r="D1434" s="12" t="s">
        <v>497</v>
      </c>
      <c r="E1434" s="2" t="s">
        <v>1463</v>
      </c>
      <c r="F1434" s="1">
        <v>5</v>
      </c>
      <c r="H1434" s="4" t="s">
        <v>2103</v>
      </c>
      <c r="I1434" s="12" t="s">
        <v>2104</v>
      </c>
      <c r="J1434" s="5" t="s">
        <v>28</v>
      </c>
      <c r="K1434" s="12" t="str">
        <f>CONCATENATE(A1434,Tabla5[[#This Row],[tipo]],A1434)</f>
        <v>'asiento'</v>
      </c>
      <c r="L1434" s="5" t="s">
        <v>28</v>
      </c>
      <c r="M1434" s="2" t="str">
        <f>CONCATENATE(A1434,Tabla5[[#This Row],[nombre]],A1434)</f>
        <v>'BB-18'</v>
      </c>
      <c r="N1434" s="5" t="s">
        <v>28</v>
      </c>
      <c r="O1434" s="1" t="str">
        <f>CONCATENATE(Tabla5[[#This Row],[fkUbicacion]])</f>
        <v>5</v>
      </c>
      <c r="P1434" s="5" t="s">
        <v>29</v>
      </c>
    </row>
    <row r="1435" spans="1:16">
      <c r="A1435" s="6" t="s">
        <v>30</v>
      </c>
      <c r="B1435" s="12">
        <v>1409</v>
      </c>
      <c r="C1435" s="1">
        <v>1432</v>
      </c>
      <c r="D1435" s="12" t="s">
        <v>497</v>
      </c>
      <c r="E1435" s="2" t="s">
        <v>1464</v>
      </c>
      <c r="F1435" s="1">
        <v>5</v>
      </c>
      <c r="H1435" s="4" t="s">
        <v>2103</v>
      </c>
      <c r="I1435" s="12" t="s">
        <v>2104</v>
      </c>
      <c r="J1435" s="5" t="s">
        <v>28</v>
      </c>
      <c r="K1435" s="12" t="str">
        <f>CONCATENATE(A1435,Tabla5[[#This Row],[tipo]],A1435)</f>
        <v>'asiento'</v>
      </c>
      <c r="L1435" s="5" t="s">
        <v>28</v>
      </c>
      <c r="M1435" s="2" t="str">
        <f>CONCATENATE(A1435,Tabla5[[#This Row],[nombre]],A1435)</f>
        <v>'BB-19'</v>
      </c>
      <c r="N1435" s="5" t="s">
        <v>28</v>
      </c>
      <c r="O1435" s="1" t="str">
        <f>CONCATENATE(Tabla5[[#This Row],[fkUbicacion]])</f>
        <v>5</v>
      </c>
      <c r="P1435" s="5" t="s">
        <v>29</v>
      </c>
    </row>
    <row r="1436" spans="1:16">
      <c r="A1436" s="6" t="s">
        <v>30</v>
      </c>
      <c r="B1436" s="12">
        <v>1410</v>
      </c>
      <c r="C1436" s="1">
        <v>1433</v>
      </c>
      <c r="D1436" s="12" t="s">
        <v>497</v>
      </c>
      <c r="E1436" s="2" t="s">
        <v>1465</v>
      </c>
      <c r="F1436" s="1">
        <v>5</v>
      </c>
      <c r="H1436" s="4" t="s">
        <v>2103</v>
      </c>
      <c r="I1436" s="12" t="s">
        <v>2104</v>
      </c>
      <c r="J1436" s="5" t="s">
        <v>28</v>
      </c>
      <c r="K1436" s="12" t="str">
        <f>CONCATENATE(A1436,Tabla5[[#This Row],[tipo]],A1436)</f>
        <v>'asiento'</v>
      </c>
      <c r="L1436" s="5" t="s">
        <v>28</v>
      </c>
      <c r="M1436" s="2" t="str">
        <f>CONCATENATE(A1436,Tabla5[[#This Row],[nombre]],A1436)</f>
        <v>'BB-20'</v>
      </c>
      <c r="N1436" s="5" t="s">
        <v>28</v>
      </c>
      <c r="O1436" s="1" t="str">
        <f>CONCATENATE(Tabla5[[#This Row],[fkUbicacion]])</f>
        <v>5</v>
      </c>
      <c r="P1436" s="5" t="s">
        <v>29</v>
      </c>
    </row>
    <row r="1437" spans="1:16">
      <c r="A1437" s="6" t="s">
        <v>30</v>
      </c>
      <c r="B1437" s="12">
        <v>1411</v>
      </c>
      <c r="C1437" s="1">
        <v>1434</v>
      </c>
      <c r="D1437" s="12" t="s">
        <v>497</v>
      </c>
      <c r="E1437" s="2" t="s">
        <v>1466</v>
      </c>
      <c r="F1437" s="1">
        <v>5</v>
      </c>
      <c r="H1437" s="4" t="s">
        <v>2103</v>
      </c>
      <c r="I1437" s="12" t="s">
        <v>2104</v>
      </c>
      <c r="J1437" s="5" t="s">
        <v>28</v>
      </c>
      <c r="K1437" s="12" t="str">
        <f>CONCATENATE(A1437,Tabla5[[#This Row],[tipo]],A1437)</f>
        <v>'asiento'</v>
      </c>
      <c r="L1437" s="5" t="s">
        <v>28</v>
      </c>
      <c r="M1437" s="2" t="str">
        <f>CONCATENATE(A1437,Tabla5[[#This Row],[nombre]],A1437)</f>
        <v>'BB-21'</v>
      </c>
      <c r="N1437" s="5" t="s">
        <v>28</v>
      </c>
      <c r="O1437" s="1" t="str">
        <f>CONCATENATE(Tabla5[[#This Row],[fkUbicacion]])</f>
        <v>5</v>
      </c>
      <c r="P1437" s="5" t="s">
        <v>29</v>
      </c>
    </row>
    <row r="1438" spans="1:16">
      <c r="A1438" s="6" t="s">
        <v>30</v>
      </c>
      <c r="B1438" s="12">
        <v>1412</v>
      </c>
      <c r="C1438" s="1">
        <v>1435</v>
      </c>
      <c r="D1438" s="12" t="s">
        <v>497</v>
      </c>
      <c r="E1438" s="2" t="s">
        <v>1467</v>
      </c>
      <c r="F1438" s="1">
        <v>5</v>
      </c>
      <c r="H1438" s="4" t="s">
        <v>2103</v>
      </c>
      <c r="I1438" s="12" t="s">
        <v>2104</v>
      </c>
      <c r="J1438" s="5" t="s">
        <v>28</v>
      </c>
      <c r="K1438" s="12" t="str">
        <f>CONCATENATE(A1438,Tabla5[[#This Row],[tipo]],A1438)</f>
        <v>'asiento'</v>
      </c>
      <c r="L1438" s="5" t="s">
        <v>28</v>
      </c>
      <c r="M1438" s="2" t="str">
        <f>CONCATENATE(A1438,Tabla5[[#This Row],[nombre]],A1438)</f>
        <v>'BB-22'</v>
      </c>
      <c r="N1438" s="5" t="s">
        <v>28</v>
      </c>
      <c r="O1438" s="1" t="str">
        <f>CONCATENATE(Tabla5[[#This Row],[fkUbicacion]])</f>
        <v>5</v>
      </c>
      <c r="P1438" s="5" t="s">
        <v>29</v>
      </c>
    </row>
    <row r="1439" spans="1:16">
      <c r="A1439" s="6" t="s">
        <v>30</v>
      </c>
      <c r="B1439" s="12">
        <v>1413</v>
      </c>
      <c r="C1439" s="1">
        <v>1436</v>
      </c>
      <c r="D1439" s="12" t="s">
        <v>497</v>
      </c>
      <c r="E1439" s="2" t="s">
        <v>1468</v>
      </c>
      <c r="F1439" s="1">
        <v>5</v>
      </c>
      <c r="H1439" s="4" t="s">
        <v>2103</v>
      </c>
      <c r="I1439" s="12" t="s">
        <v>2104</v>
      </c>
      <c r="J1439" s="5" t="s">
        <v>28</v>
      </c>
      <c r="K1439" s="12" t="str">
        <f>CONCATENATE(A1439,Tabla5[[#This Row],[tipo]],A1439)</f>
        <v>'asiento'</v>
      </c>
      <c r="L1439" s="5" t="s">
        <v>28</v>
      </c>
      <c r="M1439" s="2" t="str">
        <f>CONCATENATE(A1439,Tabla5[[#This Row],[nombre]],A1439)</f>
        <v>'BB-23'</v>
      </c>
      <c r="N1439" s="5" t="s">
        <v>28</v>
      </c>
      <c r="O1439" s="1" t="str">
        <f>CONCATENATE(Tabla5[[#This Row],[fkUbicacion]])</f>
        <v>5</v>
      </c>
      <c r="P1439" s="5" t="s">
        <v>29</v>
      </c>
    </row>
    <row r="1440" spans="1:16">
      <c r="A1440" s="6" t="s">
        <v>30</v>
      </c>
      <c r="B1440" s="12">
        <v>1414</v>
      </c>
      <c r="C1440" s="1">
        <v>1437</v>
      </c>
      <c r="D1440" s="12" t="s">
        <v>497</v>
      </c>
      <c r="E1440" s="2" t="s">
        <v>1469</v>
      </c>
      <c r="F1440" s="1">
        <v>5</v>
      </c>
      <c r="H1440" s="4" t="s">
        <v>2103</v>
      </c>
      <c r="I1440" s="12" t="s">
        <v>2104</v>
      </c>
      <c r="J1440" s="5" t="s">
        <v>28</v>
      </c>
      <c r="K1440" s="12" t="str">
        <f>CONCATENATE(A1440,Tabla5[[#This Row],[tipo]],A1440)</f>
        <v>'asiento'</v>
      </c>
      <c r="L1440" s="5" t="s">
        <v>28</v>
      </c>
      <c r="M1440" s="2" t="str">
        <f>CONCATENATE(A1440,Tabla5[[#This Row],[nombre]],A1440)</f>
        <v>'BB-24'</v>
      </c>
      <c r="N1440" s="5" t="s">
        <v>28</v>
      </c>
      <c r="O1440" s="1" t="str">
        <f>CONCATENATE(Tabla5[[#This Row],[fkUbicacion]])</f>
        <v>5</v>
      </c>
      <c r="P1440" s="5" t="s">
        <v>29</v>
      </c>
    </row>
    <row r="1441" spans="1:16">
      <c r="A1441" s="6" t="s">
        <v>30</v>
      </c>
      <c r="B1441" s="12">
        <v>1415</v>
      </c>
      <c r="C1441" s="1">
        <v>1438</v>
      </c>
      <c r="D1441" s="12" t="s">
        <v>497</v>
      </c>
      <c r="E1441" s="2" t="s">
        <v>1470</v>
      </c>
      <c r="F1441" s="1">
        <v>5</v>
      </c>
      <c r="H1441" s="4" t="s">
        <v>2103</v>
      </c>
      <c r="I1441" s="12" t="s">
        <v>2104</v>
      </c>
      <c r="J1441" s="5" t="s">
        <v>28</v>
      </c>
      <c r="K1441" s="12" t="str">
        <f>CONCATENATE(A1441,Tabla5[[#This Row],[tipo]],A1441)</f>
        <v>'asiento'</v>
      </c>
      <c r="L1441" s="5" t="s">
        <v>28</v>
      </c>
      <c r="M1441" s="2" t="str">
        <f>CONCATENATE(A1441,Tabla5[[#This Row],[nombre]],A1441)</f>
        <v>'BB-25'</v>
      </c>
      <c r="N1441" s="5" t="s">
        <v>28</v>
      </c>
      <c r="O1441" s="1" t="str">
        <f>CONCATENATE(Tabla5[[#This Row],[fkUbicacion]])</f>
        <v>5</v>
      </c>
      <c r="P1441" s="5" t="s">
        <v>29</v>
      </c>
    </row>
    <row r="1442" spans="1:16">
      <c r="A1442" s="6" t="s">
        <v>30</v>
      </c>
      <c r="B1442" s="12">
        <v>1416</v>
      </c>
      <c r="C1442" s="1">
        <v>1439</v>
      </c>
      <c r="D1442" s="12" t="s">
        <v>497</v>
      </c>
      <c r="E1442" s="2" t="s">
        <v>1471</v>
      </c>
      <c r="F1442" s="1">
        <v>5</v>
      </c>
      <c r="H1442" s="4" t="s">
        <v>2103</v>
      </c>
      <c r="I1442" s="12" t="s">
        <v>2104</v>
      </c>
      <c r="J1442" s="5" t="s">
        <v>28</v>
      </c>
      <c r="K1442" s="12" t="str">
        <f>CONCATENATE(A1442,Tabla5[[#This Row],[tipo]],A1442)</f>
        <v>'asiento'</v>
      </c>
      <c r="L1442" s="5" t="s">
        <v>28</v>
      </c>
      <c r="M1442" s="2" t="str">
        <f>CONCATENATE(A1442,Tabla5[[#This Row],[nombre]],A1442)</f>
        <v>'BB-26'</v>
      </c>
      <c r="N1442" s="5" t="s">
        <v>28</v>
      </c>
      <c r="O1442" s="1" t="str">
        <f>CONCATENATE(Tabla5[[#This Row],[fkUbicacion]])</f>
        <v>5</v>
      </c>
      <c r="P1442" s="5" t="s">
        <v>29</v>
      </c>
    </row>
    <row r="1443" spans="1:16">
      <c r="A1443" s="6" t="s">
        <v>30</v>
      </c>
      <c r="B1443" s="12">
        <v>1417</v>
      </c>
      <c r="C1443" s="1">
        <v>1440</v>
      </c>
      <c r="D1443" s="12" t="s">
        <v>497</v>
      </c>
      <c r="E1443" s="2" t="s">
        <v>1472</v>
      </c>
      <c r="F1443" s="1">
        <v>5</v>
      </c>
      <c r="H1443" s="4" t="s">
        <v>2103</v>
      </c>
      <c r="I1443" s="12" t="s">
        <v>2104</v>
      </c>
      <c r="J1443" s="5" t="s">
        <v>28</v>
      </c>
      <c r="K1443" s="12" t="str">
        <f>CONCATENATE(A1443,Tabla5[[#This Row],[tipo]],A1443)</f>
        <v>'asiento'</v>
      </c>
      <c r="L1443" s="5" t="s">
        <v>28</v>
      </c>
      <c r="M1443" s="2" t="str">
        <f>CONCATENATE(A1443,Tabla5[[#This Row],[nombre]],A1443)</f>
        <v>'BB-27'</v>
      </c>
      <c r="N1443" s="5" t="s">
        <v>28</v>
      </c>
      <c r="O1443" s="1" t="str">
        <f>CONCATENATE(Tabla5[[#This Row],[fkUbicacion]])</f>
        <v>5</v>
      </c>
      <c r="P1443" s="5" t="s">
        <v>29</v>
      </c>
    </row>
    <row r="1444" spans="1:16">
      <c r="A1444" s="6" t="s">
        <v>30</v>
      </c>
      <c r="B1444" s="12">
        <v>1418</v>
      </c>
      <c r="C1444" s="1">
        <v>1441</v>
      </c>
      <c r="D1444" s="12" t="s">
        <v>497</v>
      </c>
      <c r="E1444" s="2" t="s">
        <v>1473</v>
      </c>
      <c r="F1444" s="1">
        <v>5</v>
      </c>
      <c r="H1444" s="4" t="s">
        <v>2103</v>
      </c>
      <c r="I1444" s="12" t="s">
        <v>2104</v>
      </c>
      <c r="J1444" s="5" t="s">
        <v>28</v>
      </c>
      <c r="K1444" s="12" t="str">
        <f>CONCATENATE(A1444,Tabla5[[#This Row],[tipo]],A1444)</f>
        <v>'asiento'</v>
      </c>
      <c r="L1444" s="5" t="s">
        <v>28</v>
      </c>
      <c r="M1444" s="2" t="str">
        <f>CONCATENATE(A1444,Tabla5[[#This Row],[nombre]],A1444)</f>
        <v>'BB-28'</v>
      </c>
      <c r="N1444" s="5" t="s">
        <v>28</v>
      </c>
      <c r="O1444" s="1" t="str">
        <f>CONCATENATE(Tabla5[[#This Row],[fkUbicacion]])</f>
        <v>5</v>
      </c>
      <c r="P1444" s="5" t="s">
        <v>29</v>
      </c>
    </row>
    <row r="1445" spans="1:16">
      <c r="A1445" s="6" t="s">
        <v>30</v>
      </c>
      <c r="B1445" s="12">
        <v>1419</v>
      </c>
      <c r="C1445" s="1">
        <v>1442</v>
      </c>
      <c r="D1445" s="12" t="s">
        <v>497</v>
      </c>
      <c r="E1445" s="2" t="s">
        <v>1474</v>
      </c>
      <c r="F1445" s="1">
        <v>5</v>
      </c>
      <c r="H1445" s="4" t="s">
        <v>2103</v>
      </c>
      <c r="I1445" s="12" t="s">
        <v>2104</v>
      </c>
      <c r="J1445" s="5" t="s">
        <v>28</v>
      </c>
      <c r="K1445" s="12" t="str">
        <f>CONCATENATE(A1445,Tabla5[[#This Row],[tipo]],A1445)</f>
        <v>'asiento'</v>
      </c>
      <c r="L1445" s="5" t="s">
        <v>28</v>
      </c>
      <c r="M1445" s="2" t="str">
        <f>CONCATENATE(A1445,Tabla5[[#This Row],[nombre]],A1445)</f>
        <v>'BB-29'</v>
      </c>
      <c r="N1445" s="5" t="s">
        <v>28</v>
      </c>
      <c r="O1445" s="1" t="str">
        <f>CONCATENATE(Tabla5[[#This Row],[fkUbicacion]])</f>
        <v>5</v>
      </c>
      <c r="P1445" s="5" t="s">
        <v>29</v>
      </c>
    </row>
    <row r="1446" spans="1:16">
      <c r="A1446" s="6" t="s">
        <v>30</v>
      </c>
      <c r="B1446" s="12">
        <v>1420</v>
      </c>
      <c r="C1446" s="1">
        <v>1443</v>
      </c>
      <c r="D1446" s="12" t="s">
        <v>497</v>
      </c>
      <c r="E1446" s="2" t="s">
        <v>1475</v>
      </c>
      <c r="F1446" s="1">
        <v>5</v>
      </c>
      <c r="H1446" s="4" t="s">
        <v>2103</v>
      </c>
      <c r="I1446" s="12" t="s">
        <v>2104</v>
      </c>
      <c r="J1446" s="5" t="s">
        <v>28</v>
      </c>
      <c r="K1446" s="12" t="str">
        <f>CONCATENATE(A1446,Tabla5[[#This Row],[tipo]],A1446)</f>
        <v>'asiento'</v>
      </c>
      <c r="L1446" s="5" t="s">
        <v>28</v>
      </c>
      <c r="M1446" s="2" t="str">
        <f>CONCATENATE(A1446,Tabla5[[#This Row],[nombre]],A1446)</f>
        <v>'BB-30'</v>
      </c>
      <c r="N1446" s="5" t="s">
        <v>28</v>
      </c>
      <c r="O1446" s="1" t="str">
        <f>CONCATENATE(Tabla5[[#This Row],[fkUbicacion]])</f>
        <v>5</v>
      </c>
      <c r="P1446" s="5" t="s">
        <v>29</v>
      </c>
    </row>
    <row r="1447" spans="1:16">
      <c r="A1447" s="6" t="s">
        <v>30</v>
      </c>
      <c r="B1447" s="12">
        <v>1421</v>
      </c>
      <c r="C1447" s="1">
        <v>1444</v>
      </c>
      <c r="D1447" s="12" t="s">
        <v>497</v>
      </c>
      <c r="E1447" s="2" t="s">
        <v>1476</v>
      </c>
      <c r="F1447" s="1">
        <v>5</v>
      </c>
      <c r="H1447" s="4" t="s">
        <v>2103</v>
      </c>
      <c r="I1447" s="12" t="s">
        <v>2104</v>
      </c>
      <c r="J1447" s="5" t="s">
        <v>28</v>
      </c>
      <c r="K1447" s="12" t="str">
        <f>CONCATENATE(A1447,Tabla5[[#This Row],[tipo]],A1447)</f>
        <v>'asiento'</v>
      </c>
      <c r="L1447" s="5" t="s">
        <v>28</v>
      </c>
      <c r="M1447" s="2" t="str">
        <f>CONCATENATE(A1447,Tabla5[[#This Row],[nombre]],A1447)</f>
        <v>'BB-31'</v>
      </c>
      <c r="N1447" s="5" t="s">
        <v>28</v>
      </c>
      <c r="O1447" s="1" t="str">
        <f>CONCATENATE(Tabla5[[#This Row],[fkUbicacion]])</f>
        <v>5</v>
      </c>
      <c r="P1447" s="5" t="s">
        <v>29</v>
      </c>
    </row>
    <row r="1448" spans="1:16">
      <c r="A1448" s="6" t="s">
        <v>30</v>
      </c>
      <c r="B1448" s="12">
        <v>1422</v>
      </c>
      <c r="C1448" s="1">
        <v>1445</v>
      </c>
      <c r="D1448" s="12" t="s">
        <v>497</v>
      </c>
      <c r="E1448" s="2" t="s">
        <v>1477</v>
      </c>
      <c r="F1448" s="1">
        <v>5</v>
      </c>
      <c r="H1448" s="4" t="s">
        <v>2103</v>
      </c>
      <c r="I1448" s="12" t="s">
        <v>2104</v>
      </c>
      <c r="J1448" s="5" t="s">
        <v>28</v>
      </c>
      <c r="K1448" s="12" t="str">
        <f>CONCATENATE(A1448,Tabla5[[#This Row],[tipo]],A1448)</f>
        <v>'asiento'</v>
      </c>
      <c r="L1448" s="5" t="s">
        <v>28</v>
      </c>
      <c r="M1448" s="2" t="str">
        <f>CONCATENATE(A1448,Tabla5[[#This Row],[nombre]],A1448)</f>
        <v>'BB-32'</v>
      </c>
      <c r="N1448" s="5" t="s">
        <v>28</v>
      </c>
      <c r="O1448" s="1" t="str">
        <f>CONCATENATE(Tabla5[[#This Row],[fkUbicacion]])</f>
        <v>5</v>
      </c>
      <c r="P1448" s="5" t="s">
        <v>29</v>
      </c>
    </row>
    <row r="1449" spans="1:16">
      <c r="A1449" s="6" t="s">
        <v>30</v>
      </c>
      <c r="B1449" s="12">
        <v>1423</v>
      </c>
      <c r="C1449" s="1">
        <v>1446</v>
      </c>
      <c r="D1449" s="12" t="s">
        <v>497</v>
      </c>
      <c r="E1449" s="2" t="s">
        <v>1478</v>
      </c>
      <c r="F1449" s="1">
        <v>5</v>
      </c>
      <c r="H1449" s="4" t="s">
        <v>2103</v>
      </c>
      <c r="I1449" s="12" t="s">
        <v>2104</v>
      </c>
      <c r="J1449" s="5" t="s">
        <v>28</v>
      </c>
      <c r="K1449" s="12" t="str">
        <f>CONCATENATE(A1449,Tabla5[[#This Row],[tipo]],A1449)</f>
        <v>'asiento'</v>
      </c>
      <c r="L1449" s="5" t="s">
        <v>28</v>
      </c>
      <c r="M1449" s="2" t="str">
        <f>CONCATENATE(A1449,Tabla5[[#This Row],[nombre]],A1449)</f>
        <v>'BB-33'</v>
      </c>
      <c r="N1449" s="5" t="s">
        <v>28</v>
      </c>
      <c r="O1449" s="1" t="str">
        <f>CONCATENATE(Tabla5[[#This Row],[fkUbicacion]])</f>
        <v>5</v>
      </c>
      <c r="P1449" s="5" t="s">
        <v>29</v>
      </c>
    </row>
    <row r="1450" spans="1:16">
      <c r="A1450" s="6" t="s">
        <v>30</v>
      </c>
      <c r="B1450" s="12">
        <v>1424</v>
      </c>
      <c r="C1450" s="1">
        <v>1447</v>
      </c>
      <c r="D1450" s="12" t="s">
        <v>497</v>
      </c>
      <c r="E1450" s="2" t="s">
        <v>1479</v>
      </c>
      <c r="F1450" s="1">
        <v>5</v>
      </c>
      <c r="H1450" s="4" t="s">
        <v>2103</v>
      </c>
      <c r="I1450" s="12" t="s">
        <v>2104</v>
      </c>
      <c r="J1450" s="5" t="s">
        <v>28</v>
      </c>
      <c r="K1450" s="12" t="str">
        <f>CONCATENATE(A1450,Tabla5[[#This Row],[tipo]],A1450)</f>
        <v>'asiento'</v>
      </c>
      <c r="L1450" s="5" t="s">
        <v>28</v>
      </c>
      <c r="M1450" s="2" t="str">
        <f>CONCATENATE(A1450,Tabla5[[#This Row],[nombre]],A1450)</f>
        <v>'BB-34'</v>
      </c>
      <c r="N1450" s="5" t="s">
        <v>28</v>
      </c>
      <c r="O1450" s="1" t="str">
        <f>CONCATENATE(Tabla5[[#This Row],[fkUbicacion]])</f>
        <v>5</v>
      </c>
      <c r="P1450" s="5" t="s">
        <v>29</v>
      </c>
    </row>
    <row r="1451" spans="1:16">
      <c r="A1451" s="6" t="s">
        <v>30</v>
      </c>
      <c r="B1451" s="12">
        <v>1425</v>
      </c>
      <c r="C1451" s="1">
        <v>1448</v>
      </c>
      <c r="D1451" s="12" t="s">
        <v>497</v>
      </c>
      <c r="E1451" s="25" t="s">
        <v>1480</v>
      </c>
      <c r="F1451" s="1">
        <v>5</v>
      </c>
      <c r="H1451" s="4" t="s">
        <v>2103</v>
      </c>
      <c r="I1451" s="12" t="s">
        <v>2104</v>
      </c>
      <c r="J1451" s="5" t="s">
        <v>28</v>
      </c>
      <c r="K1451" s="12" t="str">
        <f>CONCATENATE(A1451,Tabla5[[#This Row],[tipo]],A1451)</f>
        <v>'asiento'</v>
      </c>
      <c r="L1451" s="5" t="s">
        <v>28</v>
      </c>
      <c r="M1451" s="2" t="str">
        <f>CONCATENATE(A1451,Tabla5[[#This Row],[nombre]],A1451)</f>
        <v>'BB-35'</v>
      </c>
      <c r="N1451" s="5" t="s">
        <v>28</v>
      </c>
      <c r="O1451" s="1" t="str">
        <f>CONCATENATE(Tabla5[[#This Row],[fkUbicacion]])</f>
        <v>5</v>
      </c>
      <c r="P1451" s="5" t="s">
        <v>29</v>
      </c>
    </row>
    <row r="1452" spans="1:16">
      <c r="A1452" s="6" t="s">
        <v>30</v>
      </c>
      <c r="B1452" s="12">
        <v>1426</v>
      </c>
      <c r="C1452" s="1">
        <v>1449</v>
      </c>
      <c r="D1452" s="12" t="s">
        <v>497</v>
      </c>
      <c r="E1452" s="2" t="s">
        <v>1146</v>
      </c>
      <c r="F1452" s="1">
        <v>8</v>
      </c>
      <c r="H1452" s="4" t="s">
        <v>2103</v>
      </c>
      <c r="I1452" s="12" t="s">
        <v>2104</v>
      </c>
      <c r="J1452" s="5" t="s">
        <v>28</v>
      </c>
      <c r="K1452" s="12" t="str">
        <f>CONCATENATE(A1452,Tabla5[[#This Row],[tipo]],A1452)</f>
        <v>'asiento'</v>
      </c>
      <c r="L1452" s="5" t="s">
        <v>28</v>
      </c>
      <c r="M1452" s="2" t="str">
        <f>CONCATENATE(A1452,Tabla5[[#This Row],[nombre]],A1452)</f>
        <v>'A-86'</v>
      </c>
      <c r="N1452" s="5" t="s">
        <v>28</v>
      </c>
      <c r="O1452" s="1" t="str">
        <f>CONCATENATE(Tabla5[[#This Row],[fkUbicacion]])</f>
        <v>8</v>
      </c>
      <c r="P1452" s="5" t="s">
        <v>29</v>
      </c>
    </row>
    <row r="1453" spans="1:16">
      <c r="A1453" s="6" t="s">
        <v>30</v>
      </c>
      <c r="B1453" s="12">
        <v>1427</v>
      </c>
      <c r="C1453" s="1">
        <v>1450</v>
      </c>
      <c r="D1453" s="12" t="s">
        <v>497</v>
      </c>
      <c r="E1453" s="2" t="s">
        <v>1147</v>
      </c>
      <c r="F1453" s="1">
        <v>8</v>
      </c>
      <c r="H1453" s="4" t="s">
        <v>2103</v>
      </c>
      <c r="I1453" s="12" t="s">
        <v>2104</v>
      </c>
      <c r="J1453" s="5" t="s">
        <v>28</v>
      </c>
      <c r="K1453" s="12" t="str">
        <f>CONCATENATE(A1453,Tabla5[[#This Row],[tipo]],A1453)</f>
        <v>'asiento'</v>
      </c>
      <c r="L1453" s="5" t="s">
        <v>28</v>
      </c>
      <c r="M1453" s="2" t="str">
        <f>CONCATENATE(A1453,Tabla5[[#This Row],[nombre]],A1453)</f>
        <v>'A-87'</v>
      </c>
      <c r="N1453" s="5" t="s">
        <v>28</v>
      </c>
      <c r="O1453" s="1" t="str">
        <f>CONCATENATE(Tabla5[[#This Row],[fkUbicacion]])</f>
        <v>8</v>
      </c>
      <c r="P1453" s="5" t="s">
        <v>29</v>
      </c>
    </row>
    <row r="1454" spans="1:16">
      <c r="A1454" s="6" t="s">
        <v>30</v>
      </c>
      <c r="B1454" s="12">
        <v>1428</v>
      </c>
      <c r="C1454" s="1">
        <v>1451</v>
      </c>
      <c r="D1454" s="12" t="s">
        <v>497</v>
      </c>
      <c r="E1454" s="2" t="s">
        <v>1148</v>
      </c>
      <c r="F1454" s="1">
        <v>8</v>
      </c>
      <c r="H1454" s="4" t="s">
        <v>2103</v>
      </c>
      <c r="I1454" s="12" t="s">
        <v>2104</v>
      </c>
      <c r="J1454" s="5" t="s">
        <v>28</v>
      </c>
      <c r="K1454" s="12" t="str">
        <f>CONCATENATE(A1454,Tabla5[[#This Row],[tipo]],A1454)</f>
        <v>'asiento'</v>
      </c>
      <c r="L1454" s="5" t="s">
        <v>28</v>
      </c>
      <c r="M1454" s="2" t="str">
        <f>CONCATENATE(A1454,Tabla5[[#This Row],[nombre]],A1454)</f>
        <v>'A-88'</v>
      </c>
      <c r="N1454" s="5" t="s">
        <v>28</v>
      </c>
      <c r="O1454" s="1" t="str">
        <f>CONCATENATE(Tabla5[[#This Row],[fkUbicacion]])</f>
        <v>8</v>
      </c>
      <c r="P1454" s="5" t="s">
        <v>29</v>
      </c>
    </row>
    <row r="1455" spans="1:16">
      <c r="A1455" s="6" t="s">
        <v>30</v>
      </c>
      <c r="B1455" s="12">
        <v>1429</v>
      </c>
      <c r="C1455" s="1">
        <v>1452</v>
      </c>
      <c r="D1455" s="12" t="s">
        <v>497</v>
      </c>
      <c r="E1455" s="2" t="s">
        <v>1149</v>
      </c>
      <c r="F1455" s="1">
        <v>8</v>
      </c>
      <c r="H1455" s="4" t="s">
        <v>2103</v>
      </c>
      <c r="I1455" s="12" t="s">
        <v>2104</v>
      </c>
      <c r="J1455" s="5" t="s">
        <v>28</v>
      </c>
      <c r="K1455" s="12" t="str">
        <f>CONCATENATE(A1455,Tabla5[[#This Row],[tipo]],A1455)</f>
        <v>'asiento'</v>
      </c>
      <c r="L1455" s="5" t="s">
        <v>28</v>
      </c>
      <c r="M1455" s="2" t="str">
        <f>CONCATENATE(A1455,Tabla5[[#This Row],[nombre]],A1455)</f>
        <v>'A-89'</v>
      </c>
      <c r="N1455" s="5" t="s">
        <v>28</v>
      </c>
      <c r="O1455" s="1" t="str">
        <f>CONCATENATE(Tabla5[[#This Row],[fkUbicacion]])</f>
        <v>8</v>
      </c>
      <c r="P1455" s="5" t="s">
        <v>29</v>
      </c>
    </row>
    <row r="1456" spans="1:16">
      <c r="A1456" s="6" t="s">
        <v>30</v>
      </c>
      <c r="B1456" s="12">
        <v>1430</v>
      </c>
      <c r="C1456" s="1">
        <v>1453</v>
      </c>
      <c r="D1456" s="12" t="s">
        <v>497</v>
      </c>
      <c r="E1456" s="2" t="s">
        <v>1150</v>
      </c>
      <c r="F1456" s="1">
        <v>8</v>
      </c>
      <c r="H1456" s="4" t="s">
        <v>2103</v>
      </c>
      <c r="I1456" s="12" t="s">
        <v>2104</v>
      </c>
      <c r="J1456" s="5" t="s">
        <v>28</v>
      </c>
      <c r="K1456" s="12" t="str">
        <f>CONCATENATE(A1456,Tabla5[[#This Row],[tipo]],A1456)</f>
        <v>'asiento'</v>
      </c>
      <c r="L1456" s="5" t="s">
        <v>28</v>
      </c>
      <c r="M1456" s="2" t="str">
        <f>CONCATENATE(A1456,Tabla5[[#This Row],[nombre]],A1456)</f>
        <v>'A-90'</v>
      </c>
      <c r="N1456" s="5" t="s">
        <v>28</v>
      </c>
      <c r="O1456" s="1" t="str">
        <f>CONCATENATE(Tabla5[[#This Row],[fkUbicacion]])</f>
        <v>8</v>
      </c>
      <c r="P1456" s="5" t="s">
        <v>29</v>
      </c>
    </row>
    <row r="1457" spans="1:16">
      <c r="A1457" s="6" t="s">
        <v>30</v>
      </c>
      <c r="B1457" s="12">
        <v>1431</v>
      </c>
      <c r="C1457" s="1">
        <v>1454</v>
      </c>
      <c r="D1457" s="12" t="s">
        <v>497</v>
      </c>
      <c r="E1457" s="2" t="s">
        <v>1151</v>
      </c>
      <c r="F1457" s="1">
        <v>8</v>
      </c>
      <c r="H1457" s="4" t="s">
        <v>2103</v>
      </c>
      <c r="I1457" s="12" t="s">
        <v>2104</v>
      </c>
      <c r="J1457" s="5" t="s">
        <v>28</v>
      </c>
      <c r="K1457" s="12" t="str">
        <f>CONCATENATE(A1457,Tabla5[[#This Row],[tipo]],A1457)</f>
        <v>'asiento'</v>
      </c>
      <c r="L1457" s="5" t="s">
        <v>28</v>
      </c>
      <c r="M1457" s="2" t="str">
        <f>CONCATENATE(A1457,Tabla5[[#This Row],[nombre]],A1457)</f>
        <v>'A-91'</v>
      </c>
      <c r="N1457" s="5" t="s">
        <v>28</v>
      </c>
      <c r="O1457" s="1" t="str">
        <f>CONCATENATE(Tabla5[[#This Row],[fkUbicacion]])</f>
        <v>8</v>
      </c>
      <c r="P1457" s="5" t="s">
        <v>29</v>
      </c>
    </row>
    <row r="1458" spans="1:16">
      <c r="A1458" s="6" t="s">
        <v>30</v>
      </c>
      <c r="B1458" s="12">
        <v>1432</v>
      </c>
      <c r="C1458" s="1">
        <v>1455</v>
      </c>
      <c r="D1458" s="12" t="s">
        <v>497</v>
      </c>
      <c r="E1458" s="2" t="s">
        <v>1152</v>
      </c>
      <c r="F1458" s="1">
        <v>8</v>
      </c>
      <c r="H1458" s="4" t="s">
        <v>2103</v>
      </c>
      <c r="I1458" s="12" t="s">
        <v>2104</v>
      </c>
      <c r="J1458" s="5" t="s">
        <v>28</v>
      </c>
      <c r="K1458" s="12" t="str">
        <f>CONCATENATE(A1458,Tabla5[[#This Row],[tipo]],A1458)</f>
        <v>'asiento'</v>
      </c>
      <c r="L1458" s="5" t="s">
        <v>28</v>
      </c>
      <c r="M1458" s="2" t="str">
        <f>CONCATENATE(A1458,Tabla5[[#This Row],[nombre]],A1458)</f>
        <v>'A-92'</v>
      </c>
      <c r="N1458" s="5" t="s">
        <v>28</v>
      </c>
      <c r="O1458" s="1" t="str">
        <f>CONCATENATE(Tabla5[[#This Row],[fkUbicacion]])</f>
        <v>8</v>
      </c>
      <c r="P1458" s="5" t="s">
        <v>29</v>
      </c>
    </row>
    <row r="1459" spans="1:16">
      <c r="A1459" s="6" t="s">
        <v>30</v>
      </c>
      <c r="B1459" s="12">
        <v>1433</v>
      </c>
      <c r="C1459" s="1">
        <v>1456</v>
      </c>
      <c r="D1459" s="12" t="s">
        <v>497</v>
      </c>
      <c r="E1459" s="2" t="s">
        <v>1153</v>
      </c>
      <c r="F1459" s="1">
        <v>8</v>
      </c>
      <c r="H1459" s="4" t="s">
        <v>2103</v>
      </c>
      <c r="I1459" s="12" t="s">
        <v>2104</v>
      </c>
      <c r="J1459" s="5" t="s">
        <v>28</v>
      </c>
      <c r="K1459" s="12" t="str">
        <f>CONCATENATE(A1459,Tabla5[[#This Row],[tipo]],A1459)</f>
        <v>'asiento'</v>
      </c>
      <c r="L1459" s="5" t="s">
        <v>28</v>
      </c>
      <c r="M1459" s="2" t="str">
        <f>CONCATENATE(A1459,Tabla5[[#This Row],[nombre]],A1459)</f>
        <v>'A-93'</v>
      </c>
      <c r="N1459" s="5" t="s">
        <v>28</v>
      </c>
      <c r="O1459" s="1" t="str">
        <f>CONCATENATE(Tabla5[[#This Row],[fkUbicacion]])</f>
        <v>8</v>
      </c>
      <c r="P1459" s="5" t="s">
        <v>29</v>
      </c>
    </row>
    <row r="1460" spans="1:16">
      <c r="A1460" s="6" t="s">
        <v>30</v>
      </c>
      <c r="B1460" s="12">
        <v>1434</v>
      </c>
      <c r="C1460" s="1">
        <v>1457</v>
      </c>
      <c r="D1460" s="12" t="s">
        <v>497</v>
      </c>
      <c r="E1460" s="2" t="s">
        <v>1154</v>
      </c>
      <c r="F1460" s="1">
        <v>8</v>
      </c>
      <c r="H1460" s="4" t="s">
        <v>2103</v>
      </c>
      <c r="I1460" s="12" t="s">
        <v>2104</v>
      </c>
      <c r="J1460" s="5" t="s">
        <v>28</v>
      </c>
      <c r="K1460" s="12" t="str">
        <f>CONCATENATE(A1460,Tabla5[[#This Row],[tipo]],A1460)</f>
        <v>'asiento'</v>
      </c>
      <c r="L1460" s="5" t="s">
        <v>28</v>
      </c>
      <c r="M1460" s="2" t="str">
        <f>CONCATENATE(A1460,Tabla5[[#This Row],[nombre]],A1460)</f>
        <v>'A-94'</v>
      </c>
      <c r="N1460" s="5" t="s">
        <v>28</v>
      </c>
      <c r="O1460" s="1" t="str">
        <f>CONCATENATE(Tabla5[[#This Row],[fkUbicacion]])</f>
        <v>8</v>
      </c>
      <c r="P1460" s="5" t="s">
        <v>29</v>
      </c>
    </row>
    <row r="1461" spans="1:16">
      <c r="A1461" s="6" t="s">
        <v>30</v>
      </c>
      <c r="B1461" s="12">
        <v>1435</v>
      </c>
      <c r="C1461" s="1">
        <v>1458</v>
      </c>
      <c r="D1461" s="12" t="s">
        <v>497</v>
      </c>
      <c r="E1461" s="2" t="s">
        <v>1155</v>
      </c>
      <c r="F1461" s="1">
        <v>8</v>
      </c>
      <c r="H1461" s="4" t="s">
        <v>2103</v>
      </c>
      <c r="I1461" s="12" t="s">
        <v>2104</v>
      </c>
      <c r="J1461" s="5" t="s">
        <v>28</v>
      </c>
      <c r="K1461" s="12" t="str">
        <f>CONCATENATE(A1461,Tabla5[[#This Row],[tipo]],A1461)</f>
        <v>'asiento'</v>
      </c>
      <c r="L1461" s="5" t="s">
        <v>28</v>
      </c>
      <c r="M1461" s="2" t="str">
        <f>CONCATENATE(A1461,Tabla5[[#This Row],[nombre]],A1461)</f>
        <v>'A-95'</v>
      </c>
      <c r="N1461" s="5" t="s">
        <v>28</v>
      </c>
      <c r="O1461" s="1" t="str">
        <f>CONCATENATE(Tabla5[[#This Row],[fkUbicacion]])</f>
        <v>8</v>
      </c>
      <c r="P1461" s="5" t="s">
        <v>29</v>
      </c>
    </row>
    <row r="1462" spans="1:16">
      <c r="A1462" s="6" t="s">
        <v>30</v>
      </c>
      <c r="B1462" s="12">
        <v>1436</v>
      </c>
      <c r="C1462" s="1">
        <v>1459</v>
      </c>
      <c r="D1462" s="12" t="s">
        <v>497</v>
      </c>
      <c r="E1462" s="2" t="s">
        <v>1156</v>
      </c>
      <c r="F1462" s="1">
        <v>8</v>
      </c>
      <c r="H1462" s="4" t="s">
        <v>2103</v>
      </c>
      <c r="I1462" s="12" t="s">
        <v>2104</v>
      </c>
      <c r="J1462" s="5" t="s">
        <v>28</v>
      </c>
      <c r="K1462" s="12" t="str">
        <f>CONCATENATE(A1462,Tabla5[[#This Row],[tipo]],A1462)</f>
        <v>'asiento'</v>
      </c>
      <c r="L1462" s="5" t="s">
        <v>28</v>
      </c>
      <c r="M1462" s="2" t="str">
        <f>CONCATENATE(A1462,Tabla5[[#This Row],[nombre]],A1462)</f>
        <v>'A-96'</v>
      </c>
      <c r="N1462" s="5" t="s">
        <v>28</v>
      </c>
      <c r="O1462" s="1" t="str">
        <f>CONCATENATE(Tabla5[[#This Row],[fkUbicacion]])</f>
        <v>8</v>
      </c>
      <c r="P1462" s="5" t="s">
        <v>29</v>
      </c>
    </row>
    <row r="1463" spans="1:16">
      <c r="A1463" s="6" t="s">
        <v>30</v>
      </c>
      <c r="B1463" s="12">
        <v>1437</v>
      </c>
      <c r="C1463" s="1">
        <v>1460</v>
      </c>
      <c r="D1463" s="12" t="s">
        <v>497</v>
      </c>
      <c r="E1463" s="2" t="s">
        <v>1157</v>
      </c>
      <c r="F1463" s="1">
        <v>8</v>
      </c>
      <c r="H1463" s="4" t="s">
        <v>2103</v>
      </c>
      <c r="I1463" s="12" t="s">
        <v>2104</v>
      </c>
      <c r="J1463" s="5" t="s">
        <v>28</v>
      </c>
      <c r="K1463" s="12" t="str">
        <f>CONCATENATE(A1463,Tabla5[[#This Row],[tipo]],A1463)</f>
        <v>'asiento'</v>
      </c>
      <c r="L1463" s="5" t="s">
        <v>28</v>
      </c>
      <c r="M1463" s="2" t="str">
        <f>CONCATENATE(A1463,Tabla5[[#This Row],[nombre]],A1463)</f>
        <v>'A-97'</v>
      </c>
      <c r="N1463" s="5" t="s">
        <v>28</v>
      </c>
      <c r="O1463" s="1" t="str">
        <f>CONCATENATE(Tabla5[[#This Row],[fkUbicacion]])</f>
        <v>8</v>
      </c>
      <c r="P1463" s="5" t="s">
        <v>29</v>
      </c>
    </row>
    <row r="1464" spans="1:16">
      <c r="A1464" s="6" t="s">
        <v>30</v>
      </c>
      <c r="B1464" s="12">
        <v>1438</v>
      </c>
      <c r="C1464" s="1">
        <v>1461</v>
      </c>
      <c r="D1464" s="12" t="s">
        <v>497</v>
      </c>
      <c r="E1464" s="2" t="s">
        <v>1158</v>
      </c>
      <c r="F1464" s="1">
        <v>8</v>
      </c>
      <c r="H1464" s="4" t="s">
        <v>2103</v>
      </c>
      <c r="I1464" s="12" t="s">
        <v>2104</v>
      </c>
      <c r="J1464" s="5" t="s">
        <v>28</v>
      </c>
      <c r="K1464" s="12" t="str">
        <f>CONCATENATE(A1464,Tabla5[[#This Row],[tipo]],A1464)</f>
        <v>'asiento'</v>
      </c>
      <c r="L1464" s="5" t="s">
        <v>28</v>
      </c>
      <c r="M1464" s="2" t="str">
        <f>CONCATENATE(A1464,Tabla5[[#This Row],[nombre]],A1464)</f>
        <v>'A-98'</v>
      </c>
      <c r="N1464" s="5" t="s">
        <v>28</v>
      </c>
      <c r="O1464" s="1" t="str">
        <f>CONCATENATE(Tabla5[[#This Row],[fkUbicacion]])</f>
        <v>8</v>
      </c>
      <c r="P1464" s="5" t="s">
        <v>29</v>
      </c>
    </row>
    <row r="1465" spans="1:16">
      <c r="A1465" s="6" t="s">
        <v>30</v>
      </c>
      <c r="B1465" s="12">
        <v>1439</v>
      </c>
      <c r="C1465" s="1">
        <v>1462</v>
      </c>
      <c r="D1465" s="12" t="s">
        <v>497</v>
      </c>
      <c r="E1465" s="2" t="s">
        <v>1159</v>
      </c>
      <c r="F1465" s="1">
        <v>8</v>
      </c>
      <c r="H1465" s="4" t="s">
        <v>2103</v>
      </c>
      <c r="I1465" s="12" t="s">
        <v>2104</v>
      </c>
      <c r="J1465" s="5" t="s">
        <v>28</v>
      </c>
      <c r="K1465" s="12" t="str">
        <f>CONCATENATE(A1465,Tabla5[[#This Row],[tipo]],A1465)</f>
        <v>'asiento'</v>
      </c>
      <c r="L1465" s="5" t="s">
        <v>28</v>
      </c>
      <c r="M1465" s="2" t="str">
        <f>CONCATENATE(A1465,Tabla5[[#This Row],[nombre]],A1465)</f>
        <v>'A-99'</v>
      </c>
      <c r="N1465" s="5" t="s">
        <v>28</v>
      </c>
      <c r="O1465" s="1" t="str">
        <f>CONCATENATE(Tabla5[[#This Row],[fkUbicacion]])</f>
        <v>8</v>
      </c>
      <c r="P1465" s="5" t="s">
        <v>29</v>
      </c>
    </row>
    <row r="1466" spans="1:16">
      <c r="A1466" s="6" t="s">
        <v>30</v>
      </c>
      <c r="B1466" s="12">
        <v>1440</v>
      </c>
      <c r="C1466" s="1">
        <v>1463</v>
      </c>
      <c r="D1466" s="12" t="s">
        <v>497</v>
      </c>
      <c r="E1466" s="2" t="s">
        <v>1228</v>
      </c>
      <c r="F1466" s="1">
        <v>8</v>
      </c>
      <c r="H1466" s="4" t="s">
        <v>2103</v>
      </c>
      <c r="I1466" s="12" t="s">
        <v>2104</v>
      </c>
      <c r="J1466" s="5" t="s">
        <v>28</v>
      </c>
      <c r="K1466" s="12" t="str">
        <f>CONCATENATE(A1466,Tabla5[[#This Row],[tipo]],A1466)</f>
        <v>'asiento'</v>
      </c>
      <c r="L1466" s="5" t="s">
        <v>28</v>
      </c>
      <c r="M1466" s="2" t="str">
        <f>CONCATENATE(A1466,Tabla5[[#This Row],[nombre]],A1466)</f>
        <v>'A-100'</v>
      </c>
      <c r="N1466" s="5" t="s">
        <v>28</v>
      </c>
      <c r="O1466" s="1" t="str">
        <f>CONCATENATE(Tabla5[[#This Row],[fkUbicacion]])</f>
        <v>8</v>
      </c>
      <c r="P1466" s="5" t="s">
        <v>29</v>
      </c>
    </row>
    <row r="1467" spans="1:16">
      <c r="A1467" s="6" t="s">
        <v>30</v>
      </c>
      <c r="B1467" s="12">
        <v>1441</v>
      </c>
      <c r="C1467" s="1">
        <v>1464</v>
      </c>
      <c r="D1467" s="12" t="s">
        <v>497</v>
      </c>
      <c r="E1467" s="2" t="s">
        <v>1229</v>
      </c>
      <c r="F1467" s="1">
        <v>8</v>
      </c>
      <c r="H1467" s="4" t="s">
        <v>2103</v>
      </c>
      <c r="I1467" s="12" t="s">
        <v>2104</v>
      </c>
      <c r="J1467" s="5" t="s">
        <v>28</v>
      </c>
      <c r="K1467" s="12" t="str">
        <f>CONCATENATE(A1467,Tabla5[[#This Row],[tipo]],A1467)</f>
        <v>'asiento'</v>
      </c>
      <c r="L1467" s="5" t="s">
        <v>28</v>
      </c>
      <c r="M1467" s="2" t="str">
        <f>CONCATENATE(A1467,Tabla5[[#This Row],[nombre]],A1467)</f>
        <v>'A-101'</v>
      </c>
      <c r="N1467" s="5" t="s">
        <v>28</v>
      </c>
      <c r="O1467" s="1" t="str">
        <f>CONCATENATE(Tabla5[[#This Row],[fkUbicacion]])</f>
        <v>8</v>
      </c>
      <c r="P1467" s="5" t="s">
        <v>29</v>
      </c>
    </row>
    <row r="1468" spans="1:16">
      <c r="A1468" s="6" t="s">
        <v>30</v>
      </c>
      <c r="B1468" s="12">
        <v>1442</v>
      </c>
      <c r="C1468" s="1">
        <v>1465</v>
      </c>
      <c r="D1468" s="12" t="s">
        <v>497</v>
      </c>
      <c r="E1468" s="2" t="s">
        <v>1230</v>
      </c>
      <c r="F1468" s="1">
        <v>8</v>
      </c>
      <c r="H1468" s="4" t="s">
        <v>2103</v>
      </c>
      <c r="I1468" s="12" t="s">
        <v>2104</v>
      </c>
      <c r="J1468" s="5" t="s">
        <v>28</v>
      </c>
      <c r="K1468" s="12" t="str">
        <f>CONCATENATE(A1468,Tabla5[[#This Row],[tipo]],A1468)</f>
        <v>'asiento'</v>
      </c>
      <c r="L1468" s="5" t="s">
        <v>28</v>
      </c>
      <c r="M1468" s="2" t="str">
        <f>CONCATENATE(A1468,Tabla5[[#This Row],[nombre]],A1468)</f>
        <v>'A-102'</v>
      </c>
      <c r="N1468" s="5" t="s">
        <v>28</v>
      </c>
      <c r="O1468" s="1" t="str">
        <f>CONCATENATE(Tabla5[[#This Row],[fkUbicacion]])</f>
        <v>8</v>
      </c>
      <c r="P1468" s="5" t="s">
        <v>29</v>
      </c>
    </row>
    <row r="1469" spans="1:16">
      <c r="A1469" s="6" t="s">
        <v>30</v>
      </c>
      <c r="B1469" s="12">
        <v>1443</v>
      </c>
      <c r="C1469" s="1">
        <v>1466</v>
      </c>
      <c r="D1469" s="12" t="s">
        <v>497</v>
      </c>
      <c r="E1469" s="2" t="s">
        <v>1231</v>
      </c>
      <c r="F1469" s="1">
        <v>8</v>
      </c>
      <c r="H1469" s="4" t="s">
        <v>2103</v>
      </c>
      <c r="I1469" s="12" t="s">
        <v>2104</v>
      </c>
      <c r="J1469" s="5" t="s">
        <v>28</v>
      </c>
      <c r="K1469" s="12" t="str">
        <f>CONCATENATE(A1469,Tabla5[[#This Row],[tipo]],A1469)</f>
        <v>'asiento'</v>
      </c>
      <c r="L1469" s="5" t="s">
        <v>28</v>
      </c>
      <c r="M1469" s="2" t="str">
        <f>CONCATENATE(A1469,Tabla5[[#This Row],[nombre]],A1469)</f>
        <v>'A-103'</v>
      </c>
      <c r="N1469" s="5" t="s">
        <v>28</v>
      </c>
      <c r="O1469" s="1" t="str">
        <f>CONCATENATE(Tabla5[[#This Row],[fkUbicacion]])</f>
        <v>8</v>
      </c>
      <c r="P1469" s="5" t="s">
        <v>29</v>
      </c>
    </row>
    <row r="1470" spans="1:16">
      <c r="A1470" s="6" t="s">
        <v>30</v>
      </c>
      <c r="B1470" s="12">
        <v>1444</v>
      </c>
      <c r="C1470" s="1">
        <v>1467</v>
      </c>
      <c r="D1470" s="12" t="s">
        <v>497</v>
      </c>
      <c r="E1470" s="2" t="s">
        <v>1232</v>
      </c>
      <c r="F1470" s="1">
        <v>8</v>
      </c>
      <c r="H1470" s="4" t="s">
        <v>2103</v>
      </c>
      <c r="I1470" s="12" t="s">
        <v>2104</v>
      </c>
      <c r="J1470" s="5" t="s">
        <v>28</v>
      </c>
      <c r="K1470" s="12" t="str">
        <f>CONCATENATE(A1470,Tabla5[[#This Row],[tipo]],A1470)</f>
        <v>'asiento'</v>
      </c>
      <c r="L1470" s="5" t="s">
        <v>28</v>
      </c>
      <c r="M1470" s="2" t="str">
        <f>CONCATENATE(A1470,Tabla5[[#This Row],[nombre]],A1470)</f>
        <v>'A-104'</v>
      </c>
      <c r="N1470" s="5" t="s">
        <v>28</v>
      </c>
      <c r="O1470" s="1" t="str">
        <f>CONCATENATE(Tabla5[[#This Row],[fkUbicacion]])</f>
        <v>8</v>
      </c>
      <c r="P1470" s="5" t="s">
        <v>29</v>
      </c>
    </row>
    <row r="1471" spans="1:16">
      <c r="A1471" s="6" t="s">
        <v>30</v>
      </c>
      <c r="B1471" s="12">
        <v>1445</v>
      </c>
      <c r="C1471" s="1">
        <v>1468</v>
      </c>
      <c r="D1471" s="12" t="s">
        <v>497</v>
      </c>
      <c r="E1471" s="2" t="s">
        <v>1233</v>
      </c>
      <c r="F1471" s="1">
        <v>8</v>
      </c>
      <c r="H1471" s="4" t="s">
        <v>2103</v>
      </c>
      <c r="I1471" s="12" t="s">
        <v>2104</v>
      </c>
      <c r="J1471" s="5" t="s">
        <v>28</v>
      </c>
      <c r="K1471" s="12" t="str">
        <f>CONCATENATE(A1471,Tabla5[[#This Row],[tipo]],A1471)</f>
        <v>'asiento'</v>
      </c>
      <c r="L1471" s="5" t="s">
        <v>28</v>
      </c>
      <c r="M1471" s="2" t="str">
        <f>CONCATENATE(A1471,Tabla5[[#This Row],[nombre]],A1471)</f>
        <v>'A-105'</v>
      </c>
      <c r="N1471" s="5" t="s">
        <v>28</v>
      </c>
      <c r="O1471" s="1" t="str">
        <f>CONCATENATE(Tabla5[[#This Row],[fkUbicacion]])</f>
        <v>8</v>
      </c>
      <c r="P1471" s="5" t="s">
        <v>29</v>
      </c>
    </row>
    <row r="1472" spans="1:16">
      <c r="A1472" s="6" t="s">
        <v>30</v>
      </c>
      <c r="B1472" s="12">
        <v>1446</v>
      </c>
      <c r="C1472" s="1">
        <v>1469</v>
      </c>
      <c r="D1472" s="12" t="s">
        <v>497</v>
      </c>
      <c r="E1472" s="2" t="s">
        <v>1234</v>
      </c>
      <c r="F1472" s="1">
        <v>8</v>
      </c>
      <c r="H1472" s="4" t="s">
        <v>2103</v>
      </c>
      <c r="I1472" s="12" t="s">
        <v>2104</v>
      </c>
      <c r="J1472" s="5" t="s">
        <v>28</v>
      </c>
      <c r="K1472" s="12" t="str">
        <f>CONCATENATE(A1472,Tabla5[[#This Row],[tipo]],A1472)</f>
        <v>'asiento'</v>
      </c>
      <c r="L1472" s="5" t="s">
        <v>28</v>
      </c>
      <c r="M1472" s="2" t="str">
        <f>CONCATENATE(A1472,Tabla5[[#This Row],[nombre]],A1472)</f>
        <v>'A-106'</v>
      </c>
      <c r="N1472" s="5" t="s">
        <v>28</v>
      </c>
      <c r="O1472" s="1" t="str">
        <f>CONCATENATE(Tabla5[[#This Row],[fkUbicacion]])</f>
        <v>8</v>
      </c>
      <c r="P1472" s="5" t="s">
        <v>29</v>
      </c>
    </row>
    <row r="1473" spans="1:16">
      <c r="A1473" s="6" t="s">
        <v>30</v>
      </c>
      <c r="B1473" s="12">
        <v>1447</v>
      </c>
      <c r="C1473" s="1">
        <v>1470</v>
      </c>
      <c r="D1473" s="12" t="s">
        <v>497</v>
      </c>
      <c r="E1473" s="2" t="s">
        <v>1235</v>
      </c>
      <c r="F1473" s="1">
        <v>8</v>
      </c>
      <c r="H1473" s="4" t="s">
        <v>2103</v>
      </c>
      <c r="I1473" s="12" t="s">
        <v>2104</v>
      </c>
      <c r="J1473" s="5" t="s">
        <v>28</v>
      </c>
      <c r="K1473" s="12" t="str">
        <f>CONCATENATE(A1473,Tabla5[[#This Row],[tipo]],A1473)</f>
        <v>'asiento'</v>
      </c>
      <c r="L1473" s="5" t="s">
        <v>28</v>
      </c>
      <c r="M1473" s="2" t="str">
        <f>CONCATENATE(A1473,Tabla5[[#This Row],[nombre]],A1473)</f>
        <v>'A-107'</v>
      </c>
      <c r="N1473" s="5" t="s">
        <v>28</v>
      </c>
      <c r="O1473" s="1" t="str">
        <f>CONCATENATE(Tabla5[[#This Row],[fkUbicacion]])</f>
        <v>8</v>
      </c>
      <c r="P1473" s="5" t="s">
        <v>29</v>
      </c>
    </row>
    <row r="1474" spans="1:16">
      <c r="A1474" s="6" t="s">
        <v>30</v>
      </c>
      <c r="B1474" s="12">
        <v>1448</v>
      </c>
      <c r="C1474" s="1">
        <v>1471</v>
      </c>
      <c r="D1474" s="12" t="s">
        <v>497</v>
      </c>
      <c r="E1474" s="2" t="s">
        <v>1236</v>
      </c>
      <c r="F1474" s="1">
        <v>8</v>
      </c>
      <c r="H1474" s="4" t="s">
        <v>2103</v>
      </c>
      <c r="I1474" s="12" t="s">
        <v>2104</v>
      </c>
      <c r="J1474" s="5" t="s">
        <v>28</v>
      </c>
      <c r="K1474" s="12" t="str">
        <f>CONCATENATE(A1474,Tabla5[[#This Row],[tipo]],A1474)</f>
        <v>'asiento'</v>
      </c>
      <c r="L1474" s="5" t="s">
        <v>28</v>
      </c>
      <c r="M1474" s="2" t="str">
        <f>CONCATENATE(A1474,Tabla5[[#This Row],[nombre]],A1474)</f>
        <v>'A-108'</v>
      </c>
      <c r="N1474" s="5" t="s">
        <v>28</v>
      </c>
      <c r="O1474" s="1" t="str">
        <f>CONCATENATE(Tabla5[[#This Row],[fkUbicacion]])</f>
        <v>8</v>
      </c>
      <c r="P1474" s="5" t="s">
        <v>29</v>
      </c>
    </row>
    <row r="1475" spans="1:16">
      <c r="A1475" s="6" t="s">
        <v>30</v>
      </c>
      <c r="B1475" s="12">
        <v>1449</v>
      </c>
      <c r="C1475" s="1">
        <v>1472</v>
      </c>
      <c r="D1475" s="12" t="s">
        <v>497</v>
      </c>
      <c r="E1475" s="2" t="s">
        <v>1237</v>
      </c>
      <c r="F1475" s="1">
        <v>8</v>
      </c>
      <c r="H1475" s="4" t="s">
        <v>2103</v>
      </c>
      <c r="I1475" s="12" t="s">
        <v>2104</v>
      </c>
      <c r="J1475" s="5" t="s">
        <v>28</v>
      </c>
      <c r="K1475" s="12" t="str">
        <f>CONCATENATE(A1475,Tabla5[[#This Row],[tipo]],A1475)</f>
        <v>'asiento'</v>
      </c>
      <c r="L1475" s="5" t="s">
        <v>28</v>
      </c>
      <c r="M1475" s="2" t="str">
        <f>CONCATENATE(A1475,Tabla5[[#This Row],[nombre]],A1475)</f>
        <v>'A-109'</v>
      </c>
      <c r="N1475" s="5" t="s">
        <v>28</v>
      </c>
      <c r="O1475" s="1" t="str">
        <f>CONCATENATE(Tabla5[[#This Row],[fkUbicacion]])</f>
        <v>8</v>
      </c>
      <c r="P1475" s="5" t="s">
        <v>29</v>
      </c>
    </row>
    <row r="1476" spans="1:16">
      <c r="A1476" s="6" t="s">
        <v>30</v>
      </c>
      <c r="B1476" s="12">
        <v>1450</v>
      </c>
      <c r="C1476" s="1">
        <v>1473</v>
      </c>
      <c r="D1476" s="12" t="s">
        <v>497</v>
      </c>
      <c r="E1476" s="2" t="s">
        <v>1238</v>
      </c>
      <c r="F1476" s="1">
        <v>8</v>
      </c>
      <c r="H1476" s="4" t="s">
        <v>2103</v>
      </c>
      <c r="I1476" s="12" t="s">
        <v>2104</v>
      </c>
      <c r="J1476" s="5" t="s">
        <v>28</v>
      </c>
      <c r="K1476" s="12" t="str">
        <f>CONCATENATE(A1476,Tabla5[[#This Row],[tipo]],A1476)</f>
        <v>'asiento'</v>
      </c>
      <c r="L1476" s="5" t="s">
        <v>28</v>
      </c>
      <c r="M1476" s="2" t="str">
        <f>CONCATENATE(A1476,Tabla5[[#This Row],[nombre]],A1476)</f>
        <v>'A-110'</v>
      </c>
      <c r="N1476" s="5" t="s">
        <v>28</v>
      </c>
      <c r="O1476" s="1" t="str">
        <f>CONCATENATE(Tabla5[[#This Row],[fkUbicacion]])</f>
        <v>8</v>
      </c>
      <c r="P1476" s="5" t="s">
        <v>29</v>
      </c>
    </row>
    <row r="1477" spans="1:16">
      <c r="A1477" s="6" t="s">
        <v>30</v>
      </c>
      <c r="B1477" s="12">
        <v>1451</v>
      </c>
      <c r="C1477" s="1">
        <v>1474</v>
      </c>
      <c r="D1477" s="12" t="s">
        <v>497</v>
      </c>
      <c r="E1477" s="2" t="s">
        <v>1239</v>
      </c>
      <c r="F1477" s="1">
        <v>8</v>
      </c>
      <c r="H1477" s="4" t="s">
        <v>2103</v>
      </c>
      <c r="I1477" s="12" t="s">
        <v>2104</v>
      </c>
      <c r="J1477" s="5" t="s">
        <v>28</v>
      </c>
      <c r="K1477" s="12" t="str">
        <f>CONCATENATE(A1477,Tabla5[[#This Row],[tipo]],A1477)</f>
        <v>'asiento'</v>
      </c>
      <c r="L1477" s="5" t="s">
        <v>28</v>
      </c>
      <c r="M1477" s="2" t="str">
        <f>CONCATENATE(A1477,Tabla5[[#This Row],[nombre]],A1477)</f>
        <v>'A-111'</v>
      </c>
      <c r="N1477" s="5" t="s">
        <v>28</v>
      </c>
      <c r="O1477" s="1" t="str">
        <f>CONCATENATE(Tabla5[[#This Row],[fkUbicacion]])</f>
        <v>8</v>
      </c>
      <c r="P1477" s="5" t="s">
        <v>29</v>
      </c>
    </row>
    <row r="1478" spans="1:16">
      <c r="A1478" s="6" t="s">
        <v>30</v>
      </c>
      <c r="B1478" s="12">
        <v>1452</v>
      </c>
      <c r="C1478" s="1">
        <v>1475</v>
      </c>
      <c r="D1478" s="12" t="s">
        <v>497</v>
      </c>
      <c r="E1478" s="2" t="s">
        <v>1481</v>
      </c>
      <c r="F1478" s="1">
        <v>8</v>
      </c>
      <c r="H1478" s="4" t="s">
        <v>2103</v>
      </c>
      <c r="I1478" s="12" t="s">
        <v>2104</v>
      </c>
      <c r="J1478" s="5" t="s">
        <v>28</v>
      </c>
      <c r="K1478" s="12" t="str">
        <f>CONCATENATE(A1478,Tabla5[[#This Row],[tipo]],A1478)</f>
        <v>'asiento'</v>
      </c>
      <c r="L1478" s="5" t="s">
        <v>28</v>
      </c>
      <c r="M1478" s="2" t="str">
        <f>CONCATENATE(A1478,Tabla5[[#This Row],[nombre]],A1478)</f>
        <v>'A-112'</v>
      </c>
      <c r="N1478" s="5" t="s">
        <v>28</v>
      </c>
      <c r="O1478" s="1" t="str">
        <f>CONCATENATE(Tabla5[[#This Row],[fkUbicacion]])</f>
        <v>8</v>
      </c>
      <c r="P1478" s="5" t="s">
        <v>29</v>
      </c>
    </row>
    <row r="1479" spans="1:16">
      <c r="A1479" s="6" t="s">
        <v>30</v>
      </c>
      <c r="B1479" s="12">
        <v>1453</v>
      </c>
      <c r="C1479" s="1">
        <v>1476</v>
      </c>
      <c r="D1479" s="12" t="s">
        <v>497</v>
      </c>
      <c r="E1479" s="25" t="s">
        <v>1482</v>
      </c>
      <c r="F1479" s="1">
        <v>8</v>
      </c>
      <c r="H1479" s="4" t="s">
        <v>2103</v>
      </c>
      <c r="I1479" s="12" t="s">
        <v>2104</v>
      </c>
      <c r="J1479" s="5" t="s">
        <v>28</v>
      </c>
      <c r="K1479" s="12" t="str">
        <f>CONCATENATE(A1479,Tabla5[[#This Row],[tipo]],A1479)</f>
        <v>'asiento'</v>
      </c>
      <c r="L1479" s="5" t="s">
        <v>28</v>
      </c>
      <c r="M1479" s="2" t="str">
        <f>CONCATENATE(A1479,Tabla5[[#This Row],[nombre]],A1479)</f>
        <v>'A-113'</v>
      </c>
      <c r="N1479" s="5" t="s">
        <v>28</v>
      </c>
      <c r="O1479" s="1" t="str">
        <f>CONCATENATE(Tabla5[[#This Row],[fkUbicacion]])</f>
        <v>8</v>
      </c>
      <c r="P1479" s="5" t="s">
        <v>29</v>
      </c>
    </row>
    <row r="1480" spans="1:16">
      <c r="A1480" s="6" t="s">
        <v>30</v>
      </c>
      <c r="B1480" s="12">
        <v>1454</v>
      </c>
      <c r="C1480" s="1">
        <v>1477</v>
      </c>
      <c r="D1480" s="12" t="s">
        <v>497</v>
      </c>
      <c r="E1480" s="2" t="s">
        <v>1172</v>
      </c>
      <c r="F1480" s="1">
        <v>8</v>
      </c>
      <c r="H1480" s="4" t="s">
        <v>2103</v>
      </c>
      <c r="I1480" s="12" t="s">
        <v>2104</v>
      </c>
      <c r="J1480" s="5" t="s">
        <v>28</v>
      </c>
      <c r="K1480" s="12" t="str">
        <f>CONCATENATE(A1480,Tabla5[[#This Row],[tipo]],A1480)</f>
        <v>'asiento'</v>
      </c>
      <c r="L1480" s="5" t="s">
        <v>28</v>
      </c>
      <c r="M1480" s="2" t="str">
        <f>CONCATENATE(A1480,Tabla5[[#This Row],[nombre]],A1480)</f>
        <v>'B-83'</v>
      </c>
      <c r="N1480" s="5" t="s">
        <v>28</v>
      </c>
      <c r="O1480" s="1" t="str">
        <f>CONCATENATE(Tabla5[[#This Row],[fkUbicacion]])</f>
        <v>8</v>
      </c>
      <c r="P1480" s="5" t="s">
        <v>29</v>
      </c>
    </row>
    <row r="1481" spans="1:16">
      <c r="A1481" s="6" t="s">
        <v>30</v>
      </c>
      <c r="B1481" s="12">
        <v>1455</v>
      </c>
      <c r="C1481" s="1">
        <v>1478</v>
      </c>
      <c r="D1481" s="12" t="s">
        <v>497</v>
      </c>
      <c r="E1481" s="2" t="s">
        <v>1173</v>
      </c>
      <c r="F1481" s="1">
        <v>8</v>
      </c>
      <c r="H1481" s="4" t="s">
        <v>2103</v>
      </c>
      <c r="I1481" s="12" t="s">
        <v>2104</v>
      </c>
      <c r="J1481" s="5" t="s">
        <v>28</v>
      </c>
      <c r="K1481" s="12" t="str">
        <f>CONCATENATE(A1481,Tabla5[[#This Row],[tipo]],A1481)</f>
        <v>'asiento'</v>
      </c>
      <c r="L1481" s="5" t="s">
        <v>28</v>
      </c>
      <c r="M1481" s="2" t="str">
        <f>CONCATENATE(A1481,Tabla5[[#This Row],[nombre]],A1481)</f>
        <v>'B-84'</v>
      </c>
      <c r="N1481" s="5" t="s">
        <v>28</v>
      </c>
      <c r="O1481" s="1" t="str">
        <f>CONCATENATE(Tabla5[[#This Row],[fkUbicacion]])</f>
        <v>8</v>
      </c>
      <c r="P1481" s="5" t="s">
        <v>29</v>
      </c>
    </row>
    <row r="1482" spans="1:16">
      <c r="A1482" s="6" t="s">
        <v>30</v>
      </c>
      <c r="B1482" s="12">
        <v>1456</v>
      </c>
      <c r="C1482" s="1">
        <v>1479</v>
      </c>
      <c r="D1482" s="12" t="s">
        <v>497</v>
      </c>
      <c r="E1482" s="2" t="s">
        <v>1174</v>
      </c>
      <c r="F1482" s="1">
        <v>8</v>
      </c>
      <c r="H1482" s="4" t="s">
        <v>2103</v>
      </c>
      <c r="I1482" s="12" t="s">
        <v>2104</v>
      </c>
      <c r="J1482" s="5" t="s">
        <v>28</v>
      </c>
      <c r="K1482" s="12" t="str">
        <f>CONCATENATE(A1482,Tabla5[[#This Row],[tipo]],A1482)</f>
        <v>'asiento'</v>
      </c>
      <c r="L1482" s="5" t="s">
        <v>28</v>
      </c>
      <c r="M1482" s="2" t="str">
        <f>CONCATENATE(A1482,Tabla5[[#This Row],[nombre]],A1482)</f>
        <v>'B-85'</v>
      </c>
      <c r="N1482" s="5" t="s">
        <v>28</v>
      </c>
      <c r="O1482" s="1" t="str">
        <f>CONCATENATE(Tabla5[[#This Row],[fkUbicacion]])</f>
        <v>8</v>
      </c>
      <c r="P1482" s="5" t="s">
        <v>29</v>
      </c>
    </row>
    <row r="1483" spans="1:16">
      <c r="A1483" s="6" t="s">
        <v>30</v>
      </c>
      <c r="B1483" s="12">
        <v>1457</v>
      </c>
      <c r="C1483" s="1">
        <v>1480</v>
      </c>
      <c r="D1483" s="12" t="s">
        <v>497</v>
      </c>
      <c r="E1483" s="2" t="s">
        <v>1175</v>
      </c>
      <c r="F1483" s="1">
        <v>8</v>
      </c>
      <c r="H1483" s="4" t="s">
        <v>2103</v>
      </c>
      <c r="I1483" s="12" t="s">
        <v>2104</v>
      </c>
      <c r="J1483" s="5" t="s">
        <v>28</v>
      </c>
      <c r="K1483" s="12" t="str">
        <f>CONCATENATE(A1483,Tabla5[[#This Row],[tipo]],A1483)</f>
        <v>'asiento'</v>
      </c>
      <c r="L1483" s="5" t="s">
        <v>28</v>
      </c>
      <c r="M1483" s="2" t="str">
        <f>CONCATENATE(A1483,Tabla5[[#This Row],[nombre]],A1483)</f>
        <v>'B-86'</v>
      </c>
      <c r="N1483" s="5" t="s">
        <v>28</v>
      </c>
      <c r="O1483" s="1" t="str">
        <f>CONCATENATE(Tabla5[[#This Row],[fkUbicacion]])</f>
        <v>8</v>
      </c>
      <c r="P1483" s="5" t="s">
        <v>29</v>
      </c>
    </row>
    <row r="1484" spans="1:16">
      <c r="A1484" s="6" t="s">
        <v>30</v>
      </c>
      <c r="B1484" s="12">
        <v>1458</v>
      </c>
      <c r="C1484" s="1">
        <v>1481</v>
      </c>
      <c r="D1484" s="12" t="s">
        <v>497</v>
      </c>
      <c r="E1484" s="2" t="s">
        <v>1176</v>
      </c>
      <c r="F1484" s="1">
        <v>8</v>
      </c>
      <c r="H1484" s="4" t="s">
        <v>2103</v>
      </c>
      <c r="I1484" s="12" t="s">
        <v>2104</v>
      </c>
      <c r="J1484" s="5" t="s">
        <v>28</v>
      </c>
      <c r="K1484" s="12" t="str">
        <f>CONCATENATE(A1484,Tabla5[[#This Row],[tipo]],A1484)</f>
        <v>'asiento'</v>
      </c>
      <c r="L1484" s="5" t="s">
        <v>28</v>
      </c>
      <c r="M1484" s="2" t="str">
        <f>CONCATENATE(A1484,Tabla5[[#This Row],[nombre]],A1484)</f>
        <v>'B-87'</v>
      </c>
      <c r="N1484" s="5" t="s">
        <v>28</v>
      </c>
      <c r="O1484" s="1" t="str">
        <f>CONCATENATE(Tabla5[[#This Row],[fkUbicacion]])</f>
        <v>8</v>
      </c>
      <c r="P1484" s="5" t="s">
        <v>29</v>
      </c>
    </row>
    <row r="1485" spans="1:16">
      <c r="A1485" s="6" t="s">
        <v>30</v>
      </c>
      <c r="B1485" s="12">
        <v>1459</v>
      </c>
      <c r="C1485" s="1">
        <v>1482</v>
      </c>
      <c r="D1485" s="12" t="s">
        <v>497</v>
      </c>
      <c r="E1485" s="2" t="s">
        <v>1177</v>
      </c>
      <c r="F1485" s="1">
        <v>8</v>
      </c>
      <c r="H1485" s="4" t="s">
        <v>2103</v>
      </c>
      <c r="I1485" s="12" t="s">
        <v>2104</v>
      </c>
      <c r="J1485" s="5" t="s">
        <v>28</v>
      </c>
      <c r="K1485" s="12" t="str">
        <f>CONCATENATE(A1485,Tabla5[[#This Row],[tipo]],A1485)</f>
        <v>'asiento'</v>
      </c>
      <c r="L1485" s="5" t="s">
        <v>28</v>
      </c>
      <c r="M1485" s="2" t="str">
        <f>CONCATENATE(A1485,Tabla5[[#This Row],[nombre]],A1485)</f>
        <v>'B-88'</v>
      </c>
      <c r="N1485" s="5" t="s">
        <v>28</v>
      </c>
      <c r="O1485" s="1" t="str">
        <f>CONCATENATE(Tabla5[[#This Row],[fkUbicacion]])</f>
        <v>8</v>
      </c>
      <c r="P1485" s="5" t="s">
        <v>29</v>
      </c>
    </row>
    <row r="1486" spans="1:16">
      <c r="A1486" s="6" t="s">
        <v>30</v>
      </c>
      <c r="B1486" s="12">
        <v>1460</v>
      </c>
      <c r="C1486" s="1">
        <v>1483</v>
      </c>
      <c r="D1486" s="12" t="s">
        <v>497</v>
      </c>
      <c r="E1486" s="2" t="s">
        <v>1178</v>
      </c>
      <c r="F1486" s="1">
        <v>8</v>
      </c>
      <c r="H1486" s="4" t="s">
        <v>2103</v>
      </c>
      <c r="I1486" s="12" t="s">
        <v>2104</v>
      </c>
      <c r="J1486" s="5" t="s">
        <v>28</v>
      </c>
      <c r="K1486" s="12" t="str">
        <f>CONCATENATE(A1486,Tabla5[[#This Row],[tipo]],A1486)</f>
        <v>'asiento'</v>
      </c>
      <c r="L1486" s="5" t="s">
        <v>28</v>
      </c>
      <c r="M1486" s="2" t="str">
        <f>CONCATENATE(A1486,Tabla5[[#This Row],[nombre]],A1486)</f>
        <v>'B-89'</v>
      </c>
      <c r="N1486" s="5" t="s">
        <v>28</v>
      </c>
      <c r="O1486" s="1" t="str">
        <f>CONCATENATE(Tabla5[[#This Row],[fkUbicacion]])</f>
        <v>8</v>
      </c>
      <c r="P1486" s="5" t="s">
        <v>29</v>
      </c>
    </row>
    <row r="1487" spans="1:16">
      <c r="A1487" s="6" t="s">
        <v>30</v>
      </c>
      <c r="B1487" s="12">
        <v>1461</v>
      </c>
      <c r="C1487" s="1">
        <v>1484</v>
      </c>
      <c r="D1487" s="12" t="s">
        <v>497</v>
      </c>
      <c r="E1487" s="2" t="s">
        <v>1179</v>
      </c>
      <c r="F1487" s="1">
        <v>8</v>
      </c>
      <c r="H1487" s="4" t="s">
        <v>2103</v>
      </c>
      <c r="I1487" s="12" t="s">
        <v>2104</v>
      </c>
      <c r="J1487" s="5" t="s">
        <v>28</v>
      </c>
      <c r="K1487" s="12" t="str">
        <f>CONCATENATE(A1487,Tabla5[[#This Row],[tipo]],A1487)</f>
        <v>'asiento'</v>
      </c>
      <c r="L1487" s="5" t="s">
        <v>28</v>
      </c>
      <c r="M1487" s="2" t="str">
        <f>CONCATENATE(A1487,Tabla5[[#This Row],[nombre]],A1487)</f>
        <v>'B-90'</v>
      </c>
      <c r="N1487" s="5" t="s">
        <v>28</v>
      </c>
      <c r="O1487" s="1" t="str">
        <f>CONCATENATE(Tabla5[[#This Row],[fkUbicacion]])</f>
        <v>8</v>
      </c>
      <c r="P1487" s="5" t="s">
        <v>29</v>
      </c>
    </row>
    <row r="1488" spans="1:16">
      <c r="A1488" s="6" t="s">
        <v>30</v>
      </c>
      <c r="B1488" s="12">
        <v>1462</v>
      </c>
      <c r="C1488" s="1">
        <v>1485</v>
      </c>
      <c r="D1488" s="12" t="s">
        <v>497</v>
      </c>
      <c r="E1488" s="2" t="s">
        <v>1180</v>
      </c>
      <c r="F1488" s="1">
        <v>8</v>
      </c>
      <c r="H1488" s="4" t="s">
        <v>2103</v>
      </c>
      <c r="I1488" s="12" t="s">
        <v>2104</v>
      </c>
      <c r="J1488" s="5" t="s">
        <v>28</v>
      </c>
      <c r="K1488" s="12" t="str">
        <f>CONCATENATE(A1488,Tabla5[[#This Row],[tipo]],A1488)</f>
        <v>'asiento'</v>
      </c>
      <c r="L1488" s="5" t="s">
        <v>28</v>
      </c>
      <c r="M1488" s="2" t="str">
        <f>CONCATENATE(A1488,Tabla5[[#This Row],[nombre]],A1488)</f>
        <v>'B-91'</v>
      </c>
      <c r="N1488" s="5" t="s">
        <v>28</v>
      </c>
      <c r="O1488" s="1" t="str">
        <f>CONCATENATE(Tabla5[[#This Row],[fkUbicacion]])</f>
        <v>8</v>
      </c>
      <c r="P1488" s="5" t="s">
        <v>29</v>
      </c>
    </row>
    <row r="1489" spans="1:16">
      <c r="A1489" s="6" t="s">
        <v>30</v>
      </c>
      <c r="B1489" s="12">
        <v>1463</v>
      </c>
      <c r="C1489" s="1">
        <v>1486</v>
      </c>
      <c r="D1489" s="12" t="s">
        <v>497</v>
      </c>
      <c r="E1489" s="25" t="s">
        <v>1181</v>
      </c>
      <c r="F1489" s="1">
        <v>8</v>
      </c>
      <c r="H1489" s="4" t="s">
        <v>2103</v>
      </c>
      <c r="I1489" s="12" t="s">
        <v>2104</v>
      </c>
      <c r="J1489" s="5" t="s">
        <v>28</v>
      </c>
      <c r="K1489" s="12" t="str">
        <f>CONCATENATE(A1489,Tabla5[[#This Row],[tipo]],A1489)</f>
        <v>'asiento'</v>
      </c>
      <c r="L1489" s="5" t="s">
        <v>28</v>
      </c>
      <c r="M1489" s="2" t="str">
        <f>CONCATENATE(A1489,Tabla5[[#This Row],[nombre]],A1489)</f>
        <v>'B-92'</v>
      </c>
      <c r="N1489" s="5" t="s">
        <v>28</v>
      </c>
      <c r="O1489" s="1" t="str">
        <f>CONCATENATE(Tabla5[[#This Row],[fkUbicacion]])</f>
        <v>8</v>
      </c>
      <c r="P1489" s="5" t="s">
        <v>29</v>
      </c>
    </row>
    <row r="1490" spans="1:16">
      <c r="A1490" s="6" t="s">
        <v>30</v>
      </c>
      <c r="B1490" s="12">
        <v>1464</v>
      </c>
      <c r="C1490" s="1">
        <v>1487</v>
      </c>
      <c r="D1490" s="12" t="s">
        <v>497</v>
      </c>
      <c r="E1490" s="2" t="s">
        <v>1483</v>
      </c>
      <c r="F1490" s="1">
        <v>6</v>
      </c>
      <c r="H1490" s="4" t="s">
        <v>2103</v>
      </c>
      <c r="I1490" s="12" t="s">
        <v>2104</v>
      </c>
      <c r="J1490" s="5" t="s">
        <v>28</v>
      </c>
      <c r="K1490" s="12" t="str">
        <f>CONCATENATE(A1490,Tabla5[[#This Row],[tipo]],A1490)</f>
        <v>'asiento'</v>
      </c>
      <c r="L1490" s="5" t="s">
        <v>28</v>
      </c>
      <c r="M1490" s="2" t="str">
        <f>CONCATENATE(A1490,Tabla5[[#This Row],[nombre]],A1490)</f>
        <v>'CC-1'</v>
      </c>
      <c r="N1490" s="5" t="s">
        <v>28</v>
      </c>
      <c r="O1490" s="1" t="str">
        <f>CONCATENATE(Tabla5[[#This Row],[fkUbicacion]])</f>
        <v>6</v>
      </c>
      <c r="P1490" s="5" t="s">
        <v>29</v>
      </c>
    </row>
    <row r="1491" spans="1:16">
      <c r="A1491" s="6" t="s">
        <v>30</v>
      </c>
      <c r="B1491" s="12">
        <v>1465</v>
      </c>
      <c r="C1491" s="1">
        <v>1488</v>
      </c>
      <c r="D1491" s="12" t="s">
        <v>497</v>
      </c>
      <c r="E1491" s="2" t="s">
        <v>1484</v>
      </c>
      <c r="F1491" s="1">
        <v>6</v>
      </c>
      <c r="H1491" s="4" t="s">
        <v>2103</v>
      </c>
      <c r="I1491" s="12" t="s">
        <v>2104</v>
      </c>
      <c r="J1491" s="5" t="s">
        <v>28</v>
      </c>
      <c r="K1491" s="12" t="str">
        <f>CONCATENATE(A1491,Tabla5[[#This Row],[tipo]],A1491)</f>
        <v>'asiento'</v>
      </c>
      <c r="L1491" s="5" t="s">
        <v>28</v>
      </c>
      <c r="M1491" s="2" t="str">
        <f>CONCATENATE(A1491,Tabla5[[#This Row],[nombre]],A1491)</f>
        <v>'CC-2'</v>
      </c>
      <c r="N1491" s="5" t="s">
        <v>28</v>
      </c>
      <c r="O1491" s="1" t="str">
        <f>CONCATENATE(Tabla5[[#This Row],[fkUbicacion]])</f>
        <v>6</v>
      </c>
      <c r="P1491" s="5" t="s">
        <v>29</v>
      </c>
    </row>
    <row r="1492" spans="1:16">
      <c r="A1492" s="6" t="s">
        <v>30</v>
      </c>
      <c r="B1492" s="12">
        <v>1466</v>
      </c>
      <c r="C1492" s="1">
        <v>1489</v>
      </c>
      <c r="D1492" s="12" t="s">
        <v>497</v>
      </c>
      <c r="E1492" s="2" t="s">
        <v>1485</v>
      </c>
      <c r="F1492" s="1">
        <v>6</v>
      </c>
      <c r="H1492" s="4" t="s">
        <v>2103</v>
      </c>
      <c r="I1492" s="12" t="s">
        <v>2104</v>
      </c>
      <c r="J1492" s="5" t="s">
        <v>28</v>
      </c>
      <c r="K1492" s="12" t="str">
        <f>CONCATENATE(A1492,Tabla5[[#This Row],[tipo]],A1492)</f>
        <v>'asiento'</v>
      </c>
      <c r="L1492" s="5" t="s">
        <v>28</v>
      </c>
      <c r="M1492" s="2" t="str">
        <f>CONCATENATE(A1492,Tabla5[[#This Row],[nombre]],A1492)</f>
        <v>'CC-3'</v>
      </c>
      <c r="N1492" s="5" t="s">
        <v>28</v>
      </c>
      <c r="O1492" s="1" t="str">
        <f>CONCATENATE(Tabla5[[#This Row],[fkUbicacion]])</f>
        <v>6</v>
      </c>
      <c r="P1492" s="5" t="s">
        <v>29</v>
      </c>
    </row>
    <row r="1493" spans="1:16">
      <c r="A1493" s="6" t="s">
        <v>30</v>
      </c>
      <c r="B1493" s="12">
        <v>1467</v>
      </c>
      <c r="C1493" s="1">
        <v>1490</v>
      </c>
      <c r="D1493" s="12" t="s">
        <v>497</v>
      </c>
      <c r="E1493" s="2" t="s">
        <v>1486</v>
      </c>
      <c r="F1493" s="1">
        <v>6</v>
      </c>
      <c r="H1493" s="4" t="s">
        <v>2103</v>
      </c>
      <c r="I1493" s="12" t="s">
        <v>2104</v>
      </c>
      <c r="J1493" s="5" t="s">
        <v>28</v>
      </c>
      <c r="K1493" s="12" t="str">
        <f>CONCATENATE(A1493,Tabla5[[#This Row],[tipo]],A1493)</f>
        <v>'asiento'</v>
      </c>
      <c r="L1493" s="5" t="s">
        <v>28</v>
      </c>
      <c r="M1493" s="2" t="str">
        <f>CONCATENATE(A1493,Tabla5[[#This Row],[nombre]],A1493)</f>
        <v>'CC-4'</v>
      </c>
      <c r="N1493" s="5" t="s">
        <v>28</v>
      </c>
      <c r="O1493" s="1" t="str">
        <f>CONCATENATE(Tabla5[[#This Row],[fkUbicacion]])</f>
        <v>6</v>
      </c>
      <c r="P1493" s="5" t="s">
        <v>29</v>
      </c>
    </row>
    <row r="1494" spans="1:16">
      <c r="A1494" s="6" t="s">
        <v>30</v>
      </c>
      <c r="B1494" s="12">
        <v>1468</v>
      </c>
      <c r="C1494" s="1">
        <v>1491</v>
      </c>
      <c r="D1494" s="12" t="s">
        <v>497</v>
      </c>
      <c r="E1494" s="2" t="s">
        <v>1487</v>
      </c>
      <c r="F1494" s="1">
        <v>6</v>
      </c>
      <c r="H1494" s="4" t="s">
        <v>2103</v>
      </c>
      <c r="I1494" s="12" t="s">
        <v>2104</v>
      </c>
      <c r="J1494" s="5" t="s">
        <v>28</v>
      </c>
      <c r="K1494" s="12" t="str">
        <f>CONCATENATE(A1494,Tabla5[[#This Row],[tipo]],A1494)</f>
        <v>'asiento'</v>
      </c>
      <c r="L1494" s="5" t="s">
        <v>28</v>
      </c>
      <c r="M1494" s="2" t="str">
        <f>CONCATENATE(A1494,Tabla5[[#This Row],[nombre]],A1494)</f>
        <v>'CC-5'</v>
      </c>
      <c r="N1494" s="5" t="s">
        <v>28</v>
      </c>
      <c r="O1494" s="1" t="str">
        <f>CONCATENATE(Tabla5[[#This Row],[fkUbicacion]])</f>
        <v>6</v>
      </c>
      <c r="P1494" s="5" t="s">
        <v>29</v>
      </c>
    </row>
    <row r="1495" spans="1:16">
      <c r="A1495" s="6" t="s">
        <v>30</v>
      </c>
      <c r="B1495" s="12">
        <v>1469</v>
      </c>
      <c r="C1495" s="1">
        <v>1492</v>
      </c>
      <c r="D1495" s="12" t="s">
        <v>497</v>
      </c>
      <c r="E1495" s="2" t="s">
        <v>1488</v>
      </c>
      <c r="F1495" s="1">
        <v>6</v>
      </c>
      <c r="H1495" s="4" t="s">
        <v>2103</v>
      </c>
      <c r="I1495" s="12" t="s">
        <v>2104</v>
      </c>
      <c r="J1495" s="5" t="s">
        <v>28</v>
      </c>
      <c r="K1495" s="12" t="str">
        <f>CONCATENATE(A1495,Tabla5[[#This Row],[tipo]],A1495)</f>
        <v>'asiento'</v>
      </c>
      <c r="L1495" s="5" t="s">
        <v>28</v>
      </c>
      <c r="M1495" s="2" t="str">
        <f>CONCATENATE(A1495,Tabla5[[#This Row],[nombre]],A1495)</f>
        <v>'CC-6'</v>
      </c>
      <c r="N1495" s="5" t="s">
        <v>28</v>
      </c>
      <c r="O1495" s="1" t="str">
        <f>CONCATENATE(Tabla5[[#This Row],[fkUbicacion]])</f>
        <v>6</v>
      </c>
      <c r="P1495" s="5" t="s">
        <v>29</v>
      </c>
    </row>
    <row r="1496" spans="1:16">
      <c r="A1496" s="6" t="s">
        <v>30</v>
      </c>
      <c r="B1496" s="12">
        <v>1470</v>
      </c>
      <c r="C1496" s="1">
        <v>1493</v>
      </c>
      <c r="D1496" s="12" t="s">
        <v>497</v>
      </c>
      <c r="E1496" s="2" t="s">
        <v>1489</v>
      </c>
      <c r="F1496" s="1">
        <v>6</v>
      </c>
      <c r="H1496" s="4" t="s">
        <v>2103</v>
      </c>
      <c r="I1496" s="12" t="s">
        <v>2104</v>
      </c>
      <c r="J1496" s="5" t="s">
        <v>28</v>
      </c>
      <c r="K1496" s="12" t="str">
        <f>CONCATENATE(A1496,Tabla5[[#This Row],[tipo]],A1496)</f>
        <v>'asiento'</v>
      </c>
      <c r="L1496" s="5" t="s">
        <v>28</v>
      </c>
      <c r="M1496" s="2" t="str">
        <f>CONCATENATE(A1496,Tabla5[[#This Row],[nombre]],A1496)</f>
        <v>'CC-7'</v>
      </c>
      <c r="N1496" s="5" t="s">
        <v>28</v>
      </c>
      <c r="O1496" s="1" t="str">
        <f>CONCATENATE(Tabla5[[#This Row],[fkUbicacion]])</f>
        <v>6</v>
      </c>
      <c r="P1496" s="5" t="s">
        <v>29</v>
      </c>
    </row>
    <row r="1497" spans="1:16">
      <c r="A1497" s="6" t="s">
        <v>30</v>
      </c>
      <c r="B1497" s="12">
        <v>1471</v>
      </c>
      <c r="C1497" s="1">
        <v>1494</v>
      </c>
      <c r="D1497" s="12" t="s">
        <v>497</v>
      </c>
      <c r="E1497" s="2" t="s">
        <v>1490</v>
      </c>
      <c r="F1497" s="1">
        <v>6</v>
      </c>
      <c r="H1497" s="4" t="s">
        <v>2103</v>
      </c>
      <c r="I1497" s="12" t="s">
        <v>2104</v>
      </c>
      <c r="J1497" s="5" t="s">
        <v>28</v>
      </c>
      <c r="K1497" s="12" t="str">
        <f>CONCATENATE(A1497,Tabla5[[#This Row],[tipo]],A1497)</f>
        <v>'asiento'</v>
      </c>
      <c r="L1497" s="5" t="s">
        <v>28</v>
      </c>
      <c r="M1497" s="2" t="str">
        <f>CONCATENATE(A1497,Tabla5[[#This Row],[nombre]],A1497)</f>
        <v>'CC-8'</v>
      </c>
      <c r="N1497" s="5" t="s">
        <v>28</v>
      </c>
      <c r="O1497" s="1" t="str">
        <f>CONCATENATE(Tabla5[[#This Row],[fkUbicacion]])</f>
        <v>6</v>
      </c>
      <c r="P1497" s="5" t="s">
        <v>29</v>
      </c>
    </row>
    <row r="1498" spans="1:16">
      <c r="A1498" s="6" t="s">
        <v>30</v>
      </c>
      <c r="B1498" s="12">
        <v>1472</v>
      </c>
      <c r="C1498" s="1">
        <v>1495</v>
      </c>
      <c r="D1498" s="12" t="s">
        <v>497</v>
      </c>
      <c r="E1498" s="2" t="s">
        <v>1491</v>
      </c>
      <c r="F1498" s="1">
        <v>6</v>
      </c>
      <c r="H1498" s="4" t="s">
        <v>2103</v>
      </c>
      <c r="I1498" s="12" t="s">
        <v>2104</v>
      </c>
      <c r="J1498" s="5" t="s">
        <v>28</v>
      </c>
      <c r="K1498" s="12" t="str">
        <f>CONCATENATE(A1498,Tabla5[[#This Row],[tipo]],A1498)</f>
        <v>'asiento'</v>
      </c>
      <c r="L1498" s="5" t="s">
        <v>28</v>
      </c>
      <c r="M1498" s="2" t="str">
        <f>CONCATENATE(A1498,Tabla5[[#This Row],[nombre]],A1498)</f>
        <v>'CC-9'</v>
      </c>
      <c r="N1498" s="5" t="s">
        <v>28</v>
      </c>
      <c r="O1498" s="1" t="str">
        <f>CONCATENATE(Tabla5[[#This Row],[fkUbicacion]])</f>
        <v>6</v>
      </c>
      <c r="P1498" s="5" t="s">
        <v>29</v>
      </c>
    </row>
    <row r="1499" spans="1:16">
      <c r="A1499" s="6" t="s">
        <v>30</v>
      </c>
      <c r="B1499" s="12">
        <v>1473</v>
      </c>
      <c r="C1499" s="1">
        <v>1496</v>
      </c>
      <c r="D1499" s="12" t="s">
        <v>497</v>
      </c>
      <c r="E1499" s="2" t="s">
        <v>1492</v>
      </c>
      <c r="F1499" s="1">
        <v>6</v>
      </c>
      <c r="H1499" s="4" t="s">
        <v>2103</v>
      </c>
      <c r="I1499" s="12" t="s">
        <v>2104</v>
      </c>
      <c r="J1499" s="5" t="s">
        <v>28</v>
      </c>
      <c r="K1499" s="12" t="str">
        <f>CONCATENATE(A1499,Tabla5[[#This Row],[tipo]],A1499)</f>
        <v>'asiento'</v>
      </c>
      <c r="L1499" s="5" t="s">
        <v>28</v>
      </c>
      <c r="M1499" s="2" t="str">
        <f>CONCATENATE(A1499,Tabla5[[#This Row],[nombre]],A1499)</f>
        <v>'CC-10'</v>
      </c>
      <c r="N1499" s="5" t="s">
        <v>28</v>
      </c>
      <c r="O1499" s="1" t="str">
        <f>CONCATENATE(Tabla5[[#This Row],[fkUbicacion]])</f>
        <v>6</v>
      </c>
      <c r="P1499" s="5" t="s">
        <v>29</v>
      </c>
    </row>
    <row r="1500" spans="1:16">
      <c r="A1500" s="6" t="s">
        <v>30</v>
      </c>
      <c r="B1500" s="12">
        <v>1474</v>
      </c>
      <c r="C1500" s="1">
        <v>1497</v>
      </c>
      <c r="D1500" s="12" t="s">
        <v>497</v>
      </c>
      <c r="E1500" s="2" t="s">
        <v>1493</v>
      </c>
      <c r="F1500" s="1">
        <v>6</v>
      </c>
      <c r="H1500" s="4" t="s">
        <v>2103</v>
      </c>
      <c r="I1500" s="12" t="s">
        <v>2104</v>
      </c>
      <c r="J1500" s="5" t="s">
        <v>28</v>
      </c>
      <c r="K1500" s="12" t="str">
        <f>CONCATENATE(A1500,Tabla5[[#This Row],[tipo]],A1500)</f>
        <v>'asiento'</v>
      </c>
      <c r="L1500" s="5" t="s">
        <v>28</v>
      </c>
      <c r="M1500" s="2" t="str">
        <f>CONCATENATE(A1500,Tabla5[[#This Row],[nombre]],A1500)</f>
        <v>'CC-11'</v>
      </c>
      <c r="N1500" s="5" t="s">
        <v>28</v>
      </c>
      <c r="O1500" s="1" t="str">
        <f>CONCATENATE(Tabla5[[#This Row],[fkUbicacion]])</f>
        <v>6</v>
      </c>
      <c r="P1500" s="5" t="s">
        <v>29</v>
      </c>
    </row>
    <row r="1501" spans="1:16">
      <c r="A1501" s="6" t="s">
        <v>30</v>
      </c>
      <c r="B1501" s="12">
        <v>1475</v>
      </c>
      <c r="C1501" s="1">
        <v>1498</v>
      </c>
      <c r="D1501" s="12" t="s">
        <v>497</v>
      </c>
      <c r="E1501" s="2" t="s">
        <v>1494</v>
      </c>
      <c r="F1501" s="1">
        <v>6</v>
      </c>
      <c r="H1501" s="4" t="s">
        <v>2103</v>
      </c>
      <c r="I1501" s="12" t="s">
        <v>2104</v>
      </c>
      <c r="J1501" s="5" t="s">
        <v>28</v>
      </c>
      <c r="K1501" s="12" t="str">
        <f>CONCATENATE(A1501,Tabla5[[#This Row],[tipo]],A1501)</f>
        <v>'asiento'</v>
      </c>
      <c r="L1501" s="5" t="s">
        <v>28</v>
      </c>
      <c r="M1501" s="2" t="str">
        <f>CONCATENATE(A1501,Tabla5[[#This Row],[nombre]],A1501)</f>
        <v>'CC-12'</v>
      </c>
      <c r="N1501" s="5" t="s">
        <v>28</v>
      </c>
      <c r="O1501" s="1" t="str">
        <f>CONCATENATE(Tabla5[[#This Row],[fkUbicacion]])</f>
        <v>6</v>
      </c>
      <c r="P1501" s="5" t="s">
        <v>29</v>
      </c>
    </row>
    <row r="1502" spans="1:16">
      <c r="A1502" s="6" t="s">
        <v>30</v>
      </c>
      <c r="B1502" s="12">
        <v>1476</v>
      </c>
      <c r="C1502" s="1">
        <v>1499</v>
      </c>
      <c r="D1502" s="12" t="s">
        <v>497</v>
      </c>
      <c r="E1502" s="2" t="s">
        <v>1495</v>
      </c>
      <c r="F1502" s="1">
        <v>6</v>
      </c>
      <c r="H1502" s="4" t="s">
        <v>2103</v>
      </c>
      <c r="I1502" s="12" t="s">
        <v>2104</v>
      </c>
      <c r="J1502" s="5" t="s">
        <v>28</v>
      </c>
      <c r="K1502" s="12" t="str">
        <f>CONCATENATE(A1502,Tabla5[[#This Row],[tipo]],A1502)</f>
        <v>'asiento'</v>
      </c>
      <c r="L1502" s="5" t="s">
        <v>28</v>
      </c>
      <c r="M1502" s="2" t="str">
        <f>CONCATENATE(A1502,Tabla5[[#This Row],[nombre]],A1502)</f>
        <v>'CC-13'</v>
      </c>
      <c r="N1502" s="5" t="s">
        <v>28</v>
      </c>
      <c r="O1502" s="1" t="str">
        <f>CONCATENATE(Tabla5[[#This Row],[fkUbicacion]])</f>
        <v>6</v>
      </c>
      <c r="P1502" s="5" t="s">
        <v>29</v>
      </c>
    </row>
    <row r="1503" spans="1:16">
      <c r="A1503" s="6" t="s">
        <v>30</v>
      </c>
      <c r="B1503" s="12">
        <v>1477</v>
      </c>
      <c r="C1503" s="1">
        <v>1500</v>
      </c>
      <c r="D1503" s="12" t="s">
        <v>497</v>
      </c>
      <c r="E1503" s="2" t="s">
        <v>1496</v>
      </c>
      <c r="F1503" s="1">
        <v>6</v>
      </c>
      <c r="H1503" s="4" t="s">
        <v>2103</v>
      </c>
      <c r="I1503" s="12" t="s">
        <v>2104</v>
      </c>
      <c r="J1503" s="5" t="s">
        <v>28</v>
      </c>
      <c r="K1503" s="12" t="str">
        <f>CONCATENATE(A1503,Tabla5[[#This Row],[tipo]],A1503)</f>
        <v>'asiento'</v>
      </c>
      <c r="L1503" s="5" t="s">
        <v>28</v>
      </c>
      <c r="M1503" s="2" t="str">
        <f>CONCATENATE(A1503,Tabla5[[#This Row],[nombre]],A1503)</f>
        <v>'CC-14'</v>
      </c>
      <c r="N1503" s="5" t="s">
        <v>28</v>
      </c>
      <c r="O1503" s="1" t="str">
        <f>CONCATENATE(Tabla5[[#This Row],[fkUbicacion]])</f>
        <v>6</v>
      </c>
      <c r="P1503" s="5" t="s">
        <v>29</v>
      </c>
    </row>
    <row r="1504" spans="1:16">
      <c r="A1504" s="6" t="s">
        <v>30</v>
      </c>
      <c r="B1504" s="12">
        <v>1478</v>
      </c>
      <c r="C1504" s="1">
        <v>1501</v>
      </c>
      <c r="D1504" s="12" t="s">
        <v>497</v>
      </c>
      <c r="E1504" s="2" t="s">
        <v>1497</v>
      </c>
      <c r="F1504" s="1">
        <v>6</v>
      </c>
      <c r="H1504" s="4" t="s">
        <v>2103</v>
      </c>
      <c r="I1504" s="12" t="s">
        <v>2104</v>
      </c>
      <c r="J1504" s="5" t="s">
        <v>28</v>
      </c>
      <c r="K1504" s="12" t="str">
        <f>CONCATENATE(A1504,Tabla5[[#This Row],[tipo]],A1504)</f>
        <v>'asiento'</v>
      </c>
      <c r="L1504" s="5" t="s">
        <v>28</v>
      </c>
      <c r="M1504" s="2" t="str">
        <f>CONCATENATE(A1504,Tabla5[[#This Row],[nombre]],A1504)</f>
        <v>'CC-15'</v>
      </c>
      <c r="N1504" s="5" t="s">
        <v>28</v>
      </c>
      <c r="O1504" s="1" t="str">
        <f>CONCATENATE(Tabla5[[#This Row],[fkUbicacion]])</f>
        <v>6</v>
      </c>
      <c r="P1504" s="5" t="s">
        <v>29</v>
      </c>
    </row>
    <row r="1505" spans="1:16">
      <c r="A1505" s="6" t="s">
        <v>30</v>
      </c>
      <c r="B1505" s="12">
        <v>1479</v>
      </c>
      <c r="C1505" s="1">
        <v>1502</v>
      </c>
      <c r="D1505" s="12" t="s">
        <v>497</v>
      </c>
      <c r="E1505" s="2" t="s">
        <v>1498</v>
      </c>
      <c r="F1505" s="1">
        <v>6</v>
      </c>
      <c r="H1505" s="4" t="s">
        <v>2103</v>
      </c>
      <c r="I1505" s="12" t="s">
        <v>2104</v>
      </c>
      <c r="J1505" s="5" t="s">
        <v>28</v>
      </c>
      <c r="K1505" s="12" t="str">
        <f>CONCATENATE(A1505,Tabla5[[#This Row],[tipo]],A1505)</f>
        <v>'asiento'</v>
      </c>
      <c r="L1505" s="5" t="s">
        <v>28</v>
      </c>
      <c r="M1505" s="2" t="str">
        <f>CONCATENATE(A1505,Tabla5[[#This Row],[nombre]],A1505)</f>
        <v>'CC-16'</v>
      </c>
      <c r="N1505" s="5" t="s">
        <v>28</v>
      </c>
      <c r="O1505" s="1" t="str">
        <f>CONCATENATE(Tabla5[[#This Row],[fkUbicacion]])</f>
        <v>6</v>
      </c>
      <c r="P1505" s="5" t="s">
        <v>29</v>
      </c>
    </row>
    <row r="1506" spans="1:16">
      <c r="A1506" s="6" t="s">
        <v>30</v>
      </c>
      <c r="B1506" s="12">
        <v>1480</v>
      </c>
      <c r="C1506" s="1">
        <v>1503</v>
      </c>
      <c r="D1506" s="12" t="s">
        <v>497</v>
      </c>
      <c r="E1506" s="2" t="s">
        <v>1499</v>
      </c>
      <c r="F1506" s="1">
        <v>6</v>
      </c>
      <c r="H1506" s="4" t="s">
        <v>2103</v>
      </c>
      <c r="I1506" s="12" t="s">
        <v>2104</v>
      </c>
      <c r="J1506" s="5" t="s">
        <v>28</v>
      </c>
      <c r="K1506" s="12" t="str">
        <f>CONCATENATE(A1506,Tabla5[[#This Row],[tipo]],A1506)</f>
        <v>'asiento'</v>
      </c>
      <c r="L1506" s="5" t="s">
        <v>28</v>
      </c>
      <c r="M1506" s="2" t="str">
        <f>CONCATENATE(A1506,Tabla5[[#This Row],[nombre]],A1506)</f>
        <v>'CC-17'</v>
      </c>
      <c r="N1506" s="5" t="s">
        <v>28</v>
      </c>
      <c r="O1506" s="1" t="str">
        <f>CONCATENATE(Tabla5[[#This Row],[fkUbicacion]])</f>
        <v>6</v>
      </c>
      <c r="P1506" s="5" t="s">
        <v>29</v>
      </c>
    </row>
    <row r="1507" spans="1:16">
      <c r="A1507" s="6" t="s">
        <v>30</v>
      </c>
      <c r="B1507" s="12">
        <v>1481</v>
      </c>
      <c r="C1507" s="1">
        <v>1504</v>
      </c>
      <c r="D1507" s="12" t="s">
        <v>497</v>
      </c>
      <c r="E1507" s="2" t="s">
        <v>1500</v>
      </c>
      <c r="F1507" s="1">
        <v>6</v>
      </c>
      <c r="H1507" s="4" t="s">
        <v>2103</v>
      </c>
      <c r="I1507" s="12" t="s">
        <v>2104</v>
      </c>
      <c r="J1507" s="5" t="s">
        <v>28</v>
      </c>
      <c r="K1507" s="12" t="str">
        <f>CONCATENATE(A1507,Tabla5[[#This Row],[tipo]],A1507)</f>
        <v>'asiento'</v>
      </c>
      <c r="L1507" s="5" t="s">
        <v>28</v>
      </c>
      <c r="M1507" s="2" t="str">
        <f>CONCATENATE(A1507,Tabla5[[#This Row],[nombre]],A1507)</f>
        <v>'CC-18'</v>
      </c>
      <c r="N1507" s="5" t="s">
        <v>28</v>
      </c>
      <c r="O1507" s="1" t="str">
        <f>CONCATENATE(Tabla5[[#This Row],[fkUbicacion]])</f>
        <v>6</v>
      </c>
      <c r="P1507" s="5" t="s">
        <v>29</v>
      </c>
    </row>
    <row r="1508" spans="1:16">
      <c r="A1508" s="6" t="s">
        <v>30</v>
      </c>
      <c r="B1508" s="12">
        <v>1482</v>
      </c>
      <c r="C1508" s="1">
        <v>1505</v>
      </c>
      <c r="D1508" s="12" t="s">
        <v>497</v>
      </c>
      <c r="E1508" s="2" t="s">
        <v>1501</v>
      </c>
      <c r="F1508" s="1">
        <v>6</v>
      </c>
      <c r="H1508" s="4" t="s">
        <v>2103</v>
      </c>
      <c r="I1508" s="12" t="s">
        <v>2104</v>
      </c>
      <c r="J1508" s="5" t="s">
        <v>28</v>
      </c>
      <c r="K1508" s="12" t="str">
        <f>CONCATENATE(A1508,Tabla5[[#This Row],[tipo]],A1508)</f>
        <v>'asiento'</v>
      </c>
      <c r="L1508" s="5" t="s">
        <v>28</v>
      </c>
      <c r="M1508" s="2" t="str">
        <f>CONCATENATE(A1508,Tabla5[[#This Row],[nombre]],A1508)</f>
        <v>'CC-19'</v>
      </c>
      <c r="N1508" s="5" t="s">
        <v>28</v>
      </c>
      <c r="O1508" s="1" t="str">
        <f>CONCATENATE(Tabla5[[#This Row],[fkUbicacion]])</f>
        <v>6</v>
      </c>
      <c r="P1508" s="5" t="s">
        <v>29</v>
      </c>
    </row>
    <row r="1509" spans="1:16">
      <c r="A1509" s="6" t="s">
        <v>30</v>
      </c>
      <c r="B1509" s="12">
        <v>1483</v>
      </c>
      <c r="C1509" s="1">
        <v>1506</v>
      </c>
      <c r="D1509" s="12" t="s">
        <v>497</v>
      </c>
      <c r="E1509" s="2" t="s">
        <v>1502</v>
      </c>
      <c r="F1509" s="1">
        <v>6</v>
      </c>
      <c r="H1509" s="4" t="s">
        <v>2103</v>
      </c>
      <c r="I1509" s="12" t="s">
        <v>2104</v>
      </c>
      <c r="J1509" s="5" t="s">
        <v>28</v>
      </c>
      <c r="K1509" s="12" t="str">
        <f>CONCATENATE(A1509,Tabla5[[#This Row],[tipo]],A1509)</f>
        <v>'asiento'</v>
      </c>
      <c r="L1509" s="5" t="s">
        <v>28</v>
      </c>
      <c r="M1509" s="2" t="str">
        <f>CONCATENATE(A1509,Tabla5[[#This Row],[nombre]],A1509)</f>
        <v>'CC-20'</v>
      </c>
      <c r="N1509" s="5" t="s">
        <v>28</v>
      </c>
      <c r="O1509" s="1" t="str">
        <f>CONCATENATE(Tabla5[[#This Row],[fkUbicacion]])</f>
        <v>6</v>
      </c>
      <c r="P1509" s="5" t="s">
        <v>29</v>
      </c>
    </row>
    <row r="1510" spans="1:16">
      <c r="A1510" s="6" t="s">
        <v>30</v>
      </c>
      <c r="B1510" s="12">
        <v>1484</v>
      </c>
      <c r="C1510" s="1">
        <v>1507</v>
      </c>
      <c r="D1510" s="12" t="s">
        <v>497</v>
      </c>
      <c r="E1510" s="2" t="s">
        <v>1503</v>
      </c>
      <c r="F1510" s="1">
        <v>6</v>
      </c>
      <c r="H1510" s="4" t="s">
        <v>2103</v>
      </c>
      <c r="I1510" s="12" t="s">
        <v>2104</v>
      </c>
      <c r="J1510" s="5" t="s">
        <v>28</v>
      </c>
      <c r="K1510" s="12" t="str">
        <f>CONCATENATE(A1510,Tabla5[[#This Row],[tipo]],A1510)</f>
        <v>'asiento'</v>
      </c>
      <c r="L1510" s="5" t="s">
        <v>28</v>
      </c>
      <c r="M1510" s="2" t="str">
        <f>CONCATENATE(A1510,Tabla5[[#This Row],[nombre]],A1510)</f>
        <v>'CC-21'</v>
      </c>
      <c r="N1510" s="5" t="s">
        <v>28</v>
      </c>
      <c r="O1510" s="1" t="str">
        <f>CONCATENATE(Tabla5[[#This Row],[fkUbicacion]])</f>
        <v>6</v>
      </c>
      <c r="P1510" s="5" t="s">
        <v>29</v>
      </c>
    </row>
    <row r="1511" spans="1:16">
      <c r="A1511" s="6" t="s">
        <v>30</v>
      </c>
      <c r="B1511" s="12">
        <v>1485</v>
      </c>
      <c r="C1511" s="1">
        <v>1508</v>
      </c>
      <c r="D1511" s="12" t="s">
        <v>497</v>
      </c>
      <c r="E1511" s="2" t="s">
        <v>1504</v>
      </c>
      <c r="F1511" s="1">
        <v>6</v>
      </c>
      <c r="H1511" s="4" t="s">
        <v>2103</v>
      </c>
      <c r="I1511" s="12" t="s">
        <v>2104</v>
      </c>
      <c r="J1511" s="5" t="s">
        <v>28</v>
      </c>
      <c r="K1511" s="12" t="str">
        <f>CONCATENATE(A1511,Tabla5[[#This Row],[tipo]],A1511)</f>
        <v>'asiento'</v>
      </c>
      <c r="L1511" s="5" t="s">
        <v>28</v>
      </c>
      <c r="M1511" s="2" t="str">
        <f>CONCATENATE(A1511,Tabla5[[#This Row],[nombre]],A1511)</f>
        <v>'CC-22'</v>
      </c>
      <c r="N1511" s="5" t="s">
        <v>28</v>
      </c>
      <c r="O1511" s="1" t="str">
        <f>CONCATENATE(Tabla5[[#This Row],[fkUbicacion]])</f>
        <v>6</v>
      </c>
      <c r="P1511" s="5" t="s">
        <v>29</v>
      </c>
    </row>
    <row r="1512" spans="1:16">
      <c r="A1512" s="6" t="s">
        <v>30</v>
      </c>
      <c r="B1512" s="12">
        <v>1486</v>
      </c>
      <c r="C1512" s="1">
        <v>1509</v>
      </c>
      <c r="D1512" s="12" t="s">
        <v>497</v>
      </c>
      <c r="E1512" s="2" t="s">
        <v>1505</v>
      </c>
      <c r="F1512" s="1">
        <v>6</v>
      </c>
      <c r="H1512" s="4" t="s">
        <v>2103</v>
      </c>
      <c r="I1512" s="12" t="s">
        <v>2104</v>
      </c>
      <c r="J1512" s="5" t="s">
        <v>28</v>
      </c>
      <c r="K1512" s="12" t="str">
        <f>CONCATENATE(A1512,Tabla5[[#This Row],[tipo]],A1512)</f>
        <v>'asiento'</v>
      </c>
      <c r="L1512" s="5" t="s">
        <v>28</v>
      </c>
      <c r="M1512" s="2" t="str">
        <f>CONCATENATE(A1512,Tabla5[[#This Row],[nombre]],A1512)</f>
        <v>'CC-23'</v>
      </c>
      <c r="N1512" s="5" t="s">
        <v>28</v>
      </c>
      <c r="O1512" s="1" t="str">
        <f>CONCATENATE(Tabla5[[#This Row],[fkUbicacion]])</f>
        <v>6</v>
      </c>
      <c r="P1512" s="5" t="s">
        <v>29</v>
      </c>
    </row>
    <row r="1513" spans="1:16">
      <c r="A1513" s="6" t="s">
        <v>30</v>
      </c>
      <c r="B1513" s="12">
        <v>1487</v>
      </c>
      <c r="C1513" s="1">
        <v>1510</v>
      </c>
      <c r="D1513" s="12" t="s">
        <v>497</v>
      </c>
      <c r="E1513" s="2" t="s">
        <v>1506</v>
      </c>
      <c r="F1513" s="1">
        <v>6</v>
      </c>
      <c r="H1513" s="4" t="s">
        <v>2103</v>
      </c>
      <c r="I1513" s="12" t="s">
        <v>2104</v>
      </c>
      <c r="J1513" s="5" t="s">
        <v>28</v>
      </c>
      <c r="K1513" s="12" t="str">
        <f>CONCATENATE(A1513,Tabla5[[#This Row],[tipo]],A1513)</f>
        <v>'asiento'</v>
      </c>
      <c r="L1513" s="5" t="s">
        <v>28</v>
      </c>
      <c r="M1513" s="2" t="str">
        <f>CONCATENATE(A1513,Tabla5[[#This Row],[nombre]],A1513)</f>
        <v>'CC-24'</v>
      </c>
      <c r="N1513" s="5" t="s">
        <v>28</v>
      </c>
      <c r="O1513" s="1" t="str">
        <f>CONCATENATE(Tabla5[[#This Row],[fkUbicacion]])</f>
        <v>6</v>
      </c>
      <c r="P1513" s="5" t="s">
        <v>29</v>
      </c>
    </row>
    <row r="1514" spans="1:16">
      <c r="A1514" s="6" t="s">
        <v>30</v>
      </c>
      <c r="B1514" s="12">
        <v>1488</v>
      </c>
      <c r="C1514" s="1">
        <v>1511</v>
      </c>
      <c r="D1514" s="12" t="s">
        <v>497</v>
      </c>
      <c r="E1514" s="2" t="s">
        <v>1507</v>
      </c>
      <c r="F1514" s="1">
        <v>6</v>
      </c>
      <c r="H1514" s="4" t="s">
        <v>2103</v>
      </c>
      <c r="I1514" s="12" t="s">
        <v>2104</v>
      </c>
      <c r="J1514" s="5" t="s">
        <v>28</v>
      </c>
      <c r="K1514" s="12" t="str">
        <f>CONCATENATE(A1514,Tabla5[[#This Row],[tipo]],A1514)</f>
        <v>'asiento'</v>
      </c>
      <c r="L1514" s="5" t="s">
        <v>28</v>
      </c>
      <c r="M1514" s="2" t="str">
        <f>CONCATENATE(A1514,Tabla5[[#This Row],[nombre]],A1514)</f>
        <v>'CC-25'</v>
      </c>
      <c r="N1514" s="5" t="s">
        <v>28</v>
      </c>
      <c r="O1514" s="1" t="str">
        <f>CONCATENATE(Tabla5[[#This Row],[fkUbicacion]])</f>
        <v>6</v>
      </c>
      <c r="P1514" s="5" t="s">
        <v>29</v>
      </c>
    </row>
    <row r="1515" spans="1:16">
      <c r="A1515" s="6" t="s">
        <v>30</v>
      </c>
      <c r="B1515" s="12">
        <v>1489</v>
      </c>
      <c r="C1515" s="1">
        <v>1512</v>
      </c>
      <c r="D1515" s="12" t="s">
        <v>497</v>
      </c>
      <c r="E1515" s="2" t="s">
        <v>1508</v>
      </c>
      <c r="F1515" s="1">
        <v>6</v>
      </c>
      <c r="H1515" s="4" t="s">
        <v>2103</v>
      </c>
      <c r="I1515" s="12" t="s">
        <v>2104</v>
      </c>
      <c r="J1515" s="5" t="s">
        <v>28</v>
      </c>
      <c r="K1515" s="12" t="str">
        <f>CONCATENATE(A1515,Tabla5[[#This Row],[tipo]],A1515)</f>
        <v>'asiento'</v>
      </c>
      <c r="L1515" s="5" t="s">
        <v>28</v>
      </c>
      <c r="M1515" s="2" t="str">
        <f>CONCATENATE(A1515,Tabla5[[#This Row],[nombre]],A1515)</f>
        <v>'CC-26'</v>
      </c>
      <c r="N1515" s="5" t="s">
        <v>28</v>
      </c>
      <c r="O1515" s="1" t="str">
        <f>CONCATENATE(Tabla5[[#This Row],[fkUbicacion]])</f>
        <v>6</v>
      </c>
      <c r="P1515" s="5" t="s">
        <v>29</v>
      </c>
    </row>
    <row r="1516" spans="1:16">
      <c r="A1516" s="6" t="s">
        <v>30</v>
      </c>
      <c r="B1516" s="12">
        <v>1490</v>
      </c>
      <c r="C1516" s="1">
        <v>1513</v>
      </c>
      <c r="D1516" s="12" t="s">
        <v>497</v>
      </c>
      <c r="E1516" s="2" t="s">
        <v>1509</v>
      </c>
      <c r="F1516" s="1">
        <v>6</v>
      </c>
      <c r="H1516" s="4" t="s">
        <v>2103</v>
      </c>
      <c r="I1516" s="12" t="s">
        <v>2104</v>
      </c>
      <c r="J1516" s="5" t="s">
        <v>28</v>
      </c>
      <c r="K1516" s="12" t="str">
        <f>CONCATENATE(A1516,Tabla5[[#This Row],[tipo]],A1516)</f>
        <v>'asiento'</v>
      </c>
      <c r="L1516" s="5" t="s">
        <v>28</v>
      </c>
      <c r="M1516" s="2" t="str">
        <f>CONCATENATE(A1516,Tabla5[[#This Row],[nombre]],A1516)</f>
        <v>'CC-27'</v>
      </c>
      <c r="N1516" s="5" t="s">
        <v>28</v>
      </c>
      <c r="O1516" s="1" t="str">
        <f>CONCATENATE(Tabla5[[#This Row],[fkUbicacion]])</f>
        <v>6</v>
      </c>
      <c r="P1516" s="5" t="s">
        <v>29</v>
      </c>
    </row>
    <row r="1517" spans="1:16">
      <c r="A1517" s="6" t="s">
        <v>30</v>
      </c>
      <c r="B1517" s="12">
        <v>1491</v>
      </c>
      <c r="C1517" s="1">
        <v>1514</v>
      </c>
      <c r="D1517" s="12" t="s">
        <v>497</v>
      </c>
      <c r="E1517" s="2" t="s">
        <v>1510</v>
      </c>
      <c r="F1517" s="1">
        <v>6</v>
      </c>
      <c r="H1517" s="4" t="s">
        <v>2103</v>
      </c>
      <c r="I1517" s="12" t="s">
        <v>2104</v>
      </c>
      <c r="J1517" s="5" t="s">
        <v>28</v>
      </c>
      <c r="K1517" s="12" t="str">
        <f>CONCATENATE(A1517,Tabla5[[#This Row],[tipo]],A1517)</f>
        <v>'asiento'</v>
      </c>
      <c r="L1517" s="5" t="s">
        <v>28</v>
      </c>
      <c r="M1517" s="2" t="str">
        <f>CONCATENATE(A1517,Tabla5[[#This Row],[nombre]],A1517)</f>
        <v>'CC-28'</v>
      </c>
      <c r="N1517" s="5" t="s">
        <v>28</v>
      </c>
      <c r="O1517" s="1" t="str">
        <f>CONCATENATE(Tabla5[[#This Row],[fkUbicacion]])</f>
        <v>6</v>
      </c>
      <c r="P1517" s="5" t="s">
        <v>29</v>
      </c>
    </row>
    <row r="1518" spans="1:16">
      <c r="A1518" s="6" t="s">
        <v>30</v>
      </c>
      <c r="B1518" s="12">
        <v>1492</v>
      </c>
      <c r="C1518" s="1">
        <v>1515</v>
      </c>
      <c r="D1518" s="12" t="s">
        <v>497</v>
      </c>
      <c r="E1518" s="2" t="s">
        <v>1511</v>
      </c>
      <c r="F1518" s="1">
        <v>6</v>
      </c>
      <c r="H1518" s="4" t="s">
        <v>2103</v>
      </c>
      <c r="I1518" s="12" t="s">
        <v>2104</v>
      </c>
      <c r="J1518" s="5" t="s">
        <v>28</v>
      </c>
      <c r="K1518" s="12" t="str">
        <f>CONCATENATE(A1518,Tabla5[[#This Row],[tipo]],A1518)</f>
        <v>'asiento'</v>
      </c>
      <c r="L1518" s="5" t="s">
        <v>28</v>
      </c>
      <c r="M1518" s="2" t="str">
        <f>CONCATENATE(A1518,Tabla5[[#This Row],[nombre]],A1518)</f>
        <v>'CC-29'</v>
      </c>
      <c r="N1518" s="5" t="s">
        <v>28</v>
      </c>
      <c r="O1518" s="1" t="str">
        <f>CONCATENATE(Tabla5[[#This Row],[fkUbicacion]])</f>
        <v>6</v>
      </c>
      <c r="P1518" s="5" t="s">
        <v>29</v>
      </c>
    </row>
    <row r="1519" spans="1:16">
      <c r="A1519" s="6" t="s">
        <v>30</v>
      </c>
      <c r="B1519" s="12">
        <v>1493</v>
      </c>
      <c r="C1519" s="1">
        <v>1516</v>
      </c>
      <c r="D1519" s="12" t="s">
        <v>497</v>
      </c>
      <c r="E1519" s="2" t="s">
        <v>1512</v>
      </c>
      <c r="F1519" s="1">
        <v>6</v>
      </c>
      <c r="H1519" s="4" t="s">
        <v>2103</v>
      </c>
      <c r="I1519" s="12" t="s">
        <v>2104</v>
      </c>
      <c r="J1519" s="5" t="s">
        <v>28</v>
      </c>
      <c r="K1519" s="12" t="str">
        <f>CONCATENATE(A1519,Tabla5[[#This Row],[tipo]],A1519)</f>
        <v>'asiento'</v>
      </c>
      <c r="L1519" s="5" t="s">
        <v>28</v>
      </c>
      <c r="M1519" s="2" t="str">
        <f>CONCATENATE(A1519,Tabla5[[#This Row],[nombre]],A1519)</f>
        <v>'CC-30'</v>
      </c>
      <c r="N1519" s="5" t="s">
        <v>28</v>
      </c>
      <c r="O1519" s="1" t="str">
        <f>CONCATENATE(Tabla5[[#This Row],[fkUbicacion]])</f>
        <v>6</v>
      </c>
      <c r="P1519" s="5" t="s">
        <v>29</v>
      </c>
    </row>
    <row r="1520" spans="1:16">
      <c r="A1520" s="6" t="s">
        <v>30</v>
      </c>
      <c r="B1520" s="12">
        <v>1494</v>
      </c>
      <c r="C1520" s="1">
        <v>1517</v>
      </c>
      <c r="D1520" s="12" t="s">
        <v>497</v>
      </c>
      <c r="E1520" s="2" t="s">
        <v>1513</v>
      </c>
      <c r="F1520" s="1">
        <v>6</v>
      </c>
      <c r="H1520" s="4" t="s">
        <v>2103</v>
      </c>
      <c r="I1520" s="12" t="s">
        <v>2104</v>
      </c>
      <c r="J1520" s="5" t="s">
        <v>28</v>
      </c>
      <c r="K1520" s="12" t="str">
        <f>CONCATENATE(A1520,Tabla5[[#This Row],[tipo]],A1520)</f>
        <v>'asiento'</v>
      </c>
      <c r="L1520" s="5" t="s">
        <v>28</v>
      </c>
      <c r="M1520" s="2" t="str">
        <f>CONCATENATE(A1520,Tabla5[[#This Row],[nombre]],A1520)</f>
        <v>'CC-31'</v>
      </c>
      <c r="N1520" s="5" t="s">
        <v>28</v>
      </c>
      <c r="O1520" s="1" t="str">
        <f>CONCATENATE(Tabla5[[#This Row],[fkUbicacion]])</f>
        <v>6</v>
      </c>
      <c r="P1520" s="5" t="s">
        <v>29</v>
      </c>
    </row>
    <row r="1521" spans="1:16">
      <c r="A1521" s="6" t="s">
        <v>30</v>
      </c>
      <c r="B1521" s="12">
        <v>1495</v>
      </c>
      <c r="C1521" s="1">
        <v>1518</v>
      </c>
      <c r="D1521" s="12" t="s">
        <v>497</v>
      </c>
      <c r="E1521" s="2" t="s">
        <v>1514</v>
      </c>
      <c r="F1521" s="1">
        <v>6</v>
      </c>
      <c r="H1521" s="4" t="s">
        <v>2103</v>
      </c>
      <c r="I1521" s="12" t="s">
        <v>2104</v>
      </c>
      <c r="J1521" s="5" t="s">
        <v>28</v>
      </c>
      <c r="K1521" s="12" t="str">
        <f>CONCATENATE(A1521,Tabla5[[#This Row],[tipo]],A1521)</f>
        <v>'asiento'</v>
      </c>
      <c r="L1521" s="5" t="s">
        <v>28</v>
      </c>
      <c r="M1521" s="2" t="str">
        <f>CONCATENATE(A1521,Tabla5[[#This Row],[nombre]],A1521)</f>
        <v>'CC-32'</v>
      </c>
      <c r="N1521" s="5" t="s">
        <v>28</v>
      </c>
      <c r="O1521" s="1" t="str">
        <f>CONCATENATE(Tabla5[[#This Row],[fkUbicacion]])</f>
        <v>6</v>
      </c>
      <c r="P1521" s="5" t="s">
        <v>29</v>
      </c>
    </row>
    <row r="1522" spans="1:16">
      <c r="A1522" s="6" t="s">
        <v>30</v>
      </c>
      <c r="B1522" s="12">
        <v>1496</v>
      </c>
      <c r="C1522" s="1">
        <v>1519</v>
      </c>
      <c r="D1522" s="12" t="s">
        <v>497</v>
      </c>
      <c r="E1522" s="2" t="s">
        <v>1515</v>
      </c>
      <c r="F1522" s="1">
        <v>6</v>
      </c>
      <c r="H1522" s="4" t="s">
        <v>2103</v>
      </c>
      <c r="I1522" s="12" t="s">
        <v>2104</v>
      </c>
      <c r="J1522" s="5" t="s">
        <v>28</v>
      </c>
      <c r="K1522" s="12" t="str">
        <f>CONCATENATE(A1522,Tabla5[[#This Row],[tipo]],A1522)</f>
        <v>'asiento'</v>
      </c>
      <c r="L1522" s="5" t="s">
        <v>28</v>
      </c>
      <c r="M1522" s="2" t="str">
        <f>CONCATENATE(A1522,Tabla5[[#This Row],[nombre]],A1522)</f>
        <v>'CC-33'</v>
      </c>
      <c r="N1522" s="5" t="s">
        <v>28</v>
      </c>
      <c r="O1522" s="1" t="str">
        <f>CONCATENATE(Tabla5[[#This Row],[fkUbicacion]])</f>
        <v>6</v>
      </c>
      <c r="P1522" s="5" t="s">
        <v>29</v>
      </c>
    </row>
    <row r="1523" spans="1:16">
      <c r="A1523" s="6" t="s">
        <v>30</v>
      </c>
      <c r="B1523" s="12">
        <v>1497</v>
      </c>
      <c r="C1523" s="1">
        <v>1520</v>
      </c>
      <c r="D1523" s="12" t="s">
        <v>497</v>
      </c>
      <c r="E1523" s="2" t="s">
        <v>1516</v>
      </c>
      <c r="F1523" s="1">
        <v>6</v>
      </c>
      <c r="H1523" s="4" t="s">
        <v>2103</v>
      </c>
      <c r="I1523" s="12" t="s">
        <v>2104</v>
      </c>
      <c r="J1523" s="5" t="s">
        <v>28</v>
      </c>
      <c r="K1523" s="12" t="str">
        <f>CONCATENATE(A1523,Tabla5[[#This Row],[tipo]],A1523)</f>
        <v>'asiento'</v>
      </c>
      <c r="L1523" s="5" t="s">
        <v>28</v>
      </c>
      <c r="M1523" s="2" t="str">
        <f>CONCATENATE(A1523,Tabla5[[#This Row],[nombre]],A1523)</f>
        <v>'CC-34'</v>
      </c>
      <c r="N1523" s="5" t="s">
        <v>28</v>
      </c>
      <c r="O1523" s="1" t="str">
        <f>CONCATENATE(Tabla5[[#This Row],[fkUbicacion]])</f>
        <v>6</v>
      </c>
      <c r="P1523" s="5" t="s">
        <v>29</v>
      </c>
    </row>
    <row r="1524" spans="1:16">
      <c r="A1524" s="6" t="s">
        <v>30</v>
      </c>
      <c r="B1524" s="12">
        <v>1498</v>
      </c>
      <c r="C1524" s="1">
        <v>1521</v>
      </c>
      <c r="D1524" s="12" t="s">
        <v>497</v>
      </c>
      <c r="E1524" s="2" t="s">
        <v>1517</v>
      </c>
      <c r="F1524" s="1">
        <v>6</v>
      </c>
      <c r="H1524" s="4" t="s">
        <v>2103</v>
      </c>
      <c r="I1524" s="12" t="s">
        <v>2104</v>
      </c>
      <c r="J1524" s="5" t="s">
        <v>28</v>
      </c>
      <c r="K1524" s="12" t="str">
        <f>CONCATENATE(A1524,Tabla5[[#This Row],[tipo]],A1524)</f>
        <v>'asiento'</v>
      </c>
      <c r="L1524" s="5" t="s">
        <v>28</v>
      </c>
      <c r="M1524" s="2" t="str">
        <f>CONCATENATE(A1524,Tabla5[[#This Row],[nombre]],A1524)</f>
        <v>'CC-35'</v>
      </c>
      <c r="N1524" s="5" t="s">
        <v>28</v>
      </c>
      <c r="O1524" s="1" t="str">
        <f>CONCATENATE(Tabla5[[#This Row],[fkUbicacion]])</f>
        <v>6</v>
      </c>
      <c r="P1524" s="5" t="s">
        <v>29</v>
      </c>
    </row>
    <row r="1525" spans="1:16">
      <c r="A1525" s="6" t="s">
        <v>30</v>
      </c>
      <c r="B1525" s="12">
        <v>1499</v>
      </c>
      <c r="C1525" s="1">
        <v>1522</v>
      </c>
      <c r="D1525" s="12" t="s">
        <v>497</v>
      </c>
      <c r="E1525" s="2" t="s">
        <v>1518</v>
      </c>
      <c r="F1525" s="1">
        <v>6</v>
      </c>
      <c r="H1525" s="4" t="s">
        <v>2103</v>
      </c>
      <c r="I1525" s="12" t="s">
        <v>2104</v>
      </c>
      <c r="J1525" s="5" t="s">
        <v>28</v>
      </c>
      <c r="K1525" s="12" t="str">
        <f>CONCATENATE(A1525,Tabla5[[#This Row],[tipo]],A1525)</f>
        <v>'asiento'</v>
      </c>
      <c r="L1525" s="5" t="s">
        <v>28</v>
      </c>
      <c r="M1525" s="2" t="str">
        <f>CONCATENATE(A1525,Tabla5[[#This Row],[nombre]],A1525)</f>
        <v>'CC-36'</v>
      </c>
      <c r="N1525" s="5" t="s">
        <v>28</v>
      </c>
      <c r="O1525" s="1" t="str">
        <f>CONCATENATE(Tabla5[[#This Row],[fkUbicacion]])</f>
        <v>6</v>
      </c>
      <c r="P1525" s="5" t="s">
        <v>29</v>
      </c>
    </row>
    <row r="1526" spans="1:16">
      <c r="A1526" s="6" t="s">
        <v>30</v>
      </c>
      <c r="B1526" s="12">
        <v>1500</v>
      </c>
      <c r="C1526" s="1">
        <v>1523</v>
      </c>
      <c r="D1526" s="12" t="s">
        <v>497</v>
      </c>
      <c r="E1526" s="25" t="s">
        <v>1519</v>
      </c>
      <c r="F1526" s="1">
        <v>6</v>
      </c>
      <c r="H1526" s="4" t="s">
        <v>2103</v>
      </c>
      <c r="I1526" s="12" t="s">
        <v>2104</v>
      </c>
      <c r="J1526" s="5" t="s">
        <v>28</v>
      </c>
      <c r="K1526" s="12" t="str">
        <f>CONCATENATE(A1526,Tabla5[[#This Row],[tipo]],A1526)</f>
        <v>'asiento'</v>
      </c>
      <c r="L1526" s="5" t="s">
        <v>28</v>
      </c>
      <c r="M1526" s="2" t="str">
        <f>CONCATENATE(A1526,Tabla5[[#This Row],[nombre]],A1526)</f>
        <v>'CC-37'</v>
      </c>
      <c r="N1526" s="5" t="s">
        <v>28</v>
      </c>
      <c r="O1526" s="1" t="str">
        <f>CONCATENATE(Tabla5[[#This Row],[fkUbicacion]])</f>
        <v>6</v>
      </c>
      <c r="P1526" s="5" t="s">
        <v>29</v>
      </c>
    </row>
    <row r="1527" spans="1:16">
      <c r="A1527" s="6" t="s">
        <v>30</v>
      </c>
      <c r="B1527" s="12">
        <v>1501</v>
      </c>
      <c r="C1527" s="1">
        <v>1524</v>
      </c>
      <c r="D1527" s="12" t="s">
        <v>497</v>
      </c>
      <c r="E1527" s="2" t="s">
        <v>1520</v>
      </c>
      <c r="F1527" s="1">
        <v>6</v>
      </c>
      <c r="H1527" s="4" t="s">
        <v>2103</v>
      </c>
      <c r="I1527" s="12" t="s">
        <v>2104</v>
      </c>
      <c r="J1527" s="5" t="s">
        <v>28</v>
      </c>
      <c r="K1527" s="12" t="str">
        <f>CONCATENATE(A1527,Tabla5[[#This Row],[tipo]],A1527)</f>
        <v>'asiento'</v>
      </c>
      <c r="L1527" s="5" t="s">
        <v>28</v>
      </c>
      <c r="M1527" s="2" t="str">
        <f>CONCATENATE(A1527,Tabla5[[#This Row],[nombre]],A1527)</f>
        <v>'DD-1'</v>
      </c>
      <c r="N1527" s="5" t="s">
        <v>28</v>
      </c>
      <c r="O1527" s="1" t="str">
        <f>CONCATENATE(Tabla5[[#This Row],[fkUbicacion]])</f>
        <v>6</v>
      </c>
      <c r="P1527" s="5" t="s">
        <v>29</v>
      </c>
    </row>
    <row r="1528" spans="1:16">
      <c r="A1528" s="6" t="s">
        <v>30</v>
      </c>
      <c r="B1528" s="12">
        <v>1502</v>
      </c>
      <c r="C1528" s="1">
        <v>1525</v>
      </c>
      <c r="D1528" s="12" t="s">
        <v>497</v>
      </c>
      <c r="E1528" s="2" t="s">
        <v>1521</v>
      </c>
      <c r="F1528" s="1">
        <v>6</v>
      </c>
      <c r="H1528" s="4" t="s">
        <v>2103</v>
      </c>
      <c r="I1528" s="12" t="s">
        <v>2104</v>
      </c>
      <c r="J1528" s="5" t="s">
        <v>28</v>
      </c>
      <c r="K1528" s="12" t="str">
        <f>CONCATENATE(A1528,Tabla5[[#This Row],[tipo]],A1528)</f>
        <v>'asiento'</v>
      </c>
      <c r="L1528" s="5" t="s">
        <v>28</v>
      </c>
      <c r="M1528" s="2" t="str">
        <f>CONCATENATE(A1528,Tabla5[[#This Row],[nombre]],A1528)</f>
        <v>'DD-2'</v>
      </c>
      <c r="N1528" s="5" t="s">
        <v>28</v>
      </c>
      <c r="O1528" s="1" t="str">
        <f>CONCATENATE(Tabla5[[#This Row],[fkUbicacion]])</f>
        <v>6</v>
      </c>
      <c r="P1528" s="5" t="s">
        <v>29</v>
      </c>
    </row>
    <row r="1529" spans="1:16">
      <c r="A1529" s="6" t="s">
        <v>30</v>
      </c>
      <c r="B1529" s="12">
        <v>1503</v>
      </c>
      <c r="C1529" s="1">
        <v>1526</v>
      </c>
      <c r="D1529" s="12" t="s">
        <v>497</v>
      </c>
      <c r="E1529" s="2" t="s">
        <v>1522</v>
      </c>
      <c r="F1529" s="1">
        <v>6</v>
      </c>
      <c r="H1529" s="4" t="s">
        <v>2103</v>
      </c>
      <c r="I1529" s="12" t="s">
        <v>2104</v>
      </c>
      <c r="J1529" s="5" t="s">
        <v>28</v>
      </c>
      <c r="K1529" s="12" t="str">
        <f>CONCATENATE(A1529,Tabla5[[#This Row],[tipo]],A1529)</f>
        <v>'asiento'</v>
      </c>
      <c r="L1529" s="5" t="s">
        <v>28</v>
      </c>
      <c r="M1529" s="2" t="str">
        <f>CONCATENATE(A1529,Tabla5[[#This Row],[nombre]],A1529)</f>
        <v>'DD-3'</v>
      </c>
      <c r="N1529" s="5" t="s">
        <v>28</v>
      </c>
      <c r="O1529" s="1" t="str">
        <f>CONCATENATE(Tabla5[[#This Row],[fkUbicacion]])</f>
        <v>6</v>
      </c>
      <c r="P1529" s="5" t="s">
        <v>29</v>
      </c>
    </row>
    <row r="1530" spans="1:16">
      <c r="A1530" s="6" t="s">
        <v>30</v>
      </c>
      <c r="B1530" s="12">
        <v>1504</v>
      </c>
      <c r="C1530" s="1">
        <v>1527</v>
      </c>
      <c r="D1530" s="12" t="s">
        <v>497</v>
      </c>
      <c r="E1530" s="2" t="s">
        <v>1523</v>
      </c>
      <c r="F1530" s="1">
        <v>6</v>
      </c>
      <c r="H1530" s="4" t="s">
        <v>2103</v>
      </c>
      <c r="I1530" s="12" t="s">
        <v>2104</v>
      </c>
      <c r="J1530" s="5" t="s">
        <v>28</v>
      </c>
      <c r="K1530" s="12" t="str">
        <f>CONCATENATE(A1530,Tabla5[[#This Row],[tipo]],A1530)</f>
        <v>'asiento'</v>
      </c>
      <c r="L1530" s="5" t="s">
        <v>28</v>
      </c>
      <c r="M1530" s="2" t="str">
        <f>CONCATENATE(A1530,Tabla5[[#This Row],[nombre]],A1530)</f>
        <v>'DD-4'</v>
      </c>
      <c r="N1530" s="5" t="s">
        <v>28</v>
      </c>
      <c r="O1530" s="1" t="str">
        <f>CONCATENATE(Tabla5[[#This Row],[fkUbicacion]])</f>
        <v>6</v>
      </c>
      <c r="P1530" s="5" t="s">
        <v>29</v>
      </c>
    </row>
    <row r="1531" spans="1:16">
      <c r="A1531" s="6" t="s">
        <v>30</v>
      </c>
      <c r="B1531" s="12">
        <v>1505</v>
      </c>
      <c r="C1531" s="1">
        <v>1528</v>
      </c>
      <c r="D1531" s="12" t="s">
        <v>497</v>
      </c>
      <c r="E1531" s="2" t="s">
        <v>1524</v>
      </c>
      <c r="F1531" s="1">
        <v>6</v>
      </c>
      <c r="H1531" s="4" t="s">
        <v>2103</v>
      </c>
      <c r="I1531" s="12" t="s">
        <v>2104</v>
      </c>
      <c r="J1531" s="5" t="s">
        <v>28</v>
      </c>
      <c r="K1531" s="12" t="str">
        <f>CONCATENATE(A1531,Tabla5[[#This Row],[tipo]],A1531)</f>
        <v>'asiento'</v>
      </c>
      <c r="L1531" s="5" t="s">
        <v>28</v>
      </c>
      <c r="M1531" s="2" t="str">
        <f>CONCATENATE(A1531,Tabla5[[#This Row],[nombre]],A1531)</f>
        <v>'DD-5'</v>
      </c>
      <c r="N1531" s="5" t="s">
        <v>28</v>
      </c>
      <c r="O1531" s="1" t="str">
        <f>CONCATENATE(Tabla5[[#This Row],[fkUbicacion]])</f>
        <v>6</v>
      </c>
      <c r="P1531" s="5" t="s">
        <v>29</v>
      </c>
    </row>
    <row r="1532" spans="1:16">
      <c r="A1532" s="6" t="s">
        <v>30</v>
      </c>
      <c r="B1532" s="12">
        <v>1506</v>
      </c>
      <c r="C1532" s="1">
        <v>1529</v>
      </c>
      <c r="D1532" s="12" t="s">
        <v>497</v>
      </c>
      <c r="E1532" s="2" t="s">
        <v>1525</v>
      </c>
      <c r="F1532" s="1">
        <v>6</v>
      </c>
      <c r="H1532" s="4" t="s">
        <v>2103</v>
      </c>
      <c r="I1532" s="12" t="s">
        <v>2104</v>
      </c>
      <c r="J1532" s="5" t="s">
        <v>28</v>
      </c>
      <c r="K1532" s="12" t="str">
        <f>CONCATENATE(A1532,Tabla5[[#This Row],[tipo]],A1532)</f>
        <v>'asiento'</v>
      </c>
      <c r="L1532" s="5" t="s">
        <v>28</v>
      </c>
      <c r="M1532" s="2" t="str">
        <f>CONCATENATE(A1532,Tabla5[[#This Row],[nombre]],A1532)</f>
        <v>'DD-6'</v>
      </c>
      <c r="N1532" s="5" t="s">
        <v>28</v>
      </c>
      <c r="O1532" s="1" t="str">
        <f>CONCATENATE(Tabla5[[#This Row],[fkUbicacion]])</f>
        <v>6</v>
      </c>
      <c r="P1532" s="5" t="s">
        <v>29</v>
      </c>
    </row>
    <row r="1533" spans="1:16">
      <c r="A1533" s="6" t="s">
        <v>30</v>
      </c>
      <c r="B1533" s="12">
        <v>1507</v>
      </c>
      <c r="C1533" s="1">
        <v>1530</v>
      </c>
      <c r="D1533" s="12" t="s">
        <v>497</v>
      </c>
      <c r="E1533" s="2" t="s">
        <v>1526</v>
      </c>
      <c r="F1533" s="1">
        <v>6</v>
      </c>
      <c r="H1533" s="4" t="s">
        <v>2103</v>
      </c>
      <c r="I1533" s="12" t="s">
        <v>2104</v>
      </c>
      <c r="J1533" s="5" t="s">
        <v>28</v>
      </c>
      <c r="K1533" s="12" t="str">
        <f>CONCATENATE(A1533,Tabla5[[#This Row],[tipo]],A1533)</f>
        <v>'asiento'</v>
      </c>
      <c r="L1533" s="5" t="s">
        <v>28</v>
      </c>
      <c r="M1533" s="2" t="str">
        <f>CONCATENATE(A1533,Tabla5[[#This Row],[nombre]],A1533)</f>
        <v>'DD-7'</v>
      </c>
      <c r="N1533" s="5" t="s">
        <v>28</v>
      </c>
      <c r="O1533" s="1" t="str">
        <f>CONCATENATE(Tabla5[[#This Row],[fkUbicacion]])</f>
        <v>6</v>
      </c>
      <c r="P1533" s="5" t="s">
        <v>29</v>
      </c>
    </row>
    <row r="1534" spans="1:16">
      <c r="A1534" s="6" t="s">
        <v>30</v>
      </c>
      <c r="B1534" s="12">
        <v>1508</v>
      </c>
      <c r="C1534" s="1">
        <v>1531</v>
      </c>
      <c r="D1534" s="12" t="s">
        <v>497</v>
      </c>
      <c r="E1534" s="2" t="s">
        <v>1527</v>
      </c>
      <c r="F1534" s="1">
        <v>6</v>
      </c>
      <c r="H1534" s="4" t="s">
        <v>2103</v>
      </c>
      <c r="I1534" s="12" t="s">
        <v>2104</v>
      </c>
      <c r="J1534" s="5" t="s">
        <v>28</v>
      </c>
      <c r="K1534" s="12" t="str">
        <f>CONCATENATE(A1534,Tabla5[[#This Row],[tipo]],A1534)</f>
        <v>'asiento'</v>
      </c>
      <c r="L1534" s="5" t="s">
        <v>28</v>
      </c>
      <c r="M1534" s="2" t="str">
        <f>CONCATENATE(A1534,Tabla5[[#This Row],[nombre]],A1534)</f>
        <v>'DD-8'</v>
      </c>
      <c r="N1534" s="5" t="s">
        <v>28</v>
      </c>
      <c r="O1534" s="1" t="str">
        <f>CONCATENATE(Tabla5[[#This Row],[fkUbicacion]])</f>
        <v>6</v>
      </c>
      <c r="P1534" s="5" t="s">
        <v>29</v>
      </c>
    </row>
    <row r="1535" spans="1:16">
      <c r="A1535" s="6" t="s">
        <v>30</v>
      </c>
      <c r="B1535" s="12">
        <v>1509</v>
      </c>
      <c r="C1535" s="1">
        <v>1532</v>
      </c>
      <c r="D1535" s="12" t="s">
        <v>497</v>
      </c>
      <c r="E1535" s="2" t="s">
        <v>1528</v>
      </c>
      <c r="F1535" s="1">
        <v>6</v>
      </c>
      <c r="H1535" s="4" t="s">
        <v>2103</v>
      </c>
      <c r="I1535" s="12" t="s">
        <v>2104</v>
      </c>
      <c r="J1535" s="5" t="s">
        <v>28</v>
      </c>
      <c r="K1535" s="12" t="str">
        <f>CONCATENATE(A1535,Tabla5[[#This Row],[tipo]],A1535)</f>
        <v>'asiento'</v>
      </c>
      <c r="L1535" s="5" t="s">
        <v>28</v>
      </c>
      <c r="M1535" s="2" t="str">
        <f>CONCATENATE(A1535,Tabla5[[#This Row],[nombre]],A1535)</f>
        <v>'DD-9'</v>
      </c>
      <c r="N1535" s="5" t="s">
        <v>28</v>
      </c>
      <c r="O1535" s="1" t="str">
        <f>CONCATENATE(Tabla5[[#This Row],[fkUbicacion]])</f>
        <v>6</v>
      </c>
      <c r="P1535" s="5" t="s">
        <v>29</v>
      </c>
    </row>
    <row r="1536" spans="1:16">
      <c r="A1536" s="6" t="s">
        <v>30</v>
      </c>
      <c r="B1536" s="12">
        <v>1510</v>
      </c>
      <c r="C1536" s="1">
        <v>1533</v>
      </c>
      <c r="D1536" s="12" t="s">
        <v>497</v>
      </c>
      <c r="E1536" s="2" t="s">
        <v>1529</v>
      </c>
      <c r="F1536" s="1">
        <v>6</v>
      </c>
      <c r="H1536" s="4" t="s">
        <v>2103</v>
      </c>
      <c r="I1536" s="12" t="s">
        <v>2104</v>
      </c>
      <c r="J1536" s="5" t="s">
        <v>28</v>
      </c>
      <c r="K1536" s="12" t="str">
        <f>CONCATENATE(A1536,Tabla5[[#This Row],[tipo]],A1536)</f>
        <v>'asiento'</v>
      </c>
      <c r="L1536" s="5" t="s">
        <v>28</v>
      </c>
      <c r="M1536" s="2" t="str">
        <f>CONCATENATE(A1536,Tabla5[[#This Row],[nombre]],A1536)</f>
        <v>'DD-10'</v>
      </c>
      <c r="N1536" s="5" t="s">
        <v>28</v>
      </c>
      <c r="O1536" s="1" t="str">
        <f>CONCATENATE(Tabla5[[#This Row],[fkUbicacion]])</f>
        <v>6</v>
      </c>
      <c r="P1536" s="5" t="s">
        <v>29</v>
      </c>
    </row>
    <row r="1537" spans="1:16">
      <c r="A1537" s="6" t="s">
        <v>30</v>
      </c>
      <c r="B1537" s="12">
        <v>1511</v>
      </c>
      <c r="C1537" s="1">
        <v>1534</v>
      </c>
      <c r="D1537" s="12" t="s">
        <v>497</v>
      </c>
      <c r="E1537" s="2" t="s">
        <v>1530</v>
      </c>
      <c r="F1537" s="1">
        <v>6</v>
      </c>
      <c r="H1537" s="4" t="s">
        <v>2103</v>
      </c>
      <c r="I1537" s="12" t="s">
        <v>2104</v>
      </c>
      <c r="J1537" s="5" t="s">
        <v>28</v>
      </c>
      <c r="K1537" s="12" t="str">
        <f>CONCATENATE(A1537,Tabla5[[#This Row],[tipo]],A1537)</f>
        <v>'asiento'</v>
      </c>
      <c r="L1537" s="5" t="s">
        <v>28</v>
      </c>
      <c r="M1537" s="2" t="str">
        <f>CONCATENATE(A1537,Tabla5[[#This Row],[nombre]],A1537)</f>
        <v>'DD-11'</v>
      </c>
      <c r="N1537" s="5" t="s">
        <v>28</v>
      </c>
      <c r="O1537" s="1" t="str">
        <f>CONCATENATE(Tabla5[[#This Row],[fkUbicacion]])</f>
        <v>6</v>
      </c>
      <c r="P1537" s="5" t="s">
        <v>29</v>
      </c>
    </row>
    <row r="1538" spans="1:16">
      <c r="A1538" s="6" t="s">
        <v>30</v>
      </c>
      <c r="B1538" s="12">
        <v>1512</v>
      </c>
      <c r="C1538" s="1">
        <v>1535</v>
      </c>
      <c r="D1538" s="12" t="s">
        <v>497</v>
      </c>
      <c r="E1538" s="2" t="s">
        <v>1531</v>
      </c>
      <c r="F1538" s="1">
        <v>6</v>
      </c>
      <c r="H1538" s="4" t="s">
        <v>2103</v>
      </c>
      <c r="I1538" s="12" t="s">
        <v>2104</v>
      </c>
      <c r="J1538" s="5" t="s">
        <v>28</v>
      </c>
      <c r="K1538" s="12" t="str">
        <f>CONCATENATE(A1538,Tabla5[[#This Row],[tipo]],A1538)</f>
        <v>'asiento'</v>
      </c>
      <c r="L1538" s="5" t="s">
        <v>28</v>
      </c>
      <c r="M1538" s="2" t="str">
        <f>CONCATENATE(A1538,Tabla5[[#This Row],[nombre]],A1538)</f>
        <v>'DD-12'</v>
      </c>
      <c r="N1538" s="5" t="s">
        <v>28</v>
      </c>
      <c r="O1538" s="1" t="str">
        <f>CONCATENATE(Tabla5[[#This Row],[fkUbicacion]])</f>
        <v>6</v>
      </c>
      <c r="P1538" s="5" t="s">
        <v>29</v>
      </c>
    </row>
    <row r="1539" spans="1:16">
      <c r="A1539" s="6" t="s">
        <v>30</v>
      </c>
      <c r="B1539" s="12">
        <v>1513</v>
      </c>
      <c r="C1539" s="1">
        <v>1536</v>
      </c>
      <c r="D1539" s="12" t="s">
        <v>497</v>
      </c>
      <c r="E1539" s="2" t="s">
        <v>1532</v>
      </c>
      <c r="F1539" s="1">
        <v>6</v>
      </c>
      <c r="H1539" s="4" t="s">
        <v>2103</v>
      </c>
      <c r="I1539" s="12" t="s">
        <v>2104</v>
      </c>
      <c r="J1539" s="5" t="s">
        <v>28</v>
      </c>
      <c r="K1539" s="12" t="str">
        <f>CONCATENATE(A1539,Tabla5[[#This Row],[tipo]],A1539)</f>
        <v>'asiento'</v>
      </c>
      <c r="L1539" s="5" t="s">
        <v>28</v>
      </c>
      <c r="M1539" s="2" t="str">
        <f>CONCATENATE(A1539,Tabla5[[#This Row],[nombre]],A1539)</f>
        <v>'DD-13'</v>
      </c>
      <c r="N1539" s="5" t="s">
        <v>28</v>
      </c>
      <c r="O1539" s="1" t="str">
        <f>CONCATENATE(Tabla5[[#This Row],[fkUbicacion]])</f>
        <v>6</v>
      </c>
      <c r="P1539" s="5" t="s">
        <v>29</v>
      </c>
    </row>
    <row r="1540" spans="1:16">
      <c r="A1540" s="6" t="s">
        <v>30</v>
      </c>
      <c r="B1540" s="12">
        <v>1514</v>
      </c>
      <c r="C1540" s="1">
        <v>1537</v>
      </c>
      <c r="D1540" s="12" t="s">
        <v>497</v>
      </c>
      <c r="E1540" s="2" t="s">
        <v>1533</v>
      </c>
      <c r="F1540" s="1">
        <v>6</v>
      </c>
      <c r="H1540" s="4" t="s">
        <v>2103</v>
      </c>
      <c r="I1540" s="12" t="s">
        <v>2104</v>
      </c>
      <c r="J1540" s="5" t="s">
        <v>28</v>
      </c>
      <c r="K1540" s="12" t="str">
        <f>CONCATENATE(A1540,Tabla5[[#This Row],[tipo]],A1540)</f>
        <v>'asiento'</v>
      </c>
      <c r="L1540" s="5" t="s">
        <v>28</v>
      </c>
      <c r="M1540" s="2" t="str">
        <f>CONCATENATE(A1540,Tabla5[[#This Row],[nombre]],A1540)</f>
        <v>'DD-14'</v>
      </c>
      <c r="N1540" s="5" t="s">
        <v>28</v>
      </c>
      <c r="O1540" s="1" t="str">
        <f>CONCATENATE(Tabla5[[#This Row],[fkUbicacion]])</f>
        <v>6</v>
      </c>
      <c r="P1540" s="5" t="s">
        <v>29</v>
      </c>
    </row>
    <row r="1541" spans="1:16">
      <c r="A1541" s="6" t="s">
        <v>30</v>
      </c>
      <c r="B1541" s="12">
        <v>1515</v>
      </c>
      <c r="C1541" s="1">
        <v>1538</v>
      </c>
      <c r="D1541" s="12" t="s">
        <v>497</v>
      </c>
      <c r="E1541" s="2" t="s">
        <v>1534</v>
      </c>
      <c r="F1541" s="1">
        <v>6</v>
      </c>
      <c r="H1541" s="4" t="s">
        <v>2103</v>
      </c>
      <c r="I1541" s="12" t="s">
        <v>2104</v>
      </c>
      <c r="J1541" s="5" t="s">
        <v>28</v>
      </c>
      <c r="K1541" s="12" t="str">
        <f>CONCATENATE(A1541,Tabla5[[#This Row],[tipo]],A1541)</f>
        <v>'asiento'</v>
      </c>
      <c r="L1541" s="5" t="s">
        <v>28</v>
      </c>
      <c r="M1541" s="2" t="str">
        <f>CONCATENATE(A1541,Tabla5[[#This Row],[nombre]],A1541)</f>
        <v>'DD-15'</v>
      </c>
      <c r="N1541" s="5" t="s">
        <v>28</v>
      </c>
      <c r="O1541" s="1" t="str">
        <f>CONCATENATE(Tabla5[[#This Row],[fkUbicacion]])</f>
        <v>6</v>
      </c>
      <c r="P1541" s="5" t="s">
        <v>29</v>
      </c>
    </row>
    <row r="1542" spans="1:16">
      <c r="A1542" s="6" t="s">
        <v>30</v>
      </c>
      <c r="B1542" s="12">
        <v>1516</v>
      </c>
      <c r="C1542" s="1">
        <v>1539</v>
      </c>
      <c r="D1542" s="12" t="s">
        <v>497</v>
      </c>
      <c r="E1542" s="2" t="s">
        <v>1535</v>
      </c>
      <c r="F1542" s="1">
        <v>6</v>
      </c>
      <c r="H1542" s="4" t="s">
        <v>2103</v>
      </c>
      <c r="I1542" s="12" t="s">
        <v>2104</v>
      </c>
      <c r="J1542" s="5" t="s">
        <v>28</v>
      </c>
      <c r="K1542" s="12" t="str">
        <f>CONCATENATE(A1542,Tabla5[[#This Row],[tipo]],A1542)</f>
        <v>'asiento'</v>
      </c>
      <c r="L1542" s="5" t="s">
        <v>28</v>
      </c>
      <c r="M1542" s="2" t="str">
        <f>CONCATENATE(A1542,Tabla5[[#This Row],[nombre]],A1542)</f>
        <v>'DD-16'</v>
      </c>
      <c r="N1542" s="5" t="s">
        <v>28</v>
      </c>
      <c r="O1542" s="1" t="str">
        <f>CONCATENATE(Tabla5[[#This Row],[fkUbicacion]])</f>
        <v>6</v>
      </c>
      <c r="P1542" s="5" t="s">
        <v>29</v>
      </c>
    </row>
    <row r="1543" spans="1:16">
      <c r="A1543" s="6" t="s">
        <v>30</v>
      </c>
      <c r="B1543" s="12">
        <v>1517</v>
      </c>
      <c r="C1543" s="1">
        <v>1540</v>
      </c>
      <c r="D1543" s="12" t="s">
        <v>497</v>
      </c>
      <c r="E1543" s="2" t="s">
        <v>1536</v>
      </c>
      <c r="F1543" s="1">
        <v>6</v>
      </c>
      <c r="H1543" s="4" t="s">
        <v>2103</v>
      </c>
      <c r="I1543" s="12" t="s">
        <v>2104</v>
      </c>
      <c r="J1543" s="5" t="s">
        <v>28</v>
      </c>
      <c r="K1543" s="12" t="str">
        <f>CONCATENATE(A1543,Tabla5[[#This Row],[tipo]],A1543)</f>
        <v>'asiento'</v>
      </c>
      <c r="L1543" s="5" t="s">
        <v>28</v>
      </c>
      <c r="M1543" s="2" t="str">
        <f>CONCATENATE(A1543,Tabla5[[#This Row],[nombre]],A1543)</f>
        <v>'DD-17'</v>
      </c>
      <c r="N1543" s="5" t="s">
        <v>28</v>
      </c>
      <c r="O1543" s="1" t="str">
        <f>CONCATENATE(Tabla5[[#This Row],[fkUbicacion]])</f>
        <v>6</v>
      </c>
      <c r="P1543" s="5" t="s">
        <v>29</v>
      </c>
    </row>
    <row r="1544" spans="1:16">
      <c r="A1544" s="6" t="s">
        <v>30</v>
      </c>
      <c r="B1544" s="12">
        <v>1518</v>
      </c>
      <c r="C1544" s="1">
        <v>1541</v>
      </c>
      <c r="D1544" s="12" t="s">
        <v>497</v>
      </c>
      <c r="E1544" s="2" t="s">
        <v>1537</v>
      </c>
      <c r="F1544" s="1">
        <v>6</v>
      </c>
      <c r="H1544" s="4" t="s">
        <v>2103</v>
      </c>
      <c r="I1544" s="12" t="s">
        <v>2104</v>
      </c>
      <c r="J1544" s="5" t="s">
        <v>28</v>
      </c>
      <c r="K1544" s="12" t="str">
        <f>CONCATENATE(A1544,Tabla5[[#This Row],[tipo]],A1544)</f>
        <v>'asiento'</v>
      </c>
      <c r="L1544" s="5" t="s">
        <v>28</v>
      </c>
      <c r="M1544" s="2" t="str">
        <f>CONCATENATE(A1544,Tabla5[[#This Row],[nombre]],A1544)</f>
        <v>'DD-18'</v>
      </c>
      <c r="N1544" s="5" t="s">
        <v>28</v>
      </c>
      <c r="O1544" s="1" t="str">
        <f>CONCATENATE(Tabla5[[#This Row],[fkUbicacion]])</f>
        <v>6</v>
      </c>
      <c r="P1544" s="5" t="s">
        <v>29</v>
      </c>
    </row>
    <row r="1545" spans="1:16">
      <c r="A1545" s="6" t="s">
        <v>30</v>
      </c>
      <c r="B1545" s="12">
        <v>1519</v>
      </c>
      <c r="C1545" s="1">
        <v>1542</v>
      </c>
      <c r="D1545" s="12" t="s">
        <v>497</v>
      </c>
      <c r="E1545" s="2" t="s">
        <v>1538</v>
      </c>
      <c r="F1545" s="1">
        <v>6</v>
      </c>
      <c r="H1545" s="4" t="s">
        <v>2103</v>
      </c>
      <c r="I1545" s="12" t="s">
        <v>2104</v>
      </c>
      <c r="J1545" s="5" t="s">
        <v>28</v>
      </c>
      <c r="K1545" s="12" t="str">
        <f>CONCATENATE(A1545,Tabla5[[#This Row],[tipo]],A1545)</f>
        <v>'asiento'</v>
      </c>
      <c r="L1545" s="5" t="s">
        <v>28</v>
      </c>
      <c r="M1545" s="2" t="str">
        <f>CONCATENATE(A1545,Tabla5[[#This Row],[nombre]],A1545)</f>
        <v>'DD-19'</v>
      </c>
      <c r="N1545" s="5" t="s">
        <v>28</v>
      </c>
      <c r="O1545" s="1" t="str">
        <f>CONCATENATE(Tabla5[[#This Row],[fkUbicacion]])</f>
        <v>6</v>
      </c>
      <c r="P1545" s="5" t="s">
        <v>29</v>
      </c>
    </row>
    <row r="1546" spans="1:16">
      <c r="A1546" s="6" t="s">
        <v>30</v>
      </c>
      <c r="B1546" s="12">
        <v>1520</v>
      </c>
      <c r="C1546" s="1">
        <v>1543</v>
      </c>
      <c r="D1546" s="12" t="s">
        <v>497</v>
      </c>
      <c r="E1546" s="2" t="s">
        <v>1539</v>
      </c>
      <c r="F1546" s="1">
        <v>6</v>
      </c>
      <c r="H1546" s="4" t="s">
        <v>2103</v>
      </c>
      <c r="I1546" s="12" t="s">
        <v>2104</v>
      </c>
      <c r="J1546" s="5" t="s">
        <v>28</v>
      </c>
      <c r="K1546" s="12" t="str">
        <f>CONCATENATE(A1546,Tabla5[[#This Row],[tipo]],A1546)</f>
        <v>'asiento'</v>
      </c>
      <c r="L1546" s="5" t="s">
        <v>28</v>
      </c>
      <c r="M1546" s="2" t="str">
        <f>CONCATENATE(A1546,Tabla5[[#This Row],[nombre]],A1546)</f>
        <v>'DD-20'</v>
      </c>
      <c r="N1546" s="5" t="s">
        <v>28</v>
      </c>
      <c r="O1546" s="1" t="str">
        <f>CONCATENATE(Tabla5[[#This Row],[fkUbicacion]])</f>
        <v>6</v>
      </c>
      <c r="P1546" s="5" t="s">
        <v>29</v>
      </c>
    </row>
    <row r="1547" spans="1:16">
      <c r="A1547" s="6" t="s">
        <v>30</v>
      </c>
      <c r="B1547" s="12">
        <v>1521</v>
      </c>
      <c r="C1547" s="1">
        <v>1544</v>
      </c>
      <c r="D1547" s="12" t="s">
        <v>497</v>
      </c>
      <c r="E1547" s="2" t="s">
        <v>1540</v>
      </c>
      <c r="F1547" s="1">
        <v>6</v>
      </c>
      <c r="H1547" s="4" t="s">
        <v>2103</v>
      </c>
      <c r="I1547" s="12" t="s">
        <v>2104</v>
      </c>
      <c r="J1547" s="5" t="s">
        <v>28</v>
      </c>
      <c r="K1547" s="12" t="str">
        <f>CONCATENATE(A1547,Tabla5[[#This Row],[tipo]],A1547)</f>
        <v>'asiento'</v>
      </c>
      <c r="L1547" s="5" t="s">
        <v>28</v>
      </c>
      <c r="M1547" s="2" t="str">
        <f>CONCATENATE(A1547,Tabla5[[#This Row],[nombre]],A1547)</f>
        <v>'DD-21'</v>
      </c>
      <c r="N1547" s="5" t="s">
        <v>28</v>
      </c>
      <c r="O1547" s="1" t="str">
        <f>CONCATENATE(Tabla5[[#This Row],[fkUbicacion]])</f>
        <v>6</v>
      </c>
      <c r="P1547" s="5" t="s">
        <v>29</v>
      </c>
    </row>
    <row r="1548" spans="1:16">
      <c r="A1548" s="6" t="s">
        <v>30</v>
      </c>
      <c r="B1548" s="12">
        <v>1522</v>
      </c>
      <c r="C1548" s="1">
        <v>1545</v>
      </c>
      <c r="D1548" s="12" t="s">
        <v>497</v>
      </c>
      <c r="E1548" s="2" t="s">
        <v>1541</v>
      </c>
      <c r="F1548" s="1">
        <v>6</v>
      </c>
      <c r="H1548" s="4" t="s">
        <v>2103</v>
      </c>
      <c r="I1548" s="12" t="s">
        <v>2104</v>
      </c>
      <c r="J1548" s="5" t="s">
        <v>28</v>
      </c>
      <c r="K1548" s="12" t="str">
        <f>CONCATENATE(A1548,Tabla5[[#This Row],[tipo]],A1548)</f>
        <v>'asiento'</v>
      </c>
      <c r="L1548" s="5" t="s">
        <v>28</v>
      </c>
      <c r="M1548" s="2" t="str">
        <f>CONCATENATE(A1548,Tabla5[[#This Row],[nombre]],A1548)</f>
        <v>'DD-22'</v>
      </c>
      <c r="N1548" s="5" t="s">
        <v>28</v>
      </c>
      <c r="O1548" s="1" t="str">
        <f>CONCATENATE(Tabla5[[#This Row],[fkUbicacion]])</f>
        <v>6</v>
      </c>
      <c r="P1548" s="5" t="s">
        <v>29</v>
      </c>
    </row>
    <row r="1549" spans="1:16">
      <c r="A1549" s="6" t="s">
        <v>30</v>
      </c>
      <c r="B1549" s="12">
        <v>1523</v>
      </c>
      <c r="C1549" s="1">
        <v>1546</v>
      </c>
      <c r="D1549" s="12" t="s">
        <v>497</v>
      </c>
      <c r="E1549" s="2" t="s">
        <v>1542</v>
      </c>
      <c r="F1549" s="1">
        <v>6</v>
      </c>
      <c r="H1549" s="4" t="s">
        <v>2103</v>
      </c>
      <c r="I1549" s="12" t="s">
        <v>2104</v>
      </c>
      <c r="J1549" s="5" t="s">
        <v>28</v>
      </c>
      <c r="K1549" s="12" t="str">
        <f>CONCATENATE(A1549,Tabla5[[#This Row],[tipo]],A1549)</f>
        <v>'asiento'</v>
      </c>
      <c r="L1549" s="5" t="s">
        <v>28</v>
      </c>
      <c r="M1549" s="2" t="str">
        <f>CONCATENATE(A1549,Tabla5[[#This Row],[nombre]],A1549)</f>
        <v>'DD-23'</v>
      </c>
      <c r="N1549" s="5" t="s">
        <v>28</v>
      </c>
      <c r="O1549" s="1" t="str">
        <f>CONCATENATE(Tabla5[[#This Row],[fkUbicacion]])</f>
        <v>6</v>
      </c>
      <c r="P1549" s="5" t="s">
        <v>29</v>
      </c>
    </row>
    <row r="1550" spans="1:16">
      <c r="A1550" s="6" t="s">
        <v>30</v>
      </c>
      <c r="B1550" s="12">
        <v>1524</v>
      </c>
      <c r="C1550" s="1">
        <v>1547</v>
      </c>
      <c r="D1550" s="12" t="s">
        <v>497</v>
      </c>
      <c r="E1550" s="2" t="s">
        <v>1543</v>
      </c>
      <c r="F1550" s="1">
        <v>6</v>
      </c>
      <c r="H1550" s="4" t="s">
        <v>2103</v>
      </c>
      <c r="I1550" s="12" t="s">
        <v>2104</v>
      </c>
      <c r="J1550" s="5" t="s">
        <v>28</v>
      </c>
      <c r="K1550" s="12" t="str">
        <f>CONCATENATE(A1550,Tabla5[[#This Row],[tipo]],A1550)</f>
        <v>'asiento'</v>
      </c>
      <c r="L1550" s="5" t="s">
        <v>28</v>
      </c>
      <c r="M1550" s="2" t="str">
        <f>CONCATENATE(A1550,Tabla5[[#This Row],[nombre]],A1550)</f>
        <v>'DD-24'</v>
      </c>
      <c r="N1550" s="5" t="s">
        <v>28</v>
      </c>
      <c r="O1550" s="1" t="str">
        <f>CONCATENATE(Tabla5[[#This Row],[fkUbicacion]])</f>
        <v>6</v>
      </c>
      <c r="P1550" s="5" t="s">
        <v>29</v>
      </c>
    </row>
    <row r="1551" spans="1:16">
      <c r="A1551" s="6" t="s">
        <v>30</v>
      </c>
      <c r="B1551" s="12">
        <v>1525</v>
      </c>
      <c r="C1551" s="1">
        <v>1548</v>
      </c>
      <c r="D1551" s="12" t="s">
        <v>497</v>
      </c>
      <c r="E1551" s="2" t="s">
        <v>1544</v>
      </c>
      <c r="F1551" s="1">
        <v>6</v>
      </c>
      <c r="H1551" s="4" t="s">
        <v>2103</v>
      </c>
      <c r="I1551" s="12" t="s">
        <v>2104</v>
      </c>
      <c r="J1551" s="5" t="s">
        <v>28</v>
      </c>
      <c r="K1551" s="12" t="str">
        <f>CONCATENATE(A1551,Tabla5[[#This Row],[tipo]],A1551)</f>
        <v>'asiento'</v>
      </c>
      <c r="L1551" s="5" t="s">
        <v>28</v>
      </c>
      <c r="M1551" s="2" t="str">
        <f>CONCATENATE(A1551,Tabla5[[#This Row],[nombre]],A1551)</f>
        <v>'DD-25'</v>
      </c>
      <c r="N1551" s="5" t="s">
        <v>28</v>
      </c>
      <c r="O1551" s="1" t="str">
        <f>CONCATENATE(Tabla5[[#This Row],[fkUbicacion]])</f>
        <v>6</v>
      </c>
      <c r="P1551" s="5" t="s">
        <v>29</v>
      </c>
    </row>
    <row r="1552" spans="1:16">
      <c r="A1552" s="6" t="s">
        <v>30</v>
      </c>
      <c r="B1552" s="12">
        <v>1526</v>
      </c>
      <c r="C1552" s="1">
        <v>1549</v>
      </c>
      <c r="D1552" s="12" t="s">
        <v>497</v>
      </c>
      <c r="E1552" s="2" t="s">
        <v>1545</v>
      </c>
      <c r="F1552" s="1">
        <v>6</v>
      </c>
      <c r="H1552" s="4" t="s">
        <v>2103</v>
      </c>
      <c r="I1552" s="12" t="s">
        <v>2104</v>
      </c>
      <c r="J1552" s="5" t="s">
        <v>28</v>
      </c>
      <c r="K1552" s="12" t="str">
        <f>CONCATENATE(A1552,Tabla5[[#This Row],[tipo]],A1552)</f>
        <v>'asiento'</v>
      </c>
      <c r="L1552" s="5" t="s">
        <v>28</v>
      </c>
      <c r="M1552" s="2" t="str">
        <f>CONCATENATE(A1552,Tabla5[[#This Row],[nombre]],A1552)</f>
        <v>'DD-26'</v>
      </c>
      <c r="N1552" s="5" t="s">
        <v>28</v>
      </c>
      <c r="O1552" s="1" t="str">
        <f>CONCATENATE(Tabla5[[#This Row],[fkUbicacion]])</f>
        <v>6</v>
      </c>
      <c r="P1552" s="5" t="s">
        <v>29</v>
      </c>
    </row>
    <row r="1553" spans="1:16">
      <c r="A1553" s="6" t="s">
        <v>30</v>
      </c>
      <c r="B1553" s="12">
        <v>1527</v>
      </c>
      <c r="C1553" s="1">
        <v>1550</v>
      </c>
      <c r="D1553" s="12" t="s">
        <v>497</v>
      </c>
      <c r="E1553" s="2" t="s">
        <v>1546</v>
      </c>
      <c r="F1553" s="1">
        <v>6</v>
      </c>
      <c r="H1553" s="4" t="s">
        <v>2103</v>
      </c>
      <c r="I1553" s="12" t="s">
        <v>2104</v>
      </c>
      <c r="J1553" s="5" t="s">
        <v>28</v>
      </c>
      <c r="K1553" s="12" t="str">
        <f>CONCATENATE(A1553,Tabla5[[#This Row],[tipo]],A1553)</f>
        <v>'asiento'</v>
      </c>
      <c r="L1553" s="5" t="s">
        <v>28</v>
      </c>
      <c r="M1553" s="2" t="str">
        <f>CONCATENATE(A1553,Tabla5[[#This Row],[nombre]],A1553)</f>
        <v>'DD-27'</v>
      </c>
      <c r="N1553" s="5" t="s">
        <v>28</v>
      </c>
      <c r="O1553" s="1" t="str">
        <f>CONCATENATE(Tabla5[[#This Row],[fkUbicacion]])</f>
        <v>6</v>
      </c>
      <c r="P1553" s="5" t="s">
        <v>29</v>
      </c>
    </row>
    <row r="1554" spans="1:16">
      <c r="A1554" s="6" t="s">
        <v>30</v>
      </c>
      <c r="B1554" s="12">
        <v>1528</v>
      </c>
      <c r="C1554" s="1">
        <v>1551</v>
      </c>
      <c r="D1554" s="12" t="s">
        <v>497</v>
      </c>
      <c r="E1554" s="2" t="s">
        <v>1547</v>
      </c>
      <c r="F1554" s="1">
        <v>6</v>
      </c>
      <c r="H1554" s="4" t="s">
        <v>2103</v>
      </c>
      <c r="I1554" s="12" t="s">
        <v>2104</v>
      </c>
      <c r="J1554" s="5" t="s">
        <v>28</v>
      </c>
      <c r="K1554" s="12" t="str">
        <f>CONCATENATE(A1554,Tabla5[[#This Row],[tipo]],A1554)</f>
        <v>'asiento'</v>
      </c>
      <c r="L1554" s="5" t="s">
        <v>28</v>
      </c>
      <c r="M1554" s="2" t="str">
        <f>CONCATENATE(A1554,Tabla5[[#This Row],[nombre]],A1554)</f>
        <v>'DD-28'</v>
      </c>
      <c r="N1554" s="5" t="s">
        <v>28</v>
      </c>
      <c r="O1554" s="1" t="str">
        <f>CONCATENATE(Tabla5[[#This Row],[fkUbicacion]])</f>
        <v>6</v>
      </c>
      <c r="P1554" s="5" t="s">
        <v>29</v>
      </c>
    </row>
    <row r="1555" spans="1:16">
      <c r="A1555" s="6" t="s">
        <v>30</v>
      </c>
      <c r="B1555" s="12">
        <v>1529</v>
      </c>
      <c r="C1555" s="1">
        <v>1552</v>
      </c>
      <c r="D1555" s="12" t="s">
        <v>497</v>
      </c>
      <c r="E1555" s="2" t="s">
        <v>1548</v>
      </c>
      <c r="F1555" s="1">
        <v>6</v>
      </c>
      <c r="H1555" s="4" t="s">
        <v>2103</v>
      </c>
      <c r="I1555" s="12" t="s">
        <v>2104</v>
      </c>
      <c r="J1555" s="5" t="s">
        <v>28</v>
      </c>
      <c r="K1555" s="12" t="str">
        <f>CONCATENATE(A1555,Tabla5[[#This Row],[tipo]],A1555)</f>
        <v>'asiento'</v>
      </c>
      <c r="L1555" s="5" t="s">
        <v>28</v>
      </c>
      <c r="M1555" s="2" t="str">
        <f>CONCATENATE(A1555,Tabla5[[#This Row],[nombre]],A1555)</f>
        <v>'DD-29'</v>
      </c>
      <c r="N1555" s="5" t="s">
        <v>28</v>
      </c>
      <c r="O1555" s="1" t="str">
        <f>CONCATENATE(Tabla5[[#This Row],[fkUbicacion]])</f>
        <v>6</v>
      </c>
      <c r="P1555" s="5" t="s">
        <v>29</v>
      </c>
    </row>
    <row r="1556" spans="1:16">
      <c r="A1556" s="6" t="s">
        <v>30</v>
      </c>
      <c r="B1556" s="12">
        <v>1530</v>
      </c>
      <c r="C1556" s="1">
        <v>1553</v>
      </c>
      <c r="D1556" s="12" t="s">
        <v>497</v>
      </c>
      <c r="E1556" s="2" t="s">
        <v>1549</v>
      </c>
      <c r="F1556" s="1">
        <v>6</v>
      </c>
      <c r="H1556" s="4" t="s">
        <v>2103</v>
      </c>
      <c r="I1556" s="12" t="s">
        <v>2104</v>
      </c>
      <c r="J1556" s="5" t="s">
        <v>28</v>
      </c>
      <c r="K1556" s="12" t="str">
        <f>CONCATENATE(A1556,Tabla5[[#This Row],[tipo]],A1556)</f>
        <v>'asiento'</v>
      </c>
      <c r="L1556" s="5" t="s">
        <v>28</v>
      </c>
      <c r="M1556" s="2" t="str">
        <f>CONCATENATE(A1556,Tabla5[[#This Row],[nombre]],A1556)</f>
        <v>'DD-30'</v>
      </c>
      <c r="N1556" s="5" t="s">
        <v>28</v>
      </c>
      <c r="O1556" s="1" t="str">
        <f>CONCATENATE(Tabla5[[#This Row],[fkUbicacion]])</f>
        <v>6</v>
      </c>
      <c r="P1556" s="5" t="s">
        <v>29</v>
      </c>
    </row>
    <row r="1557" spans="1:16">
      <c r="A1557" s="6" t="s">
        <v>30</v>
      </c>
      <c r="B1557" s="12">
        <v>1531</v>
      </c>
      <c r="C1557" s="1">
        <v>1554</v>
      </c>
      <c r="D1557" s="12" t="s">
        <v>497</v>
      </c>
      <c r="E1557" s="2" t="s">
        <v>1550</v>
      </c>
      <c r="F1557" s="1">
        <v>6</v>
      </c>
      <c r="H1557" s="4" t="s">
        <v>2103</v>
      </c>
      <c r="I1557" s="12" t="s">
        <v>2104</v>
      </c>
      <c r="J1557" s="5" t="s">
        <v>28</v>
      </c>
      <c r="K1557" s="12" t="str">
        <f>CONCATENATE(A1557,Tabla5[[#This Row],[tipo]],A1557)</f>
        <v>'asiento'</v>
      </c>
      <c r="L1557" s="5" t="s">
        <v>28</v>
      </c>
      <c r="M1557" s="2" t="str">
        <f>CONCATENATE(A1557,Tabla5[[#This Row],[nombre]],A1557)</f>
        <v>'DD-31'</v>
      </c>
      <c r="N1557" s="5" t="s">
        <v>28</v>
      </c>
      <c r="O1557" s="1" t="str">
        <f>CONCATENATE(Tabla5[[#This Row],[fkUbicacion]])</f>
        <v>6</v>
      </c>
      <c r="P1557" s="5" t="s">
        <v>29</v>
      </c>
    </row>
    <row r="1558" spans="1:16">
      <c r="A1558" s="6" t="s">
        <v>30</v>
      </c>
      <c r="B1558" s="12">
        <v>1532</v>
      </c>
      <c r="C1558" s="1">
        <v>1555</v>
      </c>
      <c r="D1558" s="12" t="s">
        <v>497</v>
      </c>
      <c r="E1558" s="2" t="s">
        <v>1551</v>
      </c>
      <c r="F1558" s="1">
        <v>6</v>
      </c>
      <c r="H1558" s="4" t="s">
        <v>2103</v>
      </c>
      <c r="I1558" s="12" t="s">
        <v>2104</v>
      </c>
      <c r="J1558" s="5" t="s">
        <v>28</v>
      </c>
      <c r="K1558" s="12" t="str">
        <f>CONCATENATE(A1558,Tabla5[[#This Row],[tipo]],A1558)</f>
        <v>'asiento'</v>
      </c>
      <c r="L1558" s="5" t="s">
        <v>28</v>
      </c>
      <c r="M1558" s="2" t="str">
        <f>CONCATENATE(A1558,Tabla5[[#This Row],[nombre]],A1558)</f>
        <v>'DD-32'</v>
      </c>
      <c r="N1558" s="5" t="s">
        <v>28</v>
      </c>
      <c r="O1558" s="1" t="str">
        <f>CONCATENATE(Tabla5[[#This Row],[fkUbicacion]])</f>
        <v>6</v>
      </c>
      <c r="P1558" s="5" t="s">
        <v>29</v>
      </c>
    </row>
    <row r="1559" spans="1:16">
      <c r="A1559" s="6" t="s">
        <v>30</v>
      </c>
      <c r="B1559" s="12">
        <v>1533</v>
      </c>
      <c r="C1559" s="1">
        <v>1556</v>
      </c>
      <c r="D1559" s="12" t="s">
        <v>497</v>
      </c>
      <c r="E1559" s="2" t="s">
        <v>1552</v>
      </c>
      <c r="F1559" s="1">
        <v>6</v>
      </c>
      <c r="H1559" s="4" t="s">
        <v>2103</v>
      </c>
      <c r="I1559" s="12" t="s">
        <v>2104</v>
      </c>
      <c r="J1559" s="5" t="s">
        <v>28</v>
      </c>
      <c r="K1559" s="12" t="str">
        <f>CONCATENATE(A1559,Tabla5[[#This Row],[tipo]],A1559)</f>
        <v>'asiento'</v>
      </c>
      <c r="L1559" s="5" t="s">
        <v>28</v>
      </c>
      <c r="M1559" s="2" t="str">
        <f>CONCATENATE(A1559,Tabla5[[#This Row],[nombre]],A1559)</f>
        <v>'DD-33'</v>
      </c>
      <c r="N1559" s="5" t="s">
        <v>28</v>
      </c>
      <c r="O1559" s="1" t="str">
        <f>CONCATENATE(Tabla5[[#This Row],[fkUbicacion]])</f>
        <v>6</v>
      </c>
      <c r="P1559" s="5" t="s">
        <v>29</v>
      </c>
    </row>
    <row r="1560" spans="1:16">
      <c r="A1560" s="6" t="s">
        <v>30</v>
      </c>
      <c r="B1560" s="12">
        <v>1534</v>
      </c>
      <c r="C1560" s="1">
        <v>1557</v>
      </c>
      <c r="D1560" s="12" t="s">
        <v>497</v>
      </c>
      <c r="E1560" s="2" t="s">
        <v>1553</v>
      </c>
      <c r="F1560" s="1">
        <v>6</v>
      </c>
      <c r="H1560" s="4" t="s">
        <v>2103</v>
      </c>
      <c r="I1560" s="12" t="s">
        <v>2104</v>
      </c>
      <c r="J1560" s="5" t="s">
        <v>28</v>
      </c>
      <c r="K1560" s="12" t="str">
        <f>CONCATENATE(A1560,Tabla5[[#This Row],[tipo]],A1560)</f>
        <v>'asiento'</v>
      </c>
      <c r="L1560" s="5" t="s">
        <v>28</v>
      </c>
      <c r="M1560" s="2" t="str">
        <f>CONCATENATE(A1560,Tabla5[[#This Row],[nombre]],A1560)</f>
        <v>'DD-34'</v>
      </c>
      <c r="N1560" s="5" t="s">
        <v>28</v>
      </c>
      <c r="O1560" s="1" t="str">
        <f>CONCATENATE(Tabla5[[#This Row],[fkUbicacion]])</f>
        <v>6</v>
      </c>
      <c r="P1560" s="5" t="s">
        <v>29</v>
      </c>
    </row>
    <row r="1561" spans="1:16">
      <c r="A1561" s="6" t="s">
        <v>30</v>
      </c>
      <c r="B1561" s="12">
        <v>1535</v>
      </c>
      <c r="C1561" s="1">
        <v>1558</v>
      </c>
      <c r="D1561" s="12" t="s">
        <v>497</v>
      </c>
      <c r="E1561" s="25" t="s">
        <v>1554</v>
      </c>
      <c r="F1561" s="1">
        <v>6</v>
      </c>
      <c r="H1561" s="4" t="s">
        <v>2103</v>
      </c>
      <c r="I1561" s="12" t="s">
        <v>2104</v>
      </c>
      <c r="J1561" s="5" t="s">
        <v>28</v>
      </c>
      <c r="K1561" s="12" t="str">
        <f>CONCATENATE(A1561,Tabla5[[#This Row],[tipo]],A1561)</f>
        <v>'asiento'</v>
      </c>
      <c r="L1561" s="5" t="s">
        <v>28</v>
      </c>
      <c r="M1561" s="2" t="str">
        <f>CONCATENATE(A1561,Tabla5[[#This Row],[nombre]],A1561)</f>
        <v>'DD-35'</v>
      </c>
      <c r="N1561" s="5" t="s">
        <v>28</v>
      </c>
      <c r="O1561" s="1" t="str">
        <f>CONCATENATE(Tabla5[[#This Row],[fkUbicacion]])</f>
        <v>6</v>
      </c>
      <c r="P1561" s="5" t="s">
        <v>29</v>
      </c>
    </row>
    <row r="1562" spans="1:16">
      <c r="A1562" s="6" t="s">
        <v>30</v>
      </c>
      <c r="B1562" s="12">
        <v>1536</v>
      </c>
      <c r="C1562" s="1">
        <v>1559</v>
      </c>
      <c r="D1562" s="12" t="s">
        <v>497</v>
      </c>
      <c r="E1562" s="2" t="s">
        <v>967</v>
      </c>
      <c r="F1562" s="1">
        <v>7</v>
      </c>
      <c r="H1562" s="4" t="s">
        <v>2103</v>
      </c>
      <c r="I1562" s="12" t="s">
        <v>2104</v>
      </c>
      <c r="J1562" s="5" t="s">
        <v>28</v>
      </c>
      <c r="K1562" s="12" t="str">
        <f>CONCATENATE(A1562,Tabla5[[#This Row],[tipo]],A1562)</f>
        <v>'asiento'</v>
      </c>
      <c r="L1562" s="5" t="s">
        <v>28</v>
      </c>
      <c r="M1562" s="2" t="str">
        <f>CONCATENATE(A1562,Tabla5[[#This Row],[nombre]],A1562)</f>
        <v>'A-29'</v>
      </c>
      <c r="N1562" s="5" t="s">
        <v>28</v>
      </c>
      <c r="O1562" s="1" t="str">
        <f>CONCATENATE(Tabla5[[#This Row],[fkUbicacion]])</f>
        <v>7</v>
      </c>
      <c r="P1562" s="5" t="s">
        <v>29</v>
      </c>
    </row>
    <row r="1563" spans="1:16">
      <c r="A1563" s="6" t="s">
        <v>30</v>
      </c>
      <c r="B1563" s="12">
        <v>1537</v>
      </c>
      <c r="C1563" s="1">
        <v>1560</v>
      </c>
      <c r="D1563" s="12" t="s">
        <v>497</v>
      </c>
      <c r="E1563" s="2" t="s">
        <v>1280</v>
      </c>
      <c r="F1563" s="1">
        <v>7</v>
      </c>
      <c r="H1563" s="4" t="s">
        <v>2103</v>
      </c>
      <c r="I1563" s="12" t="s">
        <v>2104</v>
      </c>
      <c r="J1563" s="5" t="s">
        <v>28</v>
      </c>
      <c r="K1563" s="12" t="str">
        <f>CONCATENATE(A1563,Tabla5[[#This Row],[tipo]],A1563)</f>
        <v>'asiento'</v>
      </c>
      <c r="L1563" s="5" t="s">
        <v>28</v>
      </c>
      <c r="M1563" s="2" t="str">
        <f>CONCATENATE(A1563,Tabla5[[#This Row],[nombre]],A1563)</f>
        <v>'A-30'</v>
      </c>
      <c r="N1563" s="5" t="s">
        <v>28</v>
      </c>
      <c r="O1563" s="1" t="str">
        <f>CONCATENATE(Tabla5[[#This Row],[fkUbicacion]])</f>
        <v>7</v>
      </c>
      <c r="P1563" s="5" t="s">
        <v>29</v>
      </c>
    </row>
    <row r="1564" spans="1:16">
      <c r="A1564" s="6" t="s">
        <v>30</v>
      </c>
      <c r="B1564" s="12">
        <v>1538</v>
      </c>
      <c r="C1564" s="1">
        <v>1561</v>
      </c>
      <c r="D1564" s="12" t="s">
        <v>497</v>
      </c>
      <c r="E1564" s="2" t="s">
        <v>1281</v>
      </c>
      <c r="F1564" s="1">
        <v>7</v>
      </c>
      <c r="H1564" s="4" t="s">
        <v>2103</v>
      </c>
      <c r="I1564" s="12" t="s">
        <v>2104</v>
      </c>
      <c r="J1564" s="5" t="s">
        <v>28</v>
      </c>
      <c r="K1564" s="12" t="str">
        <f>CONCATENATE(A1564,Tabla5[[#This Row],[tipo]],A1564)</f>
        <v>'asiento'</v>
      </c>
      <c r="L1564" s="5" t="s">
        <v>28</v>
      </c>
      <c r="M1564" s="2" t="str">
        <f>CONCATENATE(A1564,Tabla5[[#This Row],[nombre]],A1564)</f>
        <v>'A-31'</v>
      </c>
      <c r="N1564" s="5" t="s">
        <v>28</v>
      </c>
      <c r="O1564" s="1" t="str">
        <f>CONCATENATE(Tabla5[[#This Row],[fkUbicacion]])</f>
        <v>7</v>
      </c>
      <c r="P1564" s="5" t="s">
        <v>29</v>
      </c>
    </row>
    <row r="1565" spans="1:16">
      <c r="A1565" s="6" t="s">
        <v>30</v>
      </c>
      <c r="B1565" s="12">
        <v>1539</v>
      </c>
      <c r="C1565" s="1">
        <v>1562</v>
      </c>
      <c r="D1565" s="12" t="s">
        <v>497</v>
      </c>
      <c r="E1565" s="2" t="s">
        <v>1282</v>
      </c>
      <c r="F1565" s="1">
        <v>7</v>
      </c>
      <c r="H1565" s="4" t="s">
        <v>2103</v>
      </c>
      <c r="I1565" s="12" t="s">
        <v>2104</v>
      </c>
      <c r="J1565" s="5" t="s">
        <v>28</v>
      </c>
      <c r="K1565" s="12" t="str">
        <f>CONCATENATE(A1565,Tabla5[[#This Row],[tipo]],A1565)</f>
        <v>'asiento'</v>
      </c>
      <c r="L1565" s="5" t="s">
        <v>28</v>
      </c>
      <c r="M1565" s="2" t="str">
        <f>CONCATENATE(A1565,Tabla5[[#This Row],[nombre]],A1565)</f>
        <v>'A-32'</v>
      </c>
      <c r="N1565" s="5" t="s">
        <v>28</v>
      </c>
      <c r="O1565" s="1" t="str">
        <f>CONCATENATE(Tabla5[[#This Row],[fkUbicacion]])</f>
        <v>7</v>
      </c>
      <c r="P1565" s="5" t="s">
        <v>29</v>
      </c>
    </row>
    <row r="1566" spans="1:16">
      <c r="A1566" s="6" t="s">
        <v>30</v>
      </c>
      <c r="B1566" s="12">
        <v>1540</v>
      </c>
      <c r="C1566" s="1">
        <v>1563</v>
      </c>
      <c r="D1566" s="12" t="s">
        <v>497</v>
      </c>
      <c r="E1566" s="2" t="s">
        <v>1283</v>
      </c>
      <c r="F1566" s="1">
        <v>7</v>
      </c>
      <c r="H1566" s="4" t="s">
        <v>2103</v>
      </c>
      <c r="I1566" s="12" t="s">
        <v>2104</v>
      </c>
      <c r="J1566" s="5" t="s">
        <v>28</v>
      </c>
      <c r="K1566" s="12" t="str">
        <f>CONCATENATE(A1566,Tabla5[[#This Row],[tipo]],A1566)</f>
        <v>'asiento'</v>
      </c>
      <c r="L1566" s="5" t="s">
        <v>28</v>
      </c>
      <c r="M1566" s="2" t="str">
        <f>CONCATENATE(A1566,Tabla5[[#This Row],[nombre]],A1566)</f>
        <v>'A-33'</v>
      </c>
      <c r="N1566" s="5" t="s">
        <v>28</v>
      </c>
      <c r="O1566" s="1" t="str">
        <f>CONCATENATE(Tabla5[[#This Row],[fkUbicacion]])</f>
        <v>7</v>
      </c>
      <c r="P1566" s="5" t="s">
        <v>29</v>
      </c>
    </row>
    <row r="1567" spans="1:16">
      <c r="A1567" s="6" t="s">
        <v>30</v>
      </c>
      <c r="B1567" s="12">
        <v>1541</v>
      </c>
      <c r="C1567" s="1">
        <v>1564</v>
      </c>
      <c r="D1567" s="12" t="s">
        <v>497</v>
      </c>
      <c r="E1567" s="2" t="s">
        <v>1284</v>
      </c>
      <c r="F1567" s="1">
        <v>7</v>
      </c>
      <c r="H1567" s="4" t="s">
        <v>2103</v>
      </c>
      <c r="I1567" s="12" t="s">
        <v>2104</v>
      </c>
      <c r="J1567" s="5" t="s">
        <v>28</v>
      </c>
      <c r="K1567" s="12" t="str">
        <f>CONCATENATE(A1567,Tabla5[[#This Row],[tipo]],A1567)</f>
        <v>'asiento'</v>
      </c>
      <c r="L1567" s="5" t="s">
        <v>28</v>
      </c>
      <c r="M1567" s="2" t="str">
        <f>CONCATENATE(A1567,Tabla5[[#This Row],[nombre]],A1567)</f>
        <v>'A-34'</v>
      </c>
      <c r="N1567" s="5" t="s">
        <v>28</v>
      </c>
      <c r="O1567" s="1" t="str">
        <f>CONCATENATE(Tabla5[[#This Row],[fkUbicacion]])</f>
        <v>7</v>
      </c>
      <c r="P1567" s="5" t="s">
        <v>29</v>
      </c>
    </row>
    <row r="1568" spans="1:16">
      <c r="A1568" s="6" t="s">
        <v>30</v>
      </c>
      <c r="B1568" s="12">
        <v>1542</v>
      </c>
      <c r="C1568" s="1">
        <v>1565</v>
      </c>
      <c r="D1568" s="12" t="s">
        <v>497</v>
      </c>
      <c r="E1568" s="2" t="s">
        <v>1285</v>
      </c>
      <c r="F1568" s="1">
        <v>7</v>
      </c>
      <c r="H1568" s="4" t="s">
        <v>2103</v>
      </c>
      <c r="I1568" s="12" t="s">
        <v>2104</v>
      </c>
      <c r="J1568" s="5" t="s">
        <v>28</v>
      </c>
      <c r="K1568" s="12" t="str">
        <f>CONCATENATE(A1568,Tabla5[[#This Row],[tipo]],A1568)</f>
        <v>'asiento'</v>
      </c>
      <c r="L1568" s="5" t="s">
        <v>28</v>
      </c>
      <c r="M1568" s="2" t="str">
        <f>CONCATENATE(A1568,Tabla5[[#This Row],[nombre]],A1568)</f>
        <v>'A-35'</v>
      </c>
      <c r="N1568" s="5" t="s">
        <v>28</v>
      </c>
      <c r="O1568" s="1" t="str">
        <f>CONCATENATE(Tabla5[[#This Row],[fkUbicacion]])</f>
        <v>7</v>
      </c>
      <c r="P1568" s="5" t="s">
        <v>29</v>
      </c>
    </row>
    <row r="1569" spans="1:16">
      <c r="A1569" s="6" t="s">
        <v>30</v>
      </c>
      <c r="B1569" s="12">
        <v>1543</v>
      </c>
      <c r="C1569" s="1">
        <v>1566</v>
      </c>
      <c r="D1569" s="12" t="s">
        <v>497</v>
      </c>
      <c r="E1569" s="2" t="s">
        <v>1286</v>
      </c>
      <c r="F1569" s="1">
        <v>7</v>
      </c>
      <c r="H1569" s="4" t="s">
        <v>2103</v>
      </c>
      <c r="I1569" s="12" t="s">
        <v>2104</v>
      </c>
      <c r="J1569" s="5" t="s">
        <v>28</v>
      </c>
      <c r="K1569" s="12" t="str">
        <f>CONCATENATE(A1569,Tabla5[[#This Row],[tipo]],A1569)</f>
        <v>'asiento'</v>
      </c>
      <c r="L1569" s="5" t="s">
        <v>28</v>
      </c>
      <c r="M1569" s="2" t="str">
        <f>CONCATENATE(A1569,Tabla5[[#This Row],[nombre]],A1569)</f>
        <v>'A-36'</v>
      </c>
      <c r="N1569" s="5" t="s">
        <v>28</v>
      </c>
      <c r="O1569" s="1" t="str">
        <f>CONCATENATE(Tabla5[[#This Row],[fkUbicacion]])</f>
        <v>7</v>
      </c>
      <c r="P1569" s="5" t="s">
        <v>29</v>
      </c>
    </row>
    <row r="1570" spans="1:16">
      <c r="A1570" s="6" t="s">
        <v>30</v>
      </c>
      <c r="B1570" s="12">
        <v>1544</v>
      </c>
      <c r="C1570" s="1">
        <v>1567</v>
      </c>
      <c r="D1570" s="12" t="s">
        <v>497</v>
      </c>
      <c r="E1570" s="2" t="s">
        <v>1287</v>
      </c>
      <c r="F1570" s="1">
        <v>7</v>
      </c>
      <c r="H1570" s="4" t="s">
        <v>2103</v>
      </c>
      <c r="I1570" s="12" t="s">
        <v>2104</v>
      </c>
      <c r="J1570" s="5" t="s">
        <v>28</v>
      </c>
      <c r="K1570" s="12" t="str">
        <f>CONCATENATE(A1570,Tabla5[[#This Row],[tipo]],A1570)</f>
        <v>'asiento'</v>
      </c>
      <c r="L1570" s="5" t="s">
        <v>28</v>
      </c>
      <c r="M1570" s="2" t="str">
        <f>CONCATENATE(A1570,Tabla5[[#This Row],[nombre]],A1570)</f>
        <v>'A-37'</v>
      </c>
      <c r="N1570" s="5" t="s">
        <v>28</v>
      </c>
      <c r="O1570" s="1" t="str">
        <f>CONCATENATE(Tabla5[[#This Row],[fkUbicacion]])</f>
        <v>7</v>
      </c>
      <c r="P1570" s="5" t="s">
        <v>29</v>
      </c>
    </row>
    <row r="1571" spans="1:16">
      <c r="A1571" s="6" t="s">
        <v>30</v>
      </c>
      <c r="B1571" s="12">
        <v>1545</v>
      </c>
      <c r="C1571" s="1">
        <v>1568</v>
      </c>
      <c r="D1571" s="12" t="s">
        <v>497</v>
      </c>
      <c r="E1571" s="2" t="s">
        <v>1288</v>
      </c>
      <c r="F1571" s="1">
        <v>7</v>
      </c>
      <c r="H1571" s="4" t="s">
        <v>2103</v>
      </c>
      <c r="I1571" s="12" t="s">
        <v>2104</v>
      </c>
      <c r="J1571" s="5" t="s">
        <v>28</v>
      </c>
      <c r="K1571" s="12" t="str">
        <f>CONCATENATE(A1571,Tabla5[[#This Row],[tipo]],A1571)</f>
        <v>'asiento'</v>
      </c>
      <c r="L1571" s="5" t="s">
        <v>28</v>
      </c>
      <c r="M1571" s="2" t="str">
        <f>CONCATENATE(A1571,Tabla5[[#This Row],[nombre]],A1571)</f>
        <v>'A-38'</v>
      </c>
      <c r="N1571" s="5" t="s">
        <v>28</v>
      </c>
      <c r="O1571" s="1" t="str">
        <f>CONCATENATE(Tabla5[[#This Row],[fkUbicacion]])</f>
        <v>7</v>
      </c>
      <c r="P1571" s="5" t="s">
        <v>29</v>
      </c>
    </row>
    <row r="1572" spans="1:16">
      <c r="A1572" s="6" t="s">
        <v>30</v>
      </c>
      <c r="B1572" s="12">
        <v>1546</v>
      </c>
      <c r="C1572" s="1">
        <v>1569</v>
      </c>
      <c r="D1572" s="12" t="s">
        <v>497</v>
      </c>
      <c r="E1572" s="2" t="s">
        <v>1289</v>
      </c>
      <c r="F1572" s="1">
        <v>7</v>
      </c>
      <c r="H1572" s="4" t="s">
        <v>2103</v>
      </c>
      <c r="I1572" s="12" t="s">
        <v>2104</v>
      </c>
      <c r="J1572" s="5" t="s">
        <v>28</v>
      </c>
      <c r="K1572" s="12" t="str">
        <f>CONCATENATE(A1572,Tabla5[[#This Row],[tipo]],A1572)</f>
        <v>'asiento'</v>
      </c>
      <c r="L1572" s="5" t="s">
        <v>28</v>
      </c>
      <c r="M1572" s="2" t="str">
        <f>CONCATENATE(A1572,Tabla5[[#This Row],[nombre]],A1572)</f>
        <v>'A-39'</v>
      </c>
      <c r="N1572" s="5" t="s">
        <v>28</v>
      </c>
      <c r="O1572" s="1" t="str">
        <f>CONCATENATE(Tabla5[[#This Row],[fkUbicacion]])</f>
        <v>7</v>
      </c>
      <c r="P1572" s="5" t="s">
        <v>29</v>
      </c>
    </row>
    <row r="1573" spans="1:16">
      <c r="A1573" s="6" t="s">
        <v>30</v>
      </c>
      <c r="B1573" s="12">
        <v>1547</v>
      </c>
      <c r="C1573" s="1">
        <v>1570</v>
      </c>
      <c r="D1573" s="12" t="s">
        <v>497</v>
      </c>
      <c r="E1573" s="2" t="s">
        <v>1290</v>
      </c>
      <c r="F1573" s="1">
        <v>7</v>
      </c>
      <c r="H1573" s="4" t="s">
        <v>2103</v>
      </c>
      <c r="I1573" s="12" t="s">
        <v>2104</v>
      </c>
      <c r="J1573" s="5" t="s">
        <v>28</v>
      </c>
      <c r="K1573" s="12" t="str">
        <f>CONCATENATE(A1573,Tabla5[[#This Row],[tipo]],A1573)</f>
        <v>'asiento'</v>
      </c>
      <c r="L1573" s="5" t="s">
        <v>28</v>
      </c>
      <c r="M1573" s="2" t="str">
        <f>CONCATENATE(A1573,Tabla5[[#This Row],[nombre]],A1573)</f>
        <v>'A-40'</v>
      </c>
      <c r="N1573" s="5" t="s">
        <v>28</v>
      </c>
      <c r="O1573" s="1" t="str">
        <f>CONCATENATE(Tabla5[[#This Row],[fkUbicacion]])</f>
        <v>7</v>
      </c>
      <c r="P1573" s="5" t="s">
        <v>29</v>
      </c>
    </row>
    <row r="1574" spans="1:16">
      <c r="A1574" s="6" t="s">
        <v>30</v>
      </c>
      <c r="B1574" s="12">
        <v>1548</v>
      </c>
      <c r="C1574" s="1">
        <v>1571</v>
      </c>
      <c r="D1574" s="12" t="s">
        <v>497</v>
      </c>
      <c r="E1574" s="2" t="s">
        <v>1291</v>
      </c>
      <c r="F1574" s="1">
        <v>7</v>
      </c>
      <c r="H1574" s="4" t="s">
        <v>2103</v>
      </c>
      <c r="I1574" s="12" t="s">
        <v>2104</v>
      </c>
      <c r="J1574" s="5" t="s">
        <v>28</v>
      </c>
      <c r="K1574" s="12" t="str">
        <f>CONCATENATE(A1574,Tabla5[[#This Row],[tipo]],A1574)</f>
        <v>'asiento'</v>
      </c>
      <c r="L1574" s="5" t="s">
        <v>28</v>
      </c>
      <c r="M1574" s="2" t="str">
        <f>CONCATENATE(A1574,Tabla5[[#This Row],[nombre]],A1574)</f>
        <v>'A-41'</v>
      </c>
      <c r="N1574" s="5" t="s">
        <v>28</v>
      </c>
      <c r="O1574" s="1" t="str">
        <f>CONCATENATE(Tabla5[[#This Row],[fkUbicacion]])</f>
        <v>7</v>
      </c>
      <c r="P1574" s="5" t="s">
        <v>29</v>
      </c>
    </row>
    <row r="1575" spans="1:16">
      <c r="A1575" s="6" t="s">
        <v>30</v>
      </c>
      <c r="B1575" s="12">
        <v>1549</v>
      </c>
      <c r="C1575" s="1">
        <v>1572</v>
      </c>
      <c r="D1575" s="12" t="s">
        <v>497</v>
      </c>
      <c r="E1575" s="2" t="s">
        <v>1292</v>
      </c>
      <c r="F1575" s="1">
        <v>7</v>
      </c>
      <c r="H1575" s="4" t="s">
        <v>2103</v>
      </c>
      <c r="I1575" s="12" t="s">
        <v>2104</v>
      </c>
      <c r="J1575" s="5" t="s">
        <v>28</v>
      </c>
      <c r="K1575" s="12" t="str">
        <f>CONCATENATE(A1575,Tabla5[[#This Row],[tipo]],A1575)</f>
        <v>'asiento'</v>
      </c>
      <c r="L1575" s="5" t="s">
        <v>28</v>
      </c>
      <c r="M1575" s="2" t="str">
        <f>CONCATENATE(A1575,Tabla5[[#This Row],[nombre]],A1575)</f>
        <v>'A-42'</v>
      </c>
      <c r="N1575" s="5" t="s">
        <v>28</v>
      </c>
      <c r="O1575" s="1" t="str">
        <f>CONCATENATE(Tabla5[[#This Row],[fkUbicacion]])</f>
        <v>7</v>
      </c>
      <c r="P1575" s="5" t="s">
        <v>29</v>
      </c>
    </row>
    <row r="1576" spans="1:16">
      <c r="A1576" s="6" t="s">
        <v>30</v>
      </c>
      <c r="B1576" s="12">
        <v>1550</v>
      </c>
      <c r="C1576" s="1">
        <v>1573</v>
      </c>
      <c r="D1576" s="12" t="s">
        <v>497</v>
      </c>
      <c r="E1576" s="2" t="s">
        <v>1048</v>
      </c>
      <c r="F1576" s="1">
        <v>7</v>
      </c>
      <c r="H1576" s="4" t="s">
        <v>2103</v>
      </c>
      <c r="I1576" s="12" t="s">
        <v>2104</v>
      </c>
      <c r="J1576" s="5" t="s">
        <v>28</v>
      </c>
      <c r="K1576" s="12" t="str">
        <f>CONCATENATE(A1576,Tabla5[[#This Row],[tipo]],A1576)</f>
        <v>'asiento'</v>
      </c>
      <c r="L1576" s="5" t="s">
        <v>28</v>
      </c>
      <c r="M1576" s="2" t="str">
        <f>CONCATENATE(A1576,Tabla5[[#This Row],[nombre]],A1576)</f>
        <v>'A-43'</v>
      </c>
      <c r="N1576" s="5" t="s">
        <v>28</v>
      </c>
      <c r="O1576" s="1" t="str">
        <f>CONCATENATE(Tabla5[[#This Row],[fkUbicacion]])</f>
        <v>7</v>
      </c>
      <c r="P1576" s="5" t="s">
        <v>29</v>
      </c>
    </row>
    <row r="1577" spans="1:16">
      <c r="A1577" s="6" t="s">
        <v>30</v>
      </c>
      <c r="B1577" s="12">
        <v>1551</v>
      </c>
      <c r="C1577" s="1">
        <v>1574</v>
      </c>
      <c r="D1577" s="12" t="s">
        <v>497</v>
      </c>
      <c r="E1577" s="2" t="s">
        <v>1049</v>
      </c>
      <c r="F1577" s="1">
        <v>7</v>
      </c>
      <c r="H1577" s="4" t="s">
        <v>2103</v>
      </c>
      <c r="I1577" s="12" t="s">
        <v>2104</v>
      </c>
      <c r="J1577" s="5" t="s">
        <v>28</v>
      </c>
      <c r="K1577" s="12" t="str">
        <f>CONCATENATE(A1577,Tabla5[[#This Row],[tipo]],A1577)</f>
        <v>'asiento'</v>
      </c>
      <c r="L1577" s="5" t="s">
        <v>28</v>
      </c>
      <c r="M1577" s="2" t="str">
        <f>CONCATENATE(A1577,Tabla5[[#This Row],[nombre]],A1577)</f>
        <v>'A-44'</v>
      </c>
      <c r="N1577" s="5" t="s">
        <v>28</v>
      </c>
      <c r="O1577" s="1" t="str">
        <f>CONCATENATE(Tabla5[[#This Row],[fkUbicacion]])</f>
        <v>7</v>
      </c>
      <c r="P1577" s="5" t="s">
        <v>29</v>
      </c>
    </row>
    <row r="1578" spans="1:16">
      <c r="A1578" s="6" t="s">
        <v>30</v>
      </c>
      <c r="B1578" s="12">
        <v>1552</v>
      </c>
      <c r="C1578" s="1">
        <v>1575</v>
      </c>
      <c r="D1578" s="12" t="s">
        <v>497</v>
      </c>
      <c r="E1578" s="2" t="s">
        <v>1050</v>
      </c>
      <c r="F1578" s="1">
        <v>7</v>
      </c>
      <c r="H1578" s="4" t="s">
        <v>2103</v>
      </c>
      <c r="I1578" s="12" t="s">
        <v>2104</v>
      </c>
      <c r="J1578" s="5" t="s">
        <v>28</v>
      </c>
      <c r="K1578" s="12" t="str">
        <f>CONCATENATE(A1578,Tabla5[[#This Row],[tipo]],A1578)</f>
        <v>'asiento'</v>
      </c>
      <c r="L1578" s="5" t="s">
        <v>28</v>
      </c>
      <c r="M1578" s="2" t="str">
        <f>CONCATENATE(A1578,Tabla5[[#This Row],[nombre]],A1578)</f>
        <v>'A-45'</v>
      </c>
      <c r="N1578" s="5" t="s">
        <v>28</v>
      </c>
      <c r="O1578" s="1" t="str">
        <f>CONCATENATE(Tabla5[[#This Row],[fkUbicacion]])</f>
        <v>7</v>
      </c>
      <c r="P1578" s="5" t="s">
        <v>29</v>
      </c>
    </row>
    <row r="1579" spans="1:16">
      <c r="A1579" s="6" t="s">
        <v>30</v>
      </c>
      <c r="B1579" s="12">
        <v>1553</v>
      </c>
      <c r="C1579" s="1">
        <v>1576</v>
      </c>
      <c r="D1579" s="12" t="s">
        <v>497</v>
      </c>
      <c r="E1579" s="2" t="s">
        <v>1051</v>
      </c>
      <c r="F1579" s="1">
        <v>7</v>
      </c>
      <c r="H1579" s="4" t="s">
        <v>2103</v>
      </c>
      <c r="I1579" s="12" t="s">
        <v>2104</v>
      </c>
      <c r="J1579" s="5" t="s">
        <v>28</v>
      </c>
      <c r="K1579" s="12" t="str">
        <f>CONCATENATE(A1579,Tabla5[[#This Row],[tipo]],A1579)</f>
        <v>'asiento'</v>
      </c>
      <c r="L1579" s="5" t="s">
        <v>28</v>
      </c>
      <c r="M1579" s="2" t="str">
        <f>CONCATENATE(A1579,Tabla5[[#This Row],[nombre]],A1579)</f>
        <v>'A-46'</v>
      </c>
      <c r="N1579" s="5" t="s">
        <v>28</v>
      </c>
      <c r="O1579" s="1" t="str">
        <f>CONCATENATE(Tabla5[[#This Row],[fkUbicacion]])</f>
        <v>7</v>
      </c>
      <c r="P1579" s="5" t="s">
        <v>29</v>
      </c>
    </row>
    <row r="1580" spans="1:16">
      <c r="A1580" s="6" t="s">
        <v>30</v>
      </c>
      <c r="B1580" s="12">
        <v>1554</v>
      </c>
      <c r="C1580" s="1">
        <v>1577</v>
      </c>
      <c r="D1580" s="12" t="s">
        <v>497</v>
      </c>
      <c r="E1580" s="2" t="s">
        <v>1052</v>
      </c>
      <c r="F1580" s="1">
        <v>7</v>
      </c>
      <c r="H1580" s="4" t="s">
        <v>2103</v>
      </c>
      <c r="I1580" s="12" t="s">
        <v>2104</v>
      </c>
      <c r="J1580" s="5" t="s">
        <v>28</v>
      </c>
      <c r="K1580" s="12" t="str">
        <f>CONCATENATE(A1580,Tabla5[[#This Row],[tipo]],A1580)</f>
        <v>'asiento'</v>
      </c>
      <c r="L1580" s="5" t="s">
        <v>28</v>
      </c>
      <c r="M1580" s="2" t="str">
        <f>CONCATENATE(A1580,Tabla5[[#This Row],[nombre]],A1580)</f>
        <v>'A-47'</v>
      </c>
      <c r="N1580" s="5" t="s">
        <v>28</v>
      </c>
      <c r="O1580" s="1" t="str">
        <f>CONCATENATE(Tabla5[[#This Row],[fkUbicacion]])</f>
        <v>7</v>
      </c>
      <c r="P1580" s="5" t="s">
        <v>29</v>
      </c>
    </row>
    <row r="1581" spans="1:16">
      <c r="A1581" s="6" t="s">
        <v>30</v>
      </c>
      <c r="B1581" s="12">
        <v>1555</v>
      </c>
      <c r="C1581" s="1">
        <v>1578</v>
      </c>
      <c r="D1581" s="12" t="s">
        <v>497</v>
      </c>
      <c r="E1581" s="2" t="s">
        <v>1053</v>
      </c>
      <c r="F1581" s="1">
        <v>7</v>
      </c>
      <c r="H1581" s="4" t="s">
        <v>2103</v>
      </c>
      <c r="I1581" s="12" t="s">
        <v>2104</v>
      </c>
      <c r="J1581" s="5" t="s">
        <v>28</v>
      </c>
      <c r="K1581" s="12" t="str">
        <f>CONCATENATE(A1581,Tabla5[[#This Row],[tipo]],A1581)</f>
        <v>'asiento'</v>
      </c>
      <c r="L1581" s="5" t="s">
        <v>28</v>
      </c>
      <c r="M1581" s="2" t="str">
        <f>CONCATENATE(A1581,Tabla5[[#This Row],[nombre]],A1581)</f>
        <v>'A-48'</v>
      </c>
      <c r="N1581" s="5" t="s">
        <v>28</v>
      </c>
      <c r="O1581" s="1" t="str">
        <f>CONCATENATE(Tabla5[[#This Row],[fkUbicacion]])</f>
        <v>7</v>
      </c>
      <c r="P1581" s="5" t="s">
        <v>29</v>
      </c>
    </row>
    <row r="1582" spans="1:16">
      <c r="A1582" s="6" t="s">
        <v>30</v>
      </c>
      <c r="B1582" s="12">
        <v>1556</v>
      </c>
      <c r="C1582" s="1">
        <v>1579</v>
      </c>
      <c r="D1582" s="12" t="s">
        <v>497</v>
      </c>
      <c r="E1582" s="2" t="s">
        <v>1054</v>
      </c>
      <c r="F1582" s="1">
        <v>7</v>
      </c>
      <c r="H1582" s="4" t="s">
        <v>2103</v>
      </c>
      <c r="I1582" s="12" t="s">
        <v>2104</v>
      </c>
      <c r="J1582" s="5" t="s">
        <v>28</v>
      </c>
      <c r="K1582" s="12" t="str">
        <f>CONCATENATE(A1582,Tabla5[[#This Row],[tipo]],A1582)</f>
        <v>'asiento'</v>
      </c>
      <c r="L1582" s="5" t="s">
        <v>28</v>
      </c>
      <c r="M1582" s="2" t="str">
        <f>CONCATENATE(A1582,Tabla5[[#This Row],[nombre]],A1582)</f>
        <v>'A-49'</v>
      </c>
      <c r="N1582" s="5" t="s">
        <v>28</v>
      </c>
      <c r="O1582" s="1" t="str">
        <f>CONCATENATE(Tabla5[[#This Row],[fkUbicacion]])</f>
        <v>7</v>
      </c>
      <c r="P1582" s="5" t="s">
        <v>29</v>
      </c>
    </row>
    <row r="1583" spans="1:16">
      <c r="A1583" s="6" t="s">
        <v>30</v>
      </c>
      <c r="B1583" s="12">
        <v>1557</v>
      </c>
      <c r="C1583" s="1">
        <v>1580</v>
      </c>
      <c r="D1583" s="12" t="s">
        <v>497</v>
      </c>
      <c r="E1583" s="2" t="s">
        <v>1055</v>
      </c>
      <c r="F1583" s="1">
        <v>7</v>
      </c>
      <c r="H1583" s="4" t="s">
        <v>2103</v>
      </c>
      <c r="I1583" s="12" t="s">
        <v>2104</v>
      </c>
      <c r="J1583" s="5" t="s">
        <v>28</v>
      </c>
      <c r="K1583" s="12" t="str">
        <f>CONCATENATE(A1583,Tabla5[[#This Row],[tipo]],A1583)</f>
        <v>'asiento'</v>
      </c>
      <c r="L1583" s="5" t="s">
        <v>28</v>
      </c>
      <c r="M1583" s="2" t="str">
        <f>CONCATENATE(A1583,Tabla5[[#This Row],[nombre]],A1583)</f>
        <v>'A-50'</v>
      </c>
      <c r="N1583" s="5" t="s">
        <v>28</v>
      </c>
      <c r="O1583" s="1" t="str">
        <f>CONCATENATE(Tabla5[[#This Row],[fkUbicacion]])</f>
        <v>7</v>
      </c>
      <c r="P1583" s="5" t="s">
        <v>29</v>
      </c>
    </row>
    <row r="1584" spans="1:16">
      <c r="A1584" s="6" t="s">
        <v>30</v>
      </c>
      <c r="B1584" s="12">
        <v>1558</v>
      </c>
      <c r="C1584" s="1">
        <v>1581</v>
      </c>
      <c r="D1584" s="12" t="s">
        <v>497</v>
      </c>
      <c r="E1584" s="2" t="s">
        <v>1056</v>
      </c>
      <c r="F1584" s="1">
        <v>7</v>
      </c>
      <c r="H1584" s="4" t="s">
        <v>2103</v>
      </c>
      <c r="I1584" s="12" t="s">
        <v>2104</v>
      </c>
      <c r="J1584" s="5" t="s">
        <v>28</v>
      </c>
      <c r="K1584" s="12" t="str">
        <f>CONCATENATE(A1584,Tabla5[[#This Row],[tipo]],A1584)</f>
        <v>'asiento'</v>
      </c>
      <c r="L1584" s="5" t="s">
        <v>28</v>
      </c>
      <c r="M1584" s="2" t="str">
        <f>CONCATENATE(A1584,Tabla5[[#This Row],[nombre]],A1584)</f>
        <v>'A-51'</v>
      </c>
      <c r="N1584" s="5" t="s">
        <v>28</v>
      </c>
      <c r="O1584" s="1" t="str">
        <f>CONCATENATE(Tabla5[[#This Row],[fkUbicacion]])</f>
        <v>7</v>
      </c>
      <c r="P1584" s="5" t="s">
        <v>29</v>
      </c>
    </row>
    <row r="1585" spans="1:16">
      <c r="A1585" s="6" t="s">
        <v>30</v>
      </c>
      <c r="B1585" s="12">
        <v>1559</v>
      </c>
      <c r="C1585" s="1">
        <v>1582</v>
      </c>
      <c r="D1585" s="12" t="s">
        <v>497</v>
      </c>
      <c r="E1585" s="2" t="s">
        <v>1057</v>
      </c>
      <c r="F1585" s="1">
        <v>7</v>
      </c>
      <c r="H1585" s="4" t="s">
        <v>2103</v>
      </c>
      <c r="I1585" s="12" t="s">
        <v>2104</v>
      </c>
      <c r="J1585" s="5" t="s">
        <v>28</v>
      </c>
      <c r="K1585" s="12" t="str">
        <f>CONCATENATE(A1585,Tabla5[[#This Row],[tipo]],A1585)</f>
        <v>'asiento'</v>
      </c>
      <c r="L1585" s="5" t="s">
        <v>28</v>
      </c>
      <c r="M1585" s="2" t="str">
        <f>CONCATENATE(A1585,Tabla5[[#This Row],[nombre]],A1585)</f>
        <v>'A-52'</v>
      </c>
      <c r="N1585" s="5" t="s">
        <v>28</v>
      </c>
      <c r="O1585" s="1" t="str">
        <f>CONCATENATE(Tabla5[[#This Row],[fkUbicacion]])</f>
        <v>7</v>
      </c>
      <c r="P1585" s="5" t="s">
        <v>29</v>
      </c>
    </row>
    <row r="1586" spans="1:16">
      <c r="A1586" s="6" t="s">
        <v>30</v>
      </c>
      <c r="B1586" s="12">
        <v>1560</v>
      </c>
      <c r="C1586" s="1">
        <v>1583</v>
      </c>
      <c r="D1586" s="12" t="s">
        <v>497</v>
      </c>
      <c r="E1586" s="2" t="s">
        <v>1058</v>
      </c>
      <c r="F1586" s="1">
        <v>7</v>
      </c>
      <c r="H1586" s="4" t="s">
        <v>2103</v>
      </c>
      <c r="I1586" s="12" t="s">
        <v>2104</v>
      </c>
      <c r="J1586" s="5" t="s">
        <v>28</v>
      </c>
      <c r="K1586" s="12" t="str">
        <f>CONCATENATE(A1586,Tabla5[[#This Row],[tipo]],A1586)</f>
        <v>'asiento'</v>
      </c>
      <c r="L1586" s="5" t="s">
        <v>28</v>
      </c>
      <c r="M1586" s="2" t="str">
        <f>CONCATENATE(A1586,Tabla5[[#This Row],[nombre]],A1586)</f>
        <v>'A-53'</v>
      </c>
      <c r="N1586" s="5" t="s">
        <v>28</v>
      </c>
      <c r="O1586" s="1" t="str">
        <f>CONCATENATE(Tabla5[[#This Row],[fkUbicacion]])</f>
        <v>7</v>
      </c>
      <c r="P1586" s="5" t="s">
        <v>29</v>
      </c>
    </row>
    <row r="1587" spans="1:16">
      <c r="A1587" s="6" t="s">
        <v>30</v>
      </c>
      <c r="B1587" s="12">
        <v>1561</v>
      </c>
      <c r="C1587" s="1">
        <v>1584</v>
      </c>
      <c r="D1587" s="12" t="s">
        <v>497</v>
      </c>
      <c r="E1587" s="2" t="s">
        <v>1059</v>
      </c>
      <c r="F1587" s="1">
        <v>7</v>
      </c>
      <c r="H1587" s="4" t="s">
        <v>2103</v>
      </c>
      <c r="I1587" s="12" t="s">
        <v>2104</v>
      </c>
      <c r="J1587" s="5" t="s">
        <v>28</v>
      </c>
      <c r="K1587" s="12" t="str">
        <f>CONCATENATE(A1587,Tabla5[[#This Row],[tipo]],A1587)</f>
        <v>'asiento'</v>
      </c>
      <c r="L1587" s="5" t="s">
        <v>28</v>
      </c>
      <c r="M1587" s="2" t="str">
        <f>CONCATENATE(A1587,Tabla5[[#This Row],[nombre]],A1587)</f>
        <v>'A-54'</v>
      </c>
      <c r="N1587" s="5" t="s">
        <v>28</v>
      </c>
      <c r="O1587" s="1" t="str">
        <f>CONCATENATE(Tabla5[[#This Row],[fkUbicacion]])</f>
        <v>7</v>
      </c>
      <c r="P1587" s="5" t="s">
        <v>29</v>
      </c>
    </row>
    <row r="1588" spans="1:16">
      <c r="A1588" s="6" t="s">
        <v>30</v>
      </c>
      <c r="B1588" s="12">
        <v>1562</v>
      </c>
      <c r="C1588" s="1">
        <v>1585</v>
      </c>
      <c r="D1588" s="12" t="s">
        <v>497</v>
      </c>
      <c r="E1588" s="2" t="s">
        <v>1060</v>
      </c>
      <c r="F1588" s="1">
        <v>7</v>
      </c>
      <c r="H1588" s="4" t="s">
        <v>2103</v>
      </c>
      <c r="I1588" s="12" t="s">
        <v>2104</v>
      </c>
      <c r="J1588" s="5" t="s">
        <v>28</v>
      </c>
      <c r="K1588" s="12" t="str">
        <f>CONCATENATE(A1588,Tabla5[[#This Row],[tipo]],A1588)</f>
        <v>'asiento'</v>
      </c>
      <c r="L1588" s="5" t="s">
        <v>28</v>
      </c>
      <c r="M1588" s="2" t="str">
        <f>CONCATENATE(A1588,Tabla5[[#This Row],[nombre]],A1588)</f>
        <v>'A-55'</v>
      </c>
      <c r="N1588" s="5" t="s">
        <v>28</v>
      </c>
      <c r="O1588" s="1" t="str">
        <f>CONCATENATE(Tabla5[[#This Row],[fkUbicacion]])</f>
        <v>7</v>
      </c>
      <c r="P1588" s="5" t="s">
        <v>29</v>
      </c>
    </row>
    <row r="1589" spans="1:16">
      <c r="A1589" s="6" t="s">
        <v>30</v>
      </c>
      <c r="B1589" s="12">
        <v>1563</v>
      </c>
      <c r="C1589" s="1">
        <v>1586</v>
      </c>
      <c r="D1589" s="12" t="s">
        <v>497</v>
      </c>
      <c r="E1589" s="2" t="s">
        <v>1061</v>
      </c>
      <c r="F1589" s="1">
        <v>7</v>
      </c>
      <c r="H1589" s="4" t="s">
        <v>2103</v>
      </c>
      <c r="I1589" s="12" t="s">
        <v>2104</v>
      </c>
      <c r="J1589" s="5" t="s">
        <v>28</v>
      </c>
      <c r="K1589" s="12" t="str">
        <f>CONCATENATE(A1589,Tabla5[[#This Row],[tipo]],A1589)</f>
        <v>'asiento'</v>
      </c>
      <c r="L1589" s="5" t="s">
        <v>28</v>
      </c>
      <c r="M1589" s="2" t="str">
        <f>CONCATENATE(A1589,Tabla5[[#This Row],[nombre]],A1589)</f>
        <v>'A-56'</v>
      </c>
      <c r="N1589" s="5" t="s">
        <v>28</v>
      </c>
      <c r="O1589" s="1" t="str">
        <f>CONCATENATE(Tabla5[[#This Row],[fkUbicacion]])</f>
        <v>7</v>
      </c>
      <c r="P1589" s="5" t="s">
        <v>29</v>
      </c>
    </row>
    <row r="1590" spans="1:16">
      <c r="A1590" s="6" t="s">
        <v>30</v>
      </c>
      <c r="B1590" s="12">
        <v>1564</v>
      </c>
      <c r="C1590" s="1">
        <v>1587</v>
      </c>
      <c r="D1590" s="12" t="s">
        <v>497</v>
      </c>
      <c r="E1590" s="2" t="s">
        <v>1062</v>
      </c>
      <c r="F1590" s="1">
        <v>7</v>
      </c>
      <c r="H1590" s="4" t="s">
        <v>2103</v>
      </c>
      <c r="I1590" s="12" t="s">
        <v>2104</v>
      </c>
      <c r="J1590" s="5" t="s">
        <v>28</v>
      </c>
      <c r="K1590" s="12" t="str">
        <f>CONCATENATE(A1590,Tabla5[[#This Row],[tipo]],A1590)</f>
        <v>'asiento'</v>
      </c>
      <c r="L1590" s="5" t="s">
        <v>28</v>
      </c>
      <c r="M1590" s="2" t="str">
        <f>CONCATENATE(A1590,Tabla5[[#This Row],[nombre]],A1590)</f>
        <v>'A-57'</v>
      </c>
      <c r="N1590" s="5" t="s">
        <v>28</v>
      </c>
      <c r="O1590" s="1" t="str">
        <f>CONCATENATE(Tabla5[[#This Row],[fkUbicacion]])</f>
        <v>7</v>
      </c>
      <c r="P1590" s="5" t="s">
        <v>29</v>
      </c>
    </row>
    <row r="1591" spans="1:16">
      <c r="A1591" s="6" t="s">
        <v>30</v>
      </c>
      <c r="B1591" s="12">
        <v>1565</v>
      </c>
      <c r="C1591" s="1">
        <v>1588</v>
      </c>
      <c r="D1591" s="12" t="s">
        <v>497</v>
      </c>
      <c r="E1591" s="2" t="s">
        <v>1063</v>
      </c>
      <c r="F1591" s="1">
        <v>7</v>
      </c>
      <c r="H1591" s="4" t="s">
        <v>2103</v>
      </c>
      <c r="I1591" s="12" t="s">
        <v>2104</v>
      </c>
      <c r="J1591" s="5" t="s">
        <v>28</v>
      </c>
      <c r="K1591" s="12" t="str">
        <f>CONCATENATE(A1591,Tabla5[[#This Row],[tipo]],A1591)</f>
        <v>'asiento'</v>
      </c>
      <c r="L1591" s="5" t="s">
        <v>28</v>
      </c>
      <c r="M1591" s="2" t="str">
        <f>CONCATENATE(A1591,Tabla5[[#This Row],[nombre]],A1591)</f>
        <v>'A-58'</v>
      </c>
      <c r="N1591" s="5" t="s">
        <v>28</v>
      </c>
      <c r="O1591" s="1" t="str">
        <f>CONCATENATE(Tabla5[[#This Row],[fkUbicacion]])</f>
        <v>7</v>
      </c>
      <c r="P1591" s="5" t="s">
        <v>29</v>
      </c>
    </row>
    <row r="1592" spans="1:16">
      <c r="A1592" s="6" t="s">
        <v>30</v>
      </c>
      <c r="B1592" s="12">
        <v>1566</v>
      </c>
      <c r="C1592" s="1">
        <v>1589</v>
      </c>
      <c r="D1592" s="12" t="s">
        <v>497</v>
      </c>
      <c r="E1592" s="2" t="s">
        <v>1064</v>
      </c>
      <c r="F1592" s="1">
        <v>7</v>
      </c>
      <c r="H1592" s="4" t="s">
        <v>2103</v>
      </c>
      <c r="I1592" s="12" t="s">
        <v>2104</v>
      </c>
      <c r="J1592" s="5" t="s">
        <v>28</v>
      </c>
      <c r="K1592" s="12" t="str">
        <f>CONCATENATE(A1592,Tabla5[[#This Row],[tipo]],A1592)</f>
        <v>'asiento'</v>
      </c>
      <c r="L1592" s="5" t="s">
        <v>28</v>
      </c>
      <c r="M1592" s="2" t="str">
        <f>CONCATENATE(A1592,Tabla5[[#This Row],[nombre]],A1592)</f>
        <v>'A-59'</v>
      </c>
      <c r="N1592" s="5" t="s">
        <v>28</v>
      </c>
      <c r="O1592" s="1" t="str">
        <f>CONCATENATE(Tabla5[[#This Row],[fkUbicacion]])</f>
        <v>7</v>
      </c>
      <c r="P1592" s="5" t="s">
        <v>29</v>
      </c>
    </row>
    <row r="1593" spans="1:16">
      <c r="A1593" s="6" t="s">
        <v>30</v>
      </c>
      <c r="B1593" s="12">
        <v>1567</v>
      </c>
      <c r="C1593" s="1">
        <v>1590</v>
      </c>
      <c r="D1593" s="12" t="s">
        <v>497</v>
      </c>
      <c r="E1593" s="2" t="s">
        <v>1065</v>
      </c>
      <c r="F1593" s="1">
        <v>7</v>
      </c>
      <c r="H1593" s="4" t="s">
        <v>2103</v>
      </c>
      <c r="I1593" s="12" t="s">
        <v>2104</v>
      </c>
      <c r="J1593" s="5" t="s">
        <v>28</v>
      </c>
      <c r="K1593" s="12" t="str">
        <f>CONCATENATE(A1593,Tabla5[[#This Row],[tipo]],A1593)</f>
        <v>'asiento'</v>
      </c>
      <c r="L1593" s="5" t="s">
        <v>28</v>
      </c>
      <c r="M1593" s="2" t="str">
        <f>CONCATENATE(A1593,Tabla5[[#This Row],[nombre]],A1593)</f>
        <v>'A-60'</v>
      </c>
      <c r="N1593" s="5" t="s">
        <v>28</v>
      </c>
      <c r="O1593" s="1" t="str">
        <f>CONCATENATE(Tabla5[[#This Row],[fkUbicacion]])</f>
        <v>7</v>
      </c>
      <c r="P1593" s="5" t="s">
        <v>29</v>
      </c>
    </row>
    <row r="1594" spans="1:16">
      <c r="A1594" s="6" t="s">
        <v>30</v>
      </c>
      <c r="B1594" s="12">
        <v>1568</v>
      </c>
      <c r="C1594" s="1">
        <v>1591</v>
      </c>
      <c r="D1594" s="12" t="s">
        <v>497</v>
      </c>
      <c r="E1594" s="2" t="s">
        <v>1066</v>
      </c>
      <c r="F1594" s="1">
        <v>7</v>
      </c>
      <c r="H1594" s="4" t="s">
        <v>2103</v>
      </c>
      <c r="I1594" s="12" t="s">
        <v>2104</v>
      </c>
      <c r="J1594" s="5" t="s">
        <v>28</v>
      </c>
      <c r="K1594" s="12" t="str">
        <f>CONCATENATE(A1594,Tabla5[[#This Row],[tipo]],A1594)</f>
        <v>'asiento'</v>
      </c>
      <c r="L1594" s="5" t="s">
        <v>28</v>
      </c>
      <c r="M1594" s="2" t="str">
        <f>CONCATENATE(A1594,Tabla5[[#This Row],[nombre]],A1594)</f>
        <v>'A-61'</v>
      </c>
      <c r="N1594" s="5" t="s">
        <v>28</v>
      </c>
      <c r="O1594" s="1" t="str">
        <f>CONCATENATE(Tabla5[[#This Row],[fkUbicacion]])</f>
        <v>7</v>
      </c>
      <c r="P1594" s="5" t="s">
        <v>29</v>
      </c>
    </row>
    <row r="1595" spans="1:16">
      <c r="A1595" s="6" t="s">
        <v>30</v>
      </c>
      <c r="B1595" s="12">
        <v>1569</v>
      </c>
      <c r="C1595" s="1">
        <v>1592</v>
      </c>
      <c r="D1595" s="12" t="s">
        <v>497</v>
      </c>
      <c r="E1595" s="2" t="s">
        <v>1067</v>
      </c>
      <c r="F1595" s="1">
        <v>7</v>
      </c>
      <c r="H1595" s="4" t="s">
        <v>2103</v>
      </c>
      <c r="I1595" s="12" t="s">
        <v>2104</v>
      </c>
      <c r="J1595" s="5" t="s">
        <v>28</v>
      </c>
      <c r="K1595" s="12" t="str">
        <f>CONCATENATE(A1595,Tabla5[[#This Row],[tipo]],A1595)</f>
        <v>'asiento'</v>
      </c>
      <c r="L1595" s="5" t="s">
        <v>28</v>
      </c>
      <c r="M1595" s="2" t="str">
        <f>CONCATENATE(A1595,Tabla5[[#This Row],[nombre]],A1595)</f>
        <v>'A-62'</v>
      </c>
      <c r="N1595" s="5" t="s">
        <v>28</v>
      </c>
      <c r="O1595" s="1" t="str">
        <f>CONCATENATE(Tabla5[[#This Row],[fkUbicacion]])</f>
        <v>7</v>
      </c>
      <c r="P1595" s="5" t="s">
        <v>29</v>
      </c>
    </row>
    <row r="1596" spans="1:16">
      <c r="A1596" s="6" t="s">
        <v>30</v>
      </c>
      <c r="B1596" s="12">
        <v>1570</v>
      </c>
      <c r="C1596" s="1">
        <v>1593</v>
      </c>
      <c r="D1596" s="12" t="s">
        <v>497</v>
      </c>
      <c r="E1596" s="2" t="s">
        <v>1068</v>
      </c>
      <c r="F1596" s="1">
        <v>7</v>
      </c>
      <c r="H1596" s="4" t="s">
        <v>2103</v>
      </c>
      <c r="I1596" s="12" t="s">
        <v>2104</v>
      </c>
      <c r="J1596" s="5" t="s">
        <v>28</v>
      </c>
      <c r="K1596" s="12" t="str">
        <f>CONCATENATE(A1596,Tabla5[[#This Row],[tipo]],A1596)</f>
        <v>'asiento'</v>
      </c>
      <c r="L1596" s="5" t="s">
        <v>28</v>
      </c>
      <c r="M1596" s="2" t="str">
        <f>CONCATENATE(A1596,Tabla5[[#This Row],[nombre]],A1596)</f>
        <v>'A-63'</v>
      </c>
      <c r="N1596" s="5" t="s">
        <v>28</v>
      </c>
      <c r="O1596" s="1" t="str">
        <f>CONCATENATE(Tabla5[[#This Row],[fkUbicacion]])</f>
        <v>7</v>
      </c>
      <c r="P1596" s="5" t="s">
        <v>29</v>
      </c>
    </row>
    <row r="1597" spans="1:16">
      <c r="A1597" s="6" t="s">
        <v>30</v>
      </c>
      <c r="B1597" s="12">
        <v>1571</v>
      </c>
      <c r="C1597" s="1">
        <v>1594</v>
      </c>
      <c r="D1597" s="12" t="s">
        <v>497</v>
      </c>
      <c r="E1597" s="2" t="s">
        <v>1069</v>
      </c>
      <c r="F1597" s="1">
        <v>7</v>
      </c>
      <c r="H1597" s="4" t="s">
        <v>2103</v>
      </c>
      <c r="I1597" s="12" t="s">
        <v>2104</v>
      </c>
      <c r="J1597" s="5" t="s">
        <v>28</v>
      </c>
      <c r="K1597" s="12" t="str">
        <f>CONCATENATE(A1597,Tabla5[[#This Row],[tipo]],A1597)</f>
        <v>'asiento'</v>
      </c>
      <c r="L1597" s="5" t="s">
        <v>28</v>
      </c>
      <c r="M1597" s="2" t="str">
        <f>CONCATENATE(A1597,Tabla5[[#This Row],[nombre]],A1597)</f>
        <v>'A-64'</v>
      </c>
      <c r="N1597" s="5" t="s">
        <v>28</v>
      </c>
      <c r="O1597" s="1" t="str">
        <f>CONCATENATE(Tabla5[[#This Row],[fkUbicacion]])</f>
        <v>7</v>
      </c>
      <c r="P1597" s="5" t="s">
        <v>29</v>
      </c>
    </row>
    <row r="1598" spans="1:16">
      <c r="A1598" s="6" t="s">
        <v>30</v>
      </c>
      <c r="B1598" s="12">
        <v>1572</v>
      </c>
      <c r="C1598" s="1">
        <v>1595</v>
      </c>
      <c r="D1598" s="12" t="s">
        <v>497</v>
      </c>
      <c r="E1598" s="2" t="s">
        <v>1070</v>
      </c>
      <c r="F1598" s="1">
        <v>7</v>
      </c>
      <c r="H1598" s="4" t="s">
        <v>2103</v>
      </c>
      <c r="I1598" s="12" t="s">
        <v>2104</v>
      </c>
      <c r="J1598" s="5" t="s">
        <v>28</v>
      </c>
      <c r="K1598" s="12" t="str">
        <f>CONCATENATE(A1598,Tabla5[[#This Row],[tipo]],A1598)</f>
        <v>'asiento'</v>
      </c>
      <c r="L1598" s="5" t="s">
        <v>28</v>
      </c>
      <c r="M1598" s="2" t="str">
        <f>CONCATENATE(A1598,Tabla5[[#This Row],[nombre]],A1598)</f>
        <v>'A-65'</v>
      </c>
      <c r="N1598" s="5" t="s">
        <v>28</v>
      </c>
      <c r="O1598" s="1" t="str">
        <f>CONCATENATE(Tabla5[[#This Row],[fkUbicacion]])</f>
        <v>7</v>
      </c>
      <c r="P1598" s="5" t="s">
        <v>29</v>
      </c>
    </row>
    <row r="1599" spans="1:16">
      <c r="A1599" s="6" t="s">
        <v>30</v>
      </c>
      <c r="B1599" s="12">
        <v>1573</v>
      </c>
      <c r="C1599" s="1">
        <v>1596</v>
      </c>
      <c r="D1599" s="12" t="s">
        <v>497</v>
      </c>
      <c r="E1599" s="2" t="s">
        <v>1071</v>
      </c>
      <c r="F1599" s="1">
        <v>7</v>
      </c>
      <c r="H1599" s="4" t="s">
        <v>2103</v>
      </c>
      <c r="I1599" s="12" t="s">
        <v>2104</v>
      </c>
      <c r="J1599" s="5" t="s">
        <v>28</v>
      </c>
      <c r="K1599" s="12" t="str">
        <f>CONCATENATE(A1599,Tabla5[[#This Row],[tipo]],A1599)</f>
        <v>'asiento'</v>
      </c>
      <c r="L1599" s="5" t="s">
        <v>28</v>
      </c>
      <c r="M1599" s="2" t="str">
        <f>CONCATENATE(A1599,Tabla5[[#This Row],[nombre]],A1599)</f>
        <v>'A-66'</v>
      </c>
      <c r="N1599" s="5" t="s">
        <v>28</v>
      </c>
      <c r="O1599" s="1" t="str">
        <f>CONCATENATE(Tabla5[[#This Row],[fkUbicacion]])</f>
        <v>7</v>
      </c>
      <c r="P1599" s="5" t="s">
        <v>29</v>
      </c>
    </row>
    <row r="1600" spans="1:16">
      <c r="A1600" s="6" t="s">
        <v>30</v>
      </c>
      <c r="B1600" s="12">
        <v>1574</v>
      </c>
      <c r="C1600" s="1">
        <v>1597</v>
      </c>
      <c r="D1600" s="12" t="s">
        <v>497</v>
      </c>
      <c r="E1600" s="2" t="s">
        <v>1072</v>
      </c>
      <c r="F1600" s="1">
        <v>7</v>
      </c>
      <c r="H1600" s="4" t="s">
        <v>2103</v>
      </c>
      <c r="I1600" s="12" t="s">
        <v>2104</v>
      </c>
      <c r="J1600" s="5" t="s">
        <v>28</v>
      </c>
      <c r="K1600" s="12" t="str">
        <f>CONCATENATE(A1600,Tabla5[[#This Row],[tipo]],A1600)</f>
        <v>'asiento'</v>
      </c>
      <c r="L1600" s="5" t="s">
        <v>28</v>
      </c>
      <c r="M1600" s="2" t="str">
        <f>CONCATENATE(A1600,Tabla5[[#This Row],[nombre]],A1600)</f>
        <v>'A-67'</v>
      </c>
      <c r="N1600" s="5" t="s">
        <v>28</v>
      </c>
      <c r="O1600" s="1" t="str">
        <f>CONCATENATE(Tabla5[[#This Row],[fkUbicacion]])</f>
        <v>7</v>
      </c>
      <c r="P1600" s="5" t="s">
        <v>29</v>
      </c>
    </row>
    <row r="1601" spans="1:16">
      <c r="A1601" s="6" t="s">
        <v>30</v>
      </c>
      <c r="B1601" s="12">
        <v>1575</v>
      </c>
      <c r="C1601" s="1">
        <v>1598</v>
      </c>
      <c r="D1601" s="12" t="s">
        <v>497</v>
      </c>
      <c r="E1601" s="2" t="s">
        <v>1073</v>
      </c>
      <c r="F1601" s="1">
        <v>7</v>
      </c>
      <c r="H1601" s="4" t="s">
        <v>2103</v>
      </c>
      <c r="I1601" s="12" t="s">
        <v>2104</v>
      </c>
      <c r="J1601" s="5" t="s">
        <v>28</v>
      </c>
      <c r="K1601" s="12" t="str">
        <f>CONCATENATE(A1601,Tabla5[[#This Row],[tipo]],A1601)</f>
        <v>'asiento'</v>
      </c>
      <c r="L1601" s="5" t="s">
        <v>28</v>
      </c>
      <c r="M1601" s="2" t="str">
        <f>CONCATENATE(A1601,Tabla5[[#This Row],[nombre]],A1601)</f>
        <v>'A-68'</v>
      </c>
      <c r="N1601" s="5" t="s">
        <v>28</v>
      </c>
      <c r="O1601" s="1" t="str">
        <f>CONCATENATE(Tabla5[[#This Row],[fkUbicacion]])</f>
        <v>7</v>
      </c>
      <c r="P1601" s="5" t="s">
        <v>29</v>
      </c>
    </row>
    <row r="1602" spans="1:16">
      <c r="A1602" s="6" t="s">
        <v>30</v>
      </c>
      <c r="B1602" s="12">
        <v>1576</v>
      </c>
      <c r="C1602" s="1">
        <v>1599</v>
      </c>
      <c r="D1602" s="12" t="s">
        <v>497</v>
      </c>
      <c r="E1602" s="2" t="s">
        <v>1074</v>
      </c>
      <c r="F1602" s="1">
        <v>7</v>
      </c>
      <c r="H1602" s="4" t="s">
        <v>2103</v>
      </c>
      <c r="I1602" s="12" t="s">
        <v>2104</v>
      </c>
      <c r="J1602" s="5" t="s">
        <v>28</v>
      </c>
      <c r="K1602" s="12" t="str">
        <f>CONCATENATE(A1602,Tabla5[[#This Row],[tipo]],A1602)</f>
        <v>'asiento'</v>
      </c>
      <c r="L1602" s="5" t="s">
        <v>28</v>
      </c>
      <c r="M1602" s="2" t="str">
        <f>CONCATENATE(A1602,Tabla5[[#This Row],[nombre]],A1602)</f>
        <v>'A-69'</v>
      </c>
      <c r="N1602" s="5" t="s">
        <v>28</v>
      </c>
      <c r="O1602" s="1" t="str">
        <f>CONCATENATE(Tabla5[[#This Row],[fkUbicacion]])</f>
        <v>7</v>
      </c>
      <c r="P1602" s="5" t="s">
        <v>29</v>
      </c>
    </row>
    <row r="1603" spans="1:16">
      <c r="A1603" s="6" t="s">
        <v>30</v>
      </c>
      <c r="B1603" s="12">
        <v>1577</v>
      </c>
      <c r="C1603" s="1">
        <v>1600</v>
      </c>
      <c r="D1603" s="12" t="s">
        <v>497</v>
      </c>
      <c r="E1603" s="2" t="s">
        <v>1075</v>
      </c>
      <c r="F1603" s="1">
        <v>7</v>
      </c>
      <c r="H1603" s="4" t="s">
        <v>2103</v>
      </c>
      <c r="I1603" s="12" t="s">
        <v>2104</v>
      </c>
      <c r="J1603" s="5" t="s">
        <v>28</v>
      </c>
      <c r="K1603" s="12" t="str">
        <f>CONCATENATE(A1603,Tabla5[[#This Row],[tipo]],A1603)</f>
        <v>'asiento'</v>
      </c>
      <c r="L1603" s="5" t="s">
        <v>28</v>
      </c>
      <c r="M1603" s="2" t="str">
        <f>CONCATENATE(A1603,Tabla5[[#This Row],[nombre]],A1603)</f>
        <v>'A-70'</v>
      </c>
      <c r="N1603" s="5" t="s">
        <v>28</v>
      </c>
      <c r="O1603" s="1" t="str">
        <f>CONCATENATE(Tabla5[[#This Row],[fkUbicacion]])</f>
        <v>7</v>
      </c>
      <c r="P1603" s="5" t="s">
        <v>29</v>
      </c>
    </row>
    <row r="1604" spans="1:16">
      <c r="A1604" s="6" t="s">
        <v>30</v>
      </c>
      <c r="B1604" s="12">
        <v>1578</v>
      </c>
      <c r="C1604" s="1">
        <v>1601</v>
      </c>
      <c r="D1604" s="12" t="s">
        <v>497</v>
      </c>
      <c r="E1604" s="2" t="s">
        <v>1131</v>
      </c>
      <c r="F1604" s="1">
        <v>7</v>
      </c>
      <c r="H1604" s="4" t="s">
        <v>2103</v>
      </c>
      <c r="I1604" s="12" t="s">
        <v>2104</v>
      </c>
      <c r="J1604" s="5" t="s">
        <v>28</v>
      </c>
      <c r="K1604" s="12" t="str">
        <f>CONCATENATE(A1604,Tabla5[[#This Row],[tipo]],A1604)</f>
        <v>'asiento'</v>
      </c>
      <c r="L1604" s="5" t="s">
        <v>28</v>
      </c>
      <c r="M1604" s="2" t="str">
        <f>CONCATENATE(A1604,Tabla5[[#This Row],[nombre]],A1604)</f>
        <v>'A-71'</v>
      </c>
      <c r="N1604" s="5" t="s">
        <v>28</v>
      </c>
      <c r="O1604" s="1" t="str">
        <f>CONCATENATE(Tabla5[[#This Row],[fkUbicacion]])</f>
        <v>7</v>
      </c>
      <c r="P1604" s="5" t="s">
        <v>29</v>
      </c>
    </row>
    <row r="1605" spans="1:16">
      <c r="A1605" s="6" t="s">
        <v>30</v>
      </c>
      <c r="B1605" s="12">
        <v>1579</v>
      </c>
      <c r="C1605" s="1">
        <v>1602</v>
      </c>
      <c r="D1605" s="12" t="s">
        <v>497</v>
      </c>
      <c r="E1605" s="2" t="s">
        <v>1132</v>
      </c>
      <c r="F1605" s="1">
        <v>7</v>
      </c>
      <c r="H1605" s="4" t="s">
        <v>2103</v>
      </c>
      <c r="I1605" s="12" t="s">
        <v>2104</v>
      </c>
      <c r="J1605" s="5" t="s">
        <v>28</v>
      </c>
      <c r="K1605" s="12" t="str">
        <f>CONCATENATE(A1605,Tabla5[[#This Row],[tipo]],A1605)</f>
        <v>'asiento'</v>
      </c>
      <c r="L1605" s="5" t="s">
        <v>28</v>
      </c>
      <c r="M1605" s="2" t="str">
        <f>CONCATENATE(A1605,Tabla5[[#This Row],[nombre]],A1605)</f>
        <v>'A-72'</v>
      </c>
      <c r="N1605" s="5" t="s">
        <v>28</v>
      </c>
      <c r="O1605" s="1" t="str">
        <f>CONCATENATE(Tabla5[[#This Row],[fkUbicacion]])</f>
        <v>7</v>
      </c>
      <c r="P1605" s="5" t="s">
        <v>29</v>
      </c>
    </row>
    <row r="1606" spans="1:16">
      <c r="A1606" s="6" t="s">
        <v>30</v>
      </c>
      <c r="B1606" s="12">
        <v>1580</v>
      </c>
      <c r="C1606" s="1">
        <v>1603</v>
      </c>
      <c r="D1606" s="12" t="s">
        <v>497</v>
      </c>
      <c r="E1606" s="2" t="s">
        <v>1133</v>
      </c>
      <c r="F1606" s="1">
        <v>7</v>
      </c>
      <c r="H1606" s="4" t="s">
        <v>2103</v>
      </c>
      <c r="I1606" s="12" t="s">
        <v>2104</v>
      </c>
      <c r="J1606" s="5" t="s">
        <v>28</v>
      </c>
      <c r="K1606" s="12" t="str">
        <f>CONCATENATE(A1606,Tabla5[[#This Row],[tipo]],A1606)</f>
        <v>'asiento'</v>
      </c>
      <c r="L1606" s="5" t="s">
        <v>28</v>
      </c>
      <c r="M1606" s="2" t="str">
        <f>CONCATENATE(A1606,Tabla5[[#This Row],[nombre]],A1606)</f>
        <v>'A-73'</v>
      </c>
      <c r="N1606" s="5" t="s">
        <v>28</v>
      </c>
      <c r="O1606" s="1" t="str">
        <f>CONCATENATE(Tabla5[[#This Row],[fkUbicacion]])</f>
        <v>7</v>
      </c>
      <c r="P1606" s="5" t="s">
        <v>29</v>
      </c>
    </row>
    <row r="1607" spans="1:16">
      <c r="A1607" s="6" t="s">
        <v>30</v>
      </c>
      <c r="B1607" s="12">
        <v>1581</v>
      </c>
      <c r="C1607" s="1">
        <v>1604</v>
      </c>
      <c r="D1607" s="12" t="s">
        <v>497</v>
      </c>
      <c r="E1607" s="2" t="s">
        <v>1134</v>
      </c>
      <c r="F1607" s="1">
        <v>7</v>
      </c>
      <c r="H1607" s="4" t="s">
        <v>2103</v>
      </c>
      <c r="I1607" s="12" t="s">
        <v>2104</v>
      </c>
      <c r="J1607" s="5" t="s">
        <v>28</v>
      </c>
      <c r="K1607" s="12" t="str">
        <f>CONCATENATE(A1607,Tabla5[[#This Row],[tipo]],A1607)</f>
        <v>'asiento'</v>
      </c>
      <c r="L1607" s="5" t="s">
        <v>28</v>
      </c>
      <c r="M1607" s="2" t="str">
        <f>CONCATENATE(A1607,Tabla5[[#This Row],[nombre]],A1607)</f>
        <v>'A-74'</v>
      </c>
      <c r="N1607" s="5" t="s">
        <v>28</v>
      </c>
      <c r="O1607" s="1" t="str">
        <f>CONCATENATE(Tabla5[[#This Row],[fkUbicacion]])</f>
        <v>7</v>
      </c>
      <c r="P1607" s="5" t="s">
        <v>29</v>
      </c>
    </row>
    <row r="1608" spans="1:16">
      <c r="A1608" s="6" t="s">
        <v>30</v>
      </c>
      <c r="B1608" s="12">
        <v>1582</v>
      </c>
      <c r="C1608" s="1">
        <v>1605</v>
      </c>
      <c r="D1608" s="12" t="s">
        <v>497</v>
      </c>
      <c r="E1608" s="2" t="s">
        <v>1135</v>
      </c>
      <c r="F1608" s="1">
        <v>7</v>
      </c>
      <c r="H1608" s="4" t="s">
        <v>2103</v>
      </c>
      <c r="I1608" s="12" t="s">
        <v>2104</v>
      </c>
      <c r="J1608" s="5" t="s">
        <v>28</v>
      </c>
      <c r="K1608" s="12" t="str">
        <f>CONCATENATE(A1608,Tabla5[[#This Row],[tipo]],A1608)</f>
        <v>'asiento'</v>
      </c>
      <c r="L1608" s="5" t="s">
        <v>28</v>
      </c>
      <c r="M1608" s="2" t="str">
        <f>CONCATENATE(A1608,Tabla5[[#This Row],[nombre]],A1608)</f>
        <v>'A-75'</v>
      </c>
      <c r="N1608" s="5" t="s">
        <v>28</v>
      </c>
      <c r="O1608" s="1" t="str">
        <f>CONCATENATE(Tabla5[[#This Row],[fkUbicacion]])</f>
        <v>7</v>
      </c>
      <c r="P1608" s="5" t="s">
        <v>29</v>
      </c>
    </row>
    <row r="1609" spans="1:16">
      <c r="A1609" s="6" t="s">
        <v>30</v>
      </c>
      <c r="B1609" s="12">
        <v>1583</v>
      </c>
      <c r="C1609" s="1">
        <v>1606</v>
      </c>
      <c r="D1609" s="12" t="s">
        <v>497</v>
      </c>
      <c r="E1609" s="2" t="s">
        <v>1136</v>
      </c>
      <c r="F1609" s="1">
        <v>7</v>
      </c>
      <c r="H1609" s="4" t="s">
        <v>2103</v>
      </c>
      <c r="I1609" s="12" t="s">
        <v>2104</v>
      </c>
      <c r="J1609" s="5" t="s">
        <v>28</v>
      </c>
      <c r="K1609" s="12" t="str">
        <f>CONCATENATE(A1609,Tabla5[[#This Row],[tipo]],A1609)</f>
        <v>'asiento'</v>
      </c>
      <c r="L1609" s="5" t="s">
        <v>28</v>
      </c>
      <c r="M1609" s="2" t="str">
        <f>CONCATENATE(A1609,Tabla5[[#This Row],[nombre]],A1609)</f>
        <v>'A-76'</v>
      </c>
      <c r="N1609" s="5" t="s">
        <v>28</v>
      </c>
      <c r="O1609" s="1" t="str">
        <f>CONCATENATE(Tabla5[[#This Row],[fkUbicacion]])</f>
        <v>7</v>
      </c>
      <c r="P1609" s="5" t="s">
        <v>29</v>
      </c>
    </row>
    <row r="1610" spans="1:16">
      <c r="A1610" s="6" t="s">
        <v>30</v>
      </c>
      <c r="B1610" s="12">
        <v>1584</v>
      </c>
      <c r="C1610" s="1">
        <v>1607</v>
      </c>
      <c r="D1610" s="12" t="s">
        <v>497</v>
      </c>
      <c r="E1610" s="2" t="s">
        <v>1137</v>
      </c>
      <c r="F1610" s="1">
        <v>7</v>
      </c>
      <c r="H1610" s="4" t="s">
        <v>2103</v>
      </c>
      <c r="I1610" s="12" t="s">
        <v>2104</v>
      </c>
      <c r="J1610" s="5" t="s">
        <v>28</v>
      </c>
      <c r="K1610" s="12" t="str">
        <f>CONCATENATE(A1610,Tabla5[[#This Row],[tipo]],A1610)</f>
        <v>'asiento'</v>
      </c>
      <c r="L1610" s="5" t="s">
        <v>28</v>
      </c>
      <c r="M1610" s="2" t="str">
        <f>CONCATENATE(A1610,Tabla5[[#This Row],[nombre]],A1610)</f>
        <v>'A-77'</v>
      </c>
      <c r="N1610" s="5" t="s">
        <v>28</v>
      </c>
      <c r="O1610" s="1" t="str">
        <f>CONCATENATE(Tabla5[[#This Row],[fkUbicacion]])</f>
        <v>7</v>
      </c>
      <c r="P1610" s="5" t="s">
        <v>29</v>
      </c>
    </row>
    <row r="1611" spans="1:16">
      <c r="A1611" s="6" t="s">
        <v>30</v>
      </c>
      <c r="B1611" s="12">
        <v>1585</v>
      </c>
      <c r="C1611" s="1">
        <v>1608</v>
      </c>
      <c r="D1611" s="12" t="s">
        <v>497</v>
      </c>
      <c r="E1611" s="2" t="s">
        <v>1138</v>
      </c>
      <c r="F1611" s="1">
        <v>7</v>
      </c>
      <c r="H1611" s="4" t="s">
        <v>2103</v>
      </c>
      <c r="I1611" s="12" t="s">
        <v>2104</v>
      </c>
      <c r="J1611" s="5" t="s">
        <v>28</v>
      </c>
      <c r="K1611" s="12" t="str">
        <f>CONCATENATE(A1611,Tabla5[[#This Row],[tipo]],A1611)</f>
        <v>'asiento'</v>
      </c>
      <c r="L1611" s="5" t="s">
        <v>28</v>
      </c>
      <c r="M1611" s="2" t="str">
        <f>CONCATENATE(A1611,Tabla5[[#This Row],[nombre]],A1611)</f>
        <v>'A-78'</v>
      </c>
      <c r="N1611" s="5" t="s">
        <v>28</v>
      </c>
      <c r="O1611" s="1" t="str">
        <f>CONCATENATE(Tabla5[[#This Row],[fkUbicacion]])</f>
        <v>7</v>
      </c>
      <c r="P1611" s="5" t="s">
        <v>29</v>
      </c>
    </row>
    <row r="1612" spans="1:16">
      <c r="A1612" s="6" t="s">
        <v>30</v>
      </c>
      <c r="B1612" s="12">
        <v>1586</v>
      </c>
      <c r="C1612" s="1">
        <v>1609</v>
      </c>
      <c r="D1612" s="12" t="s">
        <v>497</v>
      </c>
      <c r="E1612" s="2" t="s">
        <v>1139</v>
      </c>
      <c r="F1612" s="1">
        <v>7</v>
      </c>
      <c r="H1612" s="4" t="s">
        <v>2103</v>
      </c>
      <c r="I1612" s="12" t="s">
        <v>2104</v>
      </c>
      <c r="J1612" s="5" t="s">
        <v>28</v>
      </c>
      <c r="K1612" s="12" t="str">
        <f>CONCATENATE(A1612,Tabla5[[#This Row],[tipo]],A1612)</f>
        <v>'asiento'</v>
      </c>
      <c r="L1612" s="5" t="s">
        <v>28</v>
      </c>
      <c r="M1612" s="2" t="str">
        <f>CONCATENATE(A1612,Tabla5[[#This Row],[nombre]],A1612)</f>
        <v>'A-79'</v>
      </c>
      <c r="N1612" s="5" t="s">
        <v>28</v>
      </c>
      <c r="O1612" s="1" t="str">
        <f>CONCATENATE(Tabla5[[#This Row],[fkUbicacion]])</f>
        <v>7</v>
      </c>
      <c r="P1612" s="5" t="s">
        <v>29</v>
      </c>
    </row>
    <row r="1613" spans="1:16">
      <c r="A1613" s="6" t="s">
        <v>30</v>
      </c>
      <c r="B1613" s="12">
        <v>1587</v>
      </c>
      <c r="C1613" s="1">
        <v>1610</v>
      </c>
      <c r="D1613" s="12" t="s">
        <v>497</v>
      </c>
      <c r="E1613" s="2" t="s">
        <v>1140</v>
      </c>
      <c r="F1613" s="1">
        <v>7</v>
      </c>
      <c r="H1613" s="4" t="s">
        <v>2103</v>
      </c>
      <c r="I1613" s="12" t="s">
        <v>2104</v>
      </c>
      <c r="J1613" s="5" t="s">
        <v>28</v>
      </c>
      <c r="K1613" s="12" t="str">
        <f>CONCATENATE(A1613,Tabla5[[#This Row],[tipo]],A1613)</f>
        <v>'asiento'</v>
      </c>
      <c r="L1613" s="5" t="s">
        <v>28</v>
      </c>
      <c r="M1613" s="2" t="str">
        <f>CONCATENATE(A1613,Tabla5[[#This Row],[nombre]],A1613)</f>
        <v>'A-80'</v>
      </c>
      <c r="N1613" s="5" t="s">
        <v>28</v>
      </c>
      <c r="O1613" s="1" t="str">
        <f>CONCATENATE(Tabla5[[#This Row],[fkUbicacion]])</f>
        <v>7</v>
      </c>
      <c r="P1613" s="5" t="s">
        <v>29</v>
      </c>
    </row>
    <row r="1614" spans="1:16">
      <c r="A1614" s="6" t="s">
        <v>30</v>
      </c>
      <c r="B1614" s="12">
        <v>1588</v>
      </c>
      <c r="C1614" s="1">
        <v>1611</v>
      </c>
      <c r="D1614" s="12" t="s">
        <v>497</v>
      </c>
      <c r="E1614" s="2" t="s">
        <v>1141</v>
      </c>
      <c r="F1614" s="1">
        <v>7</v>
      </c>
      <c r="H1614" s="4" t="s">
        <v>2103</v>
      </c>
      <c r="I1614" s="12" t="s">
        <v>2104</v>
      </c>
      <c r="J1614" s="5" t="s">
        <v>28</v>
      </c>
      <c r="K1614" s="12" t="str">
        <f>CONCATENATE(A1614,Tabla5[[#This Row],[tipo]],A1614)</f>
        <v>'asiento'</v>
      </c>
      <c r="L1614" s="5" t="s">
        <v>28</v>
      </c>
      <c r="M1614" s="2" t="str">
        <f>CONCATENATE(A1614,Tabla5[[#This Row],[nombre]],A1614)</f>
        <v>'A-81'</v>
      </c>
      <c r="N1614" s="5" t="s">
        <v>28</v>
      </c>
      <c r="O1614" s="1" t="str">
        <f>CONCATENATE(Tabla5[[#This Row],[fkUbicacion]])</f>
        <v>7</v>
      </c>
      <c r="P1614" s="5" t="s">
        <v>29</v>
      </c>
    </row>
    <row r="1615" spans="1:16">
      <c r="A1615" s="6" t="s">
        <v>30</v>
      </c>
      <c r="B1615" s="12">
        <v>1589</v>
      </c>
      <c r="C1615" s="1">
        <v>1612</v>
      </c>
      <c r="D1615" s="12" t="s">
        <v>497</v>
      </c>
      <c r="E1615" s="2" t="s">
        <v>1142</v>
      </c>
      <c r="F1615" s="1">
        <v>7</v>
      </c>
      <c r="H1615" s="4" t="s">
        <v>2103</v>
      </c>
      <c r="I1615" s="12" t="s">
        <v>2104</v>
      </c>
      <c r="J1615" s="5" t="s">
        <v>28</v>
      </c>
      <c r="K1615" s="12" t="str">
        <f>CONCATENATE(A1615,Tabla5[[#This Row],[tipo]],A1615)</f>
        <v>'asiento'</v>
      </c>
      <c r="L1615" s="5" t="s">
        <v>28</v>
      </c>
      <c r="M1615" s="2" t="str">
        <f>CONCATENATE(A1615,Tabla5[[#This Row],[nombre]],A1615)</f>
        <v>'A-82'</v>
      </c>
      <c r="N1615" s="5" t="s">
        <v>28</v>
      </c>
      <c r="O1615" s="1" t="str">
        <f>CONCATENATE(Tabla5[[#This Row],[fkUbicacion]])</f>
        <v>7</v>
      </c>
      <c r="P1615" s="5" t="s">
        <v>29</v>
      </c>
    </row>
    <row r="1616" spans="1:16">
      <c r="A1616" s="6" t="s">
        <v>30</v>
      </c>
      <c r="B1616" s="12">
        <v>1590</v>
      </c>
      <c r="C1616" s="1">
        <v>1613</v>
      </c>
      <c r="D1616" s="12" t="s">
        <v>497</v>
      </c>
      <c r="E1616" s="2" t="s">
        <v>1143</v>
      </c>
      <c r="F1616" s="1">
        <v>7</v>
      </c>
      <c r="H1616" s="4" t="s">
        <v>2103</v>
      </c>
      <c r="I1616" s="12" t="s">
        <v>2104</v>
      </c>
      <c r="J1616" s="5" t="s">
        <v>28</v>
      </c>
      <c r="K1616" s="12" t="str">
        <f>CONCATENATE(A1616,Tabla5[[#This Row],[tipo]],A1616)</f>
        <v>'asiento'</v>
      </c>
      <c r="L1616" s="5" t="s">
        <v>28</v>
      </c>
      <c r="M1616" s="2" t="str">
        <f>CONCATENATE(A1616,Tabla5[[#This Row],[nombre]],A1616)</f>
        <v>'A-83'</v>
      </c>
      <c r="N1616" s="5" t="s">
        <v>28</v>
      </c>
      <c r="O1616" s="1" t="str">
        <f>CONCATENATE(Tabla5[[#This Row],[fkUbicacion]])</f>
        <v>7</v>
      </c>
      <c r="P1616" s="5" t="s">
        <v>29</v>
      </c>
    </row>
    <row r="1617" spans="1:16">
      <c r="A1617" s="6" t="s">
        <v>30</v>
      </c>
      <c r="B1617" s="12">
        <v>1591</v>
      </c>
      <c r="C1617" s="1">
        <v>1614</v>
      </c>
      <c r="D1617" s="12" t="s">
        <v>497</v>
      </c>
      <c r="E1617" s="2" t="s">
        <v>1144</v>
      </c>
      <c r="F1617" s="1">
        <v>7</v>
      </c>
      <c r="H1617" s="4" t="s">
        <v>2103</v>
      </c>
      <c r="I1617" s="12" t="s">
        <v>2104</v>
      </c>
      <c r="J1617" s="5" t="s">
        <v>28</v>
      </c>
      <c r="K1617" s="12" t="str">
        <f>CONCATENATE(A1617,Tabla5[[#This Row],[tipo]],A1617)</f>
        <v>'asiento'</v>
      </c>
      <c r="L1617" s="5" t="s">
        <v>28</v>
      </c>
      <c r="M1617" s="2" t="str">
        <f>CONCATENATE(A1617,Tabla5[[#This Row],[nombre]],A1617)</f>
        <v>'A-84'</v>
      </c>
      <c r="N1617" s="5" t="s">
        <v>28</v>
      </c>
      <c r="O1617" s="1" t="str">
        <f>CONCATENATE(Tabla5[[#This Row],[fkUbicacion]])</f>
        <v>7</v>
      </c>
      <c r="P1617" s="5" t="s">
        <v>29</v>
      </c>
    </row>
    <row r="1618" spans="1:16">
      <c r="A1618" s="6" t="s">
        <v>30</v>
      </c>
      <c r="B1618" s="12">
        <v>1592</v>
      </c>
      <c r="C1618" s="1">
        <v>1615</v>
      </c>
      <c r="D1618" s="12" t="s">
        <v>497</v>
      </c>
      <c r="E1618" s="25" t="s">
        <v>1145</v>
      </c>
      <c r="F1618" s="1">
        <v>7</v>
      </c>
      <c r="H1618" s="4" t="s">
        <v>2103</v>
      </c>
      <c r="I1618" s="12" t="s">
        <v>2104</v>
      </c>
      <c r="J1618" s="5" t="s">
        <v>28</v>
      </c>
      <c r="K1618" s="12" t="str">
        <f>CONCATENATE(A1618,Tabla5[[#This Row],[tipo]],A1618)</f>
        <v>'asiento'</v>
      </c>
      <c r="L1618" s="5" t="s">
        <v>28</v>
      </c>
      <c r="M1618" s="2" t="str">
        <f>CONCATENATE(A1618,Tabla5[[#This Row],[nombre]],A1618)</f>
        <v>'A-85'</v>
      </c>
      <c r="N1618" s="5" t="s">
        <v>28</v>
      </c>
      <c r="O1618" s="1" t="str">
        <f>CONCATENATE(Tabla5[[#This Row],[fkUbicacion]])</f>
        <v>7</v>
      </c>
      <c r="P1618" s="5" t="s">
        <v>29</v>
      </c>
    </row>
    <row r="1619" spans="1:16">
      <c r="A1619" s="6" t="s">
        <v>30</v>
      </c>
      <c r="B1619" s="12">
        <v>1593</v>
      </c>
      <c r="C1619" s="1">
        <v>1616</v>
      </c>
      <c r="D1619" s="12" t="s">
        <v>497</v>
      </c>
      <c r="E1619" s="2" t="s">
        <v>1270</v>
      </c>
      <c r="F1619" s="1">
        <v>7</v>
      </c>
      <c r="H1619" s="4" t="s">
        <v>2103</v>
      </c>
      <c r="I1619" s="12" t="s">
        <v>2104</v>
      </c>
      <c r="J1619" s="5" t="s">
        <v>28</v>
      </c>
      <c r="K1619" s="12" t="str">
        <f>CONCATENATE(A1619,Tabla5[[#This Row],[tipo]],A1619)</f>
        <v>'asiento'</v>
      </c>
      <c r="L1619" s="5" t="s">
        <v>28</v>
      </c>
      <c r="M1619" s="2" t="str">
        <f>CONCATENATE(A1619,Tabla5[[#This Row],[nombre]],A1619)</f>
        <v>'B-33'</v>
      </c>
      <c r="N1619" s="5" t="s">
        <v>28</v>
      </c>
      <c r="O1619" s="1" t="str">
        <f>CONCATENATE(Tabla5[[#This Row],[fkUbicacion]])</f>
        <v>7</v>
      </c>
      <c r="P1619" s="5" t="s">
        <v>29</v>
      </c>
    </row>
    <row r="1620" spans="1:16">
      <c r="A1620" s="6" t="s">
        <v>30</v>
      </c>
      <c r="B1620" s="12">
        <v>1594</v>
      </c>
      <c r="C1620" s="1">
        <v>1617</v>
      </c>
      <c r="D1620" s="12" t="s">
        <v>497</v>
      </c>
      <c r="E1620" s="2" t="s">
        <v>1271</v>
      </c>
      <c r="F1620" s="1">
        <v>7</v>
      </c>
      <c r="H1620" s="4" t="s">
        <v>2103</v>
      </c>
      <c r="I1620" s="12" t="s">
        <v>2104</v>
      </c>
      <c r="J1620" s="5" t="s">
        <v>28</v>
      </c>
      <c r="K1620" s="12" t="str">
        <f>CONCATENATE(A1620,Tabla5[[#This Row],[tipo]],A1620)</f>
        <v>'asiento'</v>
      </c>
      <c r="L1620" s="5" t="s">
        <v>28</v>
      </c>
      <c r="M1620" s="2" t="str">
        <f>CONCATENATE(A1620,Tabla5[[#This Row],[nombre]],A1620)</f>
        <v>'B-34'</v>
      </c>
      <c r="N1620" s="5" t="s">
        <v>28</v>
      </c>
      <c r="O1620" s="1" t="str">
        <f>CONCATENATE(Tabla5[[#This Row],[fkUbicacion]])</f>
        <v>7</v>
      </c>
      <c r="P1620" s="5" t="s">
        <v>29</v>
      </c>
    </row>
    <row r="1621" spans="1:16">
      <c r="A1621" s="6" t="s">
        <v>30</v>
      </c>
      <c r="B1621" s="12">
        <v>1595</v>
      </c>
      <c r="C1621" s="1">
        <v>1618</v>
      </c>
      <c r="D1621" s="12" t="s">
        <v>497</v>
      </c>
      <c r="E1621" s="2" t="s">
        <v>1272</v>
      </c>
      <c r="F1621" s="1">
        <v>7</v>
      </c>
      <c r="H1621" s="4" t="s">
        <v>2103</v>
      </c>
      <c r="I1621" s="12" t="s">
        <v>2104</v>
      </c>
      <c r="J1621" s="5" t="s">
        <v>28</v>
      </c>
      <c r="K1621" s="12" t="str">
        <f>CONCATENATE(A1621,Tabla5[[#This Row],[tipo]],A1621)</f>
        <v>'asiento'</v>
      </c>
      <c r="L1621" s="5" t="s">
        <v>28</v>
      </c>
      <c r="M1621" s="2" t="str">
        <f>CONCATENATE(A1621,Tabla5[[#This Row],[nombre]],A1621)</f>
        <v>'B-35'</v>
      </c>
      <c r="N1621" s="5" t="s">
        <v>28</v>
      </c>
      <c r="O1621" s="1" t="str">
        <f>CONCATENATE(Tabla5[[#This Row],[fkUbicacion]])</f>
        <v>7</v>
      </c>
      <c r="P1621" s="5" t="s">
        <v>29</v>
      </c>
    </row>
    <row r="1622" spans="1:16">
      <c r="A1622" s="6" t="s">
        <v>30</v>
      </c>
      <c r="B1622" s="12">
        <v>1596</v>
      </c>
      <c r="C1622" s="1">
        <v>1619</v>
      </c>
      <c r="D1622" s="12" t="s">
        <v>497</v>
      </c>
      <c r="E1622" s="2" t="s">
        <v>1273</v>
      </c>
      <c r="F1622" s="1">
        <v>7</v>
      </c>
      <c r="H1622" s="4" t="s">
        <v>2103</v>
      </c>
      <c r="I1622" s="12" t="s">
        <v>2104</v>
      </c>
      <c r="J1622" s="5" t="s">
        <v>28</v>
      </c>
      <c r="K1622" s="12" t="str">
        <f>CONCATENATE(A1622,Tabla5[[#This Row],[tipo]],A1622)</f>
        <v>'asiento'</v>
      </c>
      <c r="L1622" s="5" t="s">
        <v>28</v>
      </c>
      <c r="M1622" s="2" t="str">
        <f>CONCATENATE(A1622,Tabla5[[#This Row],[nombre]],A1622)</f>
        <v>'B-36'</v>
      </c>
      <c r="N1622" s="5" t="s">
        <v>28</v>
      </c>
      <c r="O1622" s="1" t="str">
        <f>CONCATENATE(Tabla5[[#This Row],[fkUbicacion]])</f>
        <v>7</v>
      </c>
      <c r="P1622" s="5" t="s">
        <v>29</v>
      </c>
    </row>
    <row r="1623" spans="1:16">
      <c r="A1623" s="6" t="s">
        <v>30</v>
      </c>
      <c r="B1623" s="12">
        <v>1597</v>
      </c>
      <c r="C1623" s="1">
        <v>1620</v>
      </c>
      <c r="D1623" s="12" t="s">
        <v>497</v>
      </c>
      <c r="E1623" s="2" t="s">
        <v>1274</v>
      </c>
      <c r="F1623" s="1">
        <v>7</v>
      </c>
      <c r="H1623" s="4" t="s">
        <v>2103</v>
      </c>
      <c r="I1623" s="12" t="s">
        <v>2104</v>
      </c>
      <c r="J1623" s="5" t="s">
        <v>28</v>
      </c>
      <c r="K1623" s="12" t="str">
        <f>CONCATENATE(A1623,Tabla5[[#This Row],[tipo]],A1623)</f>
        <v>'asiento'</v>
      </c>
      <c r="L1623" s="5" t="s">
        <v>28</v>
      </c>
      <c r="M1623" s="2" t="str">
        <f>CONCATENATE(A1623,Tabla5[[#This Row],[nombre]],A1623)</f>
        <v>'B-37'</v>
      </c>
      <c r="N1623" s="5" t="s">
        <v>28</v>
      </c>
      <c r="O1623" s="1" t="str">
        <f>CONCATENATE(Tabla5[[#This Row],[fkUbicacion]])</f>
        <v>7</v>
      </c>
      <c r="P1623" s="5" t="s">
        <v>29</v>
      </c>
    </row>
    <row r="1624" spans="1:16">
      <c r="A1624" s="6" t="s">
        <v>30</v>
      </c>
      <c r="B1624" s="12">
        <v>1598</v>
      </c>
      <c r="C1624" s="1">
        <v>1621</v>
      </c>
      <c r="D1624" s="12" t="s">
        <v>497</v>
      </c>
      <c r="E1624" s="2" t="s">
        <v>1275</v>
      </c>
      <c r="F1624" s="1">
        <v>7</v>
      </c>
      <c r="H1624" s="4" t="s">
        <v>2103</v>
      </c>
      <c r="I1624" s="12" t="s">
        <v>2104</v>
      </c>
      <c r="J1624" s="5" t="s">
        <v>28</v>
      </c>
      <c r="K1624" s="12" t="str">
        <f>CONCATENATE(A1624,Tabla5[[#This Row],[tipo]],A1624)</f>
        <v>'asiento'</v>
      </c>
      <c r="L1624" s="5" t="s">
        <v>28</v>
      </c>
      <c r="M1624" s="2" t="str">
        <f>CONCATENATE(A1624,Tabla5[[#This Row],[nombre]],A1624)</f>
        <v>'B-38'</v>
      </c>
      <c r="N1624" s="5" t="s">
        <v>28</v>
      </c>
      <c r="O1624" s="1" t="str">
        <f>CONCATENATE(Tabla5[[#This Row],[fkUbicacion]])</f>
        <v>7</v>
      </c>
      <c r="P1624" s="5" t="s">
        <v>29</v>
      </c>
    </row>
    <row r="1625" spans="1:16">
      <c r="A1625" s="6" t="s">
        <v>30</v>
      </c>
      <c r="B1625" s="12">
        <v>1599</v>
      </c>
      <c r="C1625" s="1">
        <v>1622</v>
      </c>
      <c r="D1625" s="12" t="s">
        <v>497</v>
      </c>
      <c r="E1625" s="2" t="s">
        <v>1276</v>
      </c>
      <c r="F1625" s="1">
        <v>7</v>
      </c>
      <c r="H1625" s="4" t="s">
        <v>2103</v>
      </c>
      <c r="I1625" s="12" t="s">
        <v>2104</v>
      </c>
      <c r="J1625" s="5" t="s">
        <v>28</v>
      </c>
      <c r="K1625" s="12" t="str">
        <f>CONCATENATE(A1625,Tabla5[[#This Row],[tipo]],A1625)</f>
        <v>'asiento'</v>
      </c>
      <c r="L1625" s="5" t="s">
        <v>28</v>
      </c>
      <c r="M1625" s="2" t="str">
        <f>CONCATENATE(A1625,Tabla5[[#This Row],[nombre]],A1625)</f>
        <v>'B-39'</v>
      </c>
      <c r="N1625" s="5" t="s">
        <v>28</v>
      </c>
      <c r="O1625" s="1" t="str">
        <f>CONCATENATE(Tabla5[[#This Row],[fkUbicacion]])</f>
        <v>7</v>
      </c>
      <c r="P1625" s="5" t="s">
        <v>29</v>
      </c>
    </row>
    <row r="1626" spans="1:16">
      <c r="A1626" s="6" t="s">
        <v>30</v>
      </c>
      <c r="B1626" s="12">
        <v>1600</v>
      </c>
      <c r="C1626" s="1">
        <v>1623</v>
      </c>
      <c r="D1626" s="12" t="s">
        <v>497</v>
      </c>
      <c r="E1626" s="2" t="s">
        <v>1277</v>
      </c>
      <c r="F1626" s="1">
        <v>7</v>
      </c>
      <c r="H1626" s="4" t="s">
        <v>2103</v>
      </c>
      <c r="I1626" s="12" t="s">
        <v>2104</v>
      </c>
      <c r="J1626" s="5" t="s">
        <v>28</v>
      </c>
      <c r="K1626" s="12" t="str">
        <f>CONCATENATE(A1626,Tabla5[[#This Row],[tipo]],A1626)</f>
        <v>'asiento'</v>
      </c>
      <c r="L1626" s="5" t="s">
        <v>28</v>
      </c>
      <c r="M1626" s="2" t="str">
        <f>CONCATENATE(A1626,Tabla5[[#This Row],[nombre]],A1626)</f>
        <v>'B-40'</v>
      </c>
      <c r="N1626" s="5" t="s">
        <v>28</v>
      </c>
      <c r="O1626" s="1" t="str">
        <f>CONCATENATE(Tabla5[[#This Row],[fkUbicacion]])</f>
        <v>7</v>
      </c>
      <c r="P1626" s="5" t="s">
        <v>29</v>
      </c>
    </row>
    <row r="1627" spans="1:16">
      <c r="A1627" s="6" t="s">
        <v>30</v>
      </c>
      <c r="B1627" s="12">
        <v>1601</v>
      </c>
      <c r="C1627" s="1">
        <v>1624</v>
      </c>
      <c r="D1627" s="12" t="s">
        <v>497</v>
      </c>
      <c r="E1627" s="2" t="s">
        <v>1278</v>
      </c>
      <c r="F1627" s="1">
        <v>7</v>
      </c>
      <c r="H1627" s="4" t="s">
        <v>2103</v>
      </c>
      <c r="I1627" s="12" t="s">
        <v>2104</v>
      </c>
      <c r="J1627" s="5" t="s">
        <v>28</v>
      </c>
      <c r="K1627" s="12" t="str">
        <f>CONCATENATE(A1627,Tabla5[[#This Row],[tipo]],A1627)</f>
        <v>'asiento'</v>
      </c>
      <c r="L1627" s="5" t="s">
        <v>28</v>
      </c>
      <c r="M1627" s="2" t="str">
        <f>CONCATENATE(A1627,Tabla5[[#This Row],[nombre]],A1627)</f>
        <v>'B-41'</v>
      </c>
      <c r="N1627" s="5" t="s">
        <v>28</v>
      </c>
      <c r="O1627" s="1" t="str">
        <f>CONCATENATE(Tabla5[[#This Row],[fkUbicacion]])</f>
        <v>7</v>
      </c>
      <c r="P1627" s="5" t="s">
        <v>29</v>
      </c>
    </row>
    <row r="1628" spans="1:16">
      <c r="A1628" s="6" t="s">
        <v>30</v>
      </c>
      <c r="B1628" s="12">
        <v>1602</v>
      </c>
      <c r="C1628" s="1">
        <v>1625</v>
      </c>
      <c r="D1628" s="12" t="s">
        <v>497</v>
      </c>
      <c r="E1628" s="2" t="s">
        <v>1279</v>
      </c>
      <c r="F1628" s="1">
        <v>7</v>
      </c>
      <c r="H1628" s="4" t="s">
        <v>2103</v>
      </c>
      <c r="I1628" s="12" t="s">
        <v>2104</v>
      </c>
      <c r="J1628" s="5" t="s">
        <v>28</v>
      </c>
      <c r="K1628" s="12" t="str">
        <f>CONCATENATE(A1628,Tabla5[[#This Row],[tipo]],A1628)</f>
        <v>'asiento'</v>
      </c>
      <c r="L1628" s="5" t="s">
        <v>28</v>
      </c>
      <c r="M1628" s="2" t="str">
        <f>CONCATENATE(A1628,Tabla5[[#This Row],[nombre]],A1628)</f>
        <v>'B-42'</v>
      </c>
      <c r="N1628" s="5" t="s">
        <v>28</v>
      </c>
      <c r="O1628" s="1" t="str">
        <f>CONCATENATE(Tabla5[[#This Row],[fkUbicacion]])</f>
        <v>7</v>
      </c>
      <c r="P1628" s="5" t="s">
        <v>29</v>
      </c>
    </row>
    <row r="1629" spans="1:16">
      <c r="A1629" s="6" t="s">
        <v>30</v>
      </c>
      <c r="B1629" s="12">
        <v>1603</v>
      </c>
      <c r="C1629" s="1">
        <v>1626</v>
      </c>
      <c r="D1629" s="12" t="s">
        <v>497</v>
      </c>
      <c r="E1629" s="2" t="s">
        <v>1076</v>
      </c>
      <c r="F1629" s="1">
        <v>7</v>
      </c>
      <c r="H1629" s="4" t="s">
        <v>2103</v>
      </c>
      <c r="I1629" s="12" t="s">
        <v>2104</v>
      </c>
      <c r="J1629" s="5" t="s">
        <v>28</v>
      </c>
      <c r="K1629" s="12" t="str">
        <f>CONCATENATE(A1629,Tabla5[[#This Row],[tipo]],A1629)</f>
        <v>'asiento'</v>
      </c>
      <c r="L1629" s="5" t="s">
        <v>28</v>
      </c>
      <c r="M1629" s="2" t="str">
        <f>CONCATENATE(A1629,Tabla5[[#This Row],[nombre]],A1629)</f>
        <v>'B-43'</v>
      </c>
      <c r="N1629" s="5" t="s">
        <v>28</v>
      </c>
      <c r="O1629" s="1" t="str">
        <f>CONCATENATE(Tabla5[[#This Row],[fkUbicacion]])</f>
        <v>7</v>
      </c>
      <c r="P1629" s="5" t="s">
        <v>29</v>
      </c>
    </row>
    <row r="1630" spans="1:16">
      <c r="A1630" s="6" t="s">
        <v>30</v>
      </c>
      <c r="B1630" s="12">
        <v>1604</v>
      </c>
      <c r="C1630" s="1">
        <v>1627</v>
      </c>
      <c r="D1630" s="12" t="s">
        <v>497</v>
      </c>
      <c r="E1630" s="2" t="s">
        <v>1077</v>
      </c>
      <c r="F1630" s="1">
        <v>7</v>
      </c>
      <c r="H1630" s="4" t="s">
        <v>2103</v>
      </c>
      <c r="I1630" s="12" t="s">
        <v>2104</v>
      </c>
      <c r="J1630" s="5" t="s">
        <v>28</v>
      </c>
      <c r="K1630" s="12" t="str">
        <f>CONCATENATE(A1630,Tabla5[[#This Row],[tipo]],A1630)</f>
        <v>'asiento'</v>
      </c>
      <c r="L1630" s="5" t="s">
        <v>28</v>
      </c>
      <c r="M1630" s="2" t="str">
        <f>CONCATENATE(A1630,Tabla5[[#This Row],[nombre]],A1630)</f>
        <v>'B-44'</v>
      </c>
      <c r="N1630" s="5" t="s">
        <v>28</v>
      </c>
      <c r="O1630" s="1" t="str">
        <f>CONCATENATE(Tabla5[[#This Row],[fkUbicacion]])</f>
        <v>7</v>
      </c>
      <c r="P1630" s="5" t="s">
        <v>29</v>
      </c>
    </row>
    <row r="1631" spans="1:16">
      <c r="A1631" s="6" t="s">
        <v>30</v>
      </c>
      <c r="B1631" s="12">
        <v>1605</v>
      </c>
      <c r="C1631" s="1">
        <v>1628</v>
      </c>
      <c r="D1631" s="12" t="s">
        <v>497</v>
      </c>
      <c r="E1631" s="2" t="s">
        <v>1078</v>
      </c>
      <c r="F1631" s="1">
        <v>7</v>
      </c>
      <c r="H1631" s="4" t="s">
        <v>2103</v>
      </c>
      <c r="I1631" s="12" t="s">
        <v>2104</v>
      </c>
      <c r="J1631" s="5" t="s">
        <v>28</v>
      </c>
      <c r="K1631" s="12" t="str">
        <f>CONCATENATE(A1631,Tabla5[[#This Row],[tipo]],A1631)</f>
        <v>'asiento'</v>
      </c>
      <c r="L1631" s="5" t="s">
        <v>28</v>
      </c>
      <c r="M1631" s="2" t="str">
        <f>CONCATENATE(A1631,Tabla5[[#This Row],[nombre]],A1631)</f>
        <v>'B-45'</v>
      </c>
      <c r="N1631" s="5" t="s">
        <v>28</v>
      </c>
      <c r="O1631" s="1" t="str">
        <f>CONCATENATE(Tabla5[[#This Row],[fkUbicacion]])</f>
        <v>7</v>
      </c>
      <c r="P1631" s="5" t="s">
        <v>29</v>
      </c>
    </row>
    <row r="1632" spans="1:16">
      <c r="A1632" s="6" t="s">
        <v>30</v>
      </c>
      <c r="B1632" s="12">
        <v>1606</v>
      </c>
      <c r="C1632" s="1">
        <v>1629</v>
      </c>
      <c r="D1632" s="12" t="s">
        <v>497</v>
      </c>
      <c r="E1632" s="2" t="s">
        <v>1079</v>
      </c>
      <c r="F1632" s="1">
        <v>7</v>
      </c>
      <c r="H1632" s="4" t="s">
        <v>2103</v>
      </c>
      <c r="I1632" s="12" t="s">
        <v>2104</v>
      </c>
      <c r="J1632" s="5" t="s">
        <v>28</v>
      </c>
      <c r="K1632" s="12" t="str">
        <f>CONCATENATE(A1632,Tabla5[[#This Row],[tipo]],A1632)</f>
        <v>'asiento'</v>
      </c>
      <c r="L1632" s="5" t="s">
        <v>28</v>
      </c>
      <c r="M1632" s="2" t="str">
        <f>CONCATENATE(A1632,Tabla5[[#This Row],[nombre]],A1632)</f>
        <v>'B-46'</v>
      </c>
      <c r="N1632" s="5" t="s">
        <v>28</v>
      </c>
      <c r="O1632" s="1" t="str">
        <f>CONCATENATE(Tabla5[[#This Row],[fkUbicacion]])</f>
        <v>7</v>
      </c>
      <c r="P1632" s="5" t="s">
        <v>29</v>
      </c>
    </row>
    <row r="1633" spans="1:16">
      <c r="A1633" s="6" t="s">
        <v>30</v>
      </c>
      <c r="B1633" s="12">
        <v>1607</v>
      </c>
      <c r="C1633" s="1">
        <v>1630</v>
      </c>
      <c r="D1633" s="12" t="s">
        <v>497</v>
      </c>
      <c r="E1633" s="2" t="s">
        <v>1080</v>
      </c>
      <c r="F1633" s="1">
        <v>7</v>
      </c>
      <c r="H1633" s="4" t="s">
        <v>2103</v>
      </c>
      <c r="I1633" s="12" t="s">
        <v>2104</v>
      </c>
      <c r="J1633" s="5" t="s">
        <v>28</v>
      </c>
      <c r="K1633" s="12" t="str">
        <f>CONCATENATE(A1633,Tabla5[[#This Row],[tipo]],A1633)</f>
        <v>'asiento'</v>
      </c>
      <c r="L1633" s="5" t="s">
        <v>28</v>
      </c>
      <c r="M1633" s="2" t="str">
        <f>CONCATENATE(A1633,Tabla5[[#This Row],[nombre]],A1633)</f>
        <v>'B-47'</v>
      </c>
      <c r="N1633" s="5" t="s">
        <v>28</v>
      </c>
      <c r="O1633" s="1" t="str">
        <f>CONCATENATE(Tabla5[[#This Row],[fkUbicacion]])</f>
        <v>7</v>
      </c>
      <c r="P1633" s="5" t="s">
        <v>29</v>
      </c>
    </row>
    <row r="1634" spans="1:16">
      <c r="A1634" s="6" t="s">
        <v>30</v>
      </c>
      <c r="B1634" s="12">
        <v>1608</v>
      </c>
      <c r="C1634" s="1">
        <v>1631</v>
      </c>
      <c r="D1634" s="12" t="s">
        <v>497</v>
      </c>
      <c r="E1634" s="2" t="s">
        <v>1081</v>
      </c>
      <c r="F1634" s="1">
        <v>7</v>
      </c>
      <c r="H1634" s="4" t="s">
        <v>2103</v>
      </c>
      <c r="I1634" s="12" t="s">
        <v>2104</v>
      </c>
      <c r="J1634" s="5" t="s">
        <v>28</v>
      </c>
      <c r="K1634" s="12" t="str">
        <f>CONCATENATE(A1634,Tabla5[[#This Row],[tipo]],A1634)</f>
        <v>'asiento'</v>
      </c>
      <c r="L1634" s="5" t="s">
        <v>28</v>
      </c>
      <c r="M1634" s="2" t="str">
        <f>CONCATENATE(A1634,Tabla5[[#This Row],[nombre]],A1634)</f>
        <v>'B-48'</v>
      </c>
      <c r="N1634" s="5" t="s">
        <v>28</v>
      </c>
      <c r="O1634" s="1" t="str">
        <f>CONCATENATE(Tabla5[[#This Row],[fkUbicacion]])</f>
        <v>7</v>
      </c>
      <c r="P1634" s="5" t="s">
        <v>29</v>
      </c>
    </row>
    <row r="1635" spans="1:16">
      <c r="A1635" s="6" t="s">
        <v>30</v>
      </c>
      <c r="B1635" s="12">
        <v>1609</v>
      </c>
      <c r="C1635" s="1">
        <v>1632</v>
      </c>
      <c r="D1635" s="12" t="s">
        <v>497</v>
      </c>
      <c r="E1635" s="2" t="s">
        <v>1082</v>
      </c>
      <c r="F1635" s="1">
        <v>7</v>
      </c>
      <c r="H1635" s="4" t="s">
        <v>2103</v>
      </c>
      <c r="I1635" s="12" t="s">
        <v>2104</v>
      </c>
      <c r="J1635" s="5" t="s">
        <v>28</v>
      </c>
      <c r="K1635" s="12" t="str">
        <f>CONCATENATE(A1635,Tabla5[[#This Row],[tipo]],A1635)</f>
        <v>'asiento'</v>
      </c>
      <c r="L1635" s="5" t="s">
        <v>28</v>
      </c>
      <c r="M1635" s="2" t="str">
        <f>CONCATENATE(A1635,Tabla5[[#This Row],[nombre]],A1635)</f>
        <v>'B-49'</v>
      </c>
      <c r="N1635" s="5" t="s">
        <v>28</v>
      </c>
      <c r="O1635" s="1" t="str">
        <f>CONCATENATE(Tabla5[[#This Row],[fkUbicacion]])</f>
        <v>7</v>
      </c>
      <c r="P1635" s="5" t="s">
        <v>29</v>
      </c>
    </row>
    <row r="1636" spans="1:16">
      <c r="A1636" s="6" t="s">
        <v>30</v>
      </c>
      <c r="B1636" s="12">
        <v>1610</v>
      </c>
      <c r="C1636" s="1">
        <v>1633</v>
      </c>
      <c r="D1636" s="12" t="s">
        <v>497</v>
      </c>
      <c r="E1636" s="2" t="s">
        <v>1083</v>
      </c>
      <c r="F1636" s="1">
        <v>7</v>
      </c>
      <c r="H1636" s="4" t="s">
        <v>2103</v>
      </c>
      <c r="I1636" s="12" t="s">
        <v>2104</v>
      </c>
      <c r="J1636" s="5" t="s">
        <v>28</v>
      </c>
      <c r="K1636" s="12" t="str">
        <f>CONCATENATE(A1636,Tabla5[[#This Row],[tipo]],A1636)</f>
        <v>'asiento'</v>
      </c>
      <c r="L1636" s="5" t="s">
        <v>28</v>
      </c>
      <c r="M1636" s="2" t="str">
        <f>CONCATENATE(A1636,Tabla5[[#This Row],[nombre]],A1636)</f>
        <v>'B-50'</v>
      </c>
      <c r="N1636" s="5" t="s">
        <v>28</v>
      </c>
      <c r="O1636" s="1" t="str">
        <f>CONCATENATE(Tabla5[[#This Row],[fkUbicacion]])</f>
        <v>7</v>
      </c>
      <c r="P1636" s="5" t="s">
        <v>29</v>
      </c>
    </row>
    <row r="1637" spans="1:16">
      <c r="A1637" s="6" t="s">
        <v>30</v>
      </c>
      <c r="B1637" s="12">
        <v>1611</v>
      </c>
      <c r="C1637" s="1">
        <v>1634</v>
      </c>
      <c r="D1637" s="12" t="s">
        <v>497</v>
      </c>
      <c r="E1637" s="2" t="s">
        <v>1084</v>
      </c>
      <c r="F1637" s="1">
        <v>7</v>
      </c>
      <c r="H1637" s="4" t="s">
        <v>2103</v>
      </c>
      <c r="I1637" s="12" t="s">
        <v>2104</v>
      </c>
      <c r="J1637" s="5" t="s">
        <v>28</v>
      </c>
      <c r="K1637" s="12" t="str">
        <f>CONCATENATE(A1637,Tabla5[[#This Row],[tipo]],A1637)</f>
        <v>'asiento'</v>
      </c>
      <c r="L1637" s="5" t="s">
        <v>28</v>
      </c>
      <c r="M1637" s="2" t="str">
        <f>CONCATENATE(A1637,Tabla5[[#This Row],[nombre]],A1637)</f>
        <v>'B-51'</v>
      </c>
      <c r="N1637" s="5" t="s">
        <v>28</v>
      </c>
      <c r="O1637" s="1" t="str">
        <f>CONCATENATE(Tabla5[[#This Row],[fkUbicacion]])</f>
        <v>7</v>
      </c>
      <c r="P1637" s="5" t="s">
        <v>29</v>
      </c>
    </row>
    <row r="1638" spans="1:16">
      <c r="A1638" s="6" t="s">
        <v>30</v>
      </c>
      <c r="B1638" s="12">
        <v>1612</v>
      </c>
      <c r="C1638" s="1">
        <v>1635</v>
      </c>
      <c r="D1638" s="12" t="s">
        <v>497</v>
      </c>
      <c r="E1638" s="2" t="s">
        <v>1085</v>
      </c>
      <c r="F1638" s="1">
        <v>7</v>
      </c>
      <c r="H1638" s="4" t="s">
        <v>2103</v>
      </c>
      <c r="I1638" s="12" t="s">
        <v>2104</v>
      </c>
      <c r="J1638" s="5" t="s">
        <v>28</v>
      </c>
      <c r="K1638" s="12" t="str">
        <f>CONCATENATE(A1638,Tabla5[[#This Row],[tipo]],A1638)</f>
        <v>'asiento'</v>
      </c>
      <c r="L1638" s="5" t="s">
        <v>28</v>
      </c>
      <c r="M1638" s="2" t="str">
        <f>CONCATENATE(A1638,Tabla5[[#This Row],[nombre]],A1638)</f>
        <v>'B-52'</v>
      </c>
      <c r="N1638" s="5" t="s">
        <v>28</v>
      </c>
      <c r="O1638" s="1" t="str">
        <f>CONCATENATE(Tabla5[[#This Row],[fkUbicacion]])</f>
        <v>7</v>
      </c>
      <c r="P1638" s="5" t="s">
        <v>29</v>
      </c>
    </row>
    <row r="1639" spans="1:16">
      <c r="A1639" s="6" t="s">
        <v>30</v>
      </c>
      <c r="B1639" s="12">
        <v>1613</v>
      </c>
      <c r="C1639" s="1">
        <v>1636</v>
      </c>
      <c r="D1639" s="12" t="s">
        <v>497</v>
      </c>
      <c r="E1639" s="2" t="s">
        <v>1397</v>
      </c>
      <c r="F1639" s="1">
        <v>7</v>
      </c>
      <c r="H1639" s="4" t="s">
        <v>2103</v>
      </c>
      <c r="I1639" s="12" t="s">
        <v>2104</v>
      </c>
      <c r="J1639" s="5" t="s">
        <v>28</v>
      </c>
      <c r="K1639" s="12" t="str">
        <f>CONCATENATE(A1639,Tabla5[[#This Row],[tipo]],A1639)</f>
        <v>'asiento'</v>
      </c>
      <c r="L1639" s="5" t="s">
        <v>28</v>
      </c>
      <c r="M1639" s="2" t="str">
        <f>CONCATENATE(A1639,Tabla5[[#This Row],[nombre]],A1639)</f>
        <v>'B-53'</v>
      </c>
      <c r="N1639" s="5" t="s">
        <v>28</v>
      </c>
      <c r="O1639" s="1" t="str">
        <f>CONCATENATE(Tabla5[[#This Row],[fkUbicacion]])</f>
        <v>7</v>
      </c>
      <c r="P1639" s="5" t="s">
        <v>29</v>
      </c>
    </row>
    <row r="1640" spans="1:16">
      <c r="A1640" s="6" t="s">
        <v>30</v>
      </c>
      <c r="B1640" s="12">
        <v>1614</v>
      </c>
      <c r="C1640" s="1">
        <v>1637</v>
      </c>
      <c r="D1640" s="12" t="s">
        <v>497</v>
      </c>
      <c r="E1640" s="2" t="s">
        <v>1398</v>
      </c>
      <c r="F1640" s="1">
        <v>7</v>
      </c>
      <c r="H1640" s="4" t="s">
        <v>2103</v>
      </c>
      <c r="I1640" s="12" t="s">
        <v>2104</v>
      </c>
      <c r="J1640" s="5" t="s">
        <v>28</v>
      </c>
      <c r="K1640" s="12" t="str">
        <f>CONCATENATE(A1640,Tabla5[[#This Row],[tipo]],A1640)</f>
        <v>'asiento'</v>
      </c>
      <c r="L1640" s="5" t="s">
        <v>28</v>
      </c>
      <c r="M1640" s="2" t="str">
        <f>CONCATENATE(A1640,Tabla5[[#This Row],[nombre]],A1640)</f>
        <v>'B-54'</v>
      </c>
      <c r="N1640" s="5" t="s">
        <v>28</v>
      </c>
      <c r="O1640" s="1" t="str">
        <f>CONCATENATE(Tabla5[[#This Row],[fkUbicacion]])</f>
        <v>7</v>
      </c>
      <c r="P1640" s="5" t="s">
        <v>29</v>
      </c>
    </row>
    <row r="1641" spans="1:16">
      <c r="A1641" s="6" t="s">
        <v>30</v>
      </c>
      <c r="B1641" s="12">
        <v>1615</v>
      </c>
      <c r="C1641" s="1">
        <v>1638</v>
      </c>
      <c r="D1641" s="12" t="s">
        <v>497</v>
      </c>
      <c r="E1641" s="2" t="s">
        <v>1399</v>
      </c>
      <c r="F1641" s="1">
        <v>7</v>
      </c>
      <c r="H1641" s="4" t="s">
        <v>2103</v>
      </c>
      <c r="I1641" s="12" t="s">
        <v>2104</v>
      </c>
      <c r="J1641" s="5" t="s">
        <v>28</v>
      </c>
      <c r="K1641" s="12" t="str">
        <f>CONCATENATE(A1641,Tabla5[[#This Row],[tipo]],A1641)</f>
        <v>'asiento'</v>
      </c>
      <c r="L1641" s="5" t="s">
        <v>28</v>
      </c>
      <c r="M1641" s="2" t="str">
        <f>CONCATENATE(A1641,Tabla5[[#This Row],[nombre]],A1641)</f>
        <v>'B-55'</v>
      </c>
      <c r="N1641" s="5" t="s">
        <v>28</v>
      </c>
      <c r="O1641" s="1" t="str">
        <f>CONCATENATE(Tabla5[[#This Row],[fkUbicacion]])</f>
        <v>7</v>
      </c>
      <c r="P1641" s="5" t="s">
        <v>29</v>
      </c>
    </row>
    <row r="1642" spans="1:16">
      <c r="A1642" s="6" t="s">
        <v>30</v>
      </c>
      <c r="B1642" s="12">
        <v>1616</v>
      </c>
      <c r="C1642" s="1">
        <v>1639</v>
      </c>
      <c r="D1642" s="12" t="s">
        <v>497</v>
      </c>
      <c r="E1642" s="2" t="s">
        <v>1400</v>
      </c>
      <c r="F1642" s="1">
        <v>7</v>
      </c>
      <c r="H1642" s="4" t="s">
        <v>2103</v>
      </c>
      <c r="I1642" s="12" t="s">
        <v>2104</v>
      </c>
      <c r="J1642" s="5" t="s">
        <v>28</v>
      </c>
      <c r="K1642" s="12" t="str">
        <f>CONCATENATE(A1642,Tabla5[[#This Row],[tipo]],A1642)</f>
        <v>'asiento'</v>
      </c>
      <c r="L1642" s="5" t="s">
        <v>28</v>
      </c>
      <c r="M1642" s="2" t="str">
        <f>CONCATENATE(A1642,Tabla5[[#This Row],[nombre]],A1642)</f>
        <v>'B-56'</v>
      </c>
      <c r="N1642" s="5" t="s">
        <v>28</v>
      </c>
      <c r="O1642" s="1" t="str">
        <f>CONCATENATE(Tabla5[[#This Row],[fkUbicacion]])</f>
        <v>7</v>
      </c>
      <c r="P1642" s="5" t="s">
        <v>29</v>
      </c>
    </row>
    <row r="1643" spans="1:16">
      <c r="A1643" s="6" t="s">
        <v>30</v>
      </c>
      <c r="B1643" s="12">
        <v>1617</v>
      </c>
      <c r="C1643" s="1">
        <v>1640</v>
      </c>
      <c r="D1643" s="12" t="s">
        <v>497</v>
      </c>
      <c r="E1643" s="2" t="s">
        <v>1401</v>
      </c>
      <c r="F1643" s="1">
        <v>7</v>
      </c>
      <c r="H1643" s="4" t="s">
        <v>2103</v>
      </c>
      <c r="I1643" s="12" t="s">
        <v>2104</v>
      </c>
      <c r="J1643" s="5" t="s">
        <v>28</v>
      </c>
      <c r="K1643" s="12" t="str">
        <f>CONCATENATE(A1643,Tabla5[[#This Row],[tipo]],A1643)</f>
        <v>'asiento'</v>
      </c>
      <c r="L1643" s="5" t="s">
        <v>28</v>
      </c>
      <c r="M1643" s="2" t="str">
        <f>CONCATENATE(A1643,Tabla5[[#This Row],[nombre]],A1643)</f>
        <v>'B-57'</v>
      </c>
      <c r="N1643" s="5" t="s">
        <v>28</v>
      </c>
      <c r="O1643" s="1" t="str">
        <f>CONCATENATE(Tabla5[[#This Row],[fkUbicacion]])</f>
        <v>7</v>
      </c>
      <c r="P1643" s="5" t="s">
        <v>29</v>
      </c>
    </row>
    <row r="1644" spans="1:16">
      <c r="A1644" s="6" t="s">
        <v>30</v>
      </c>
      <c r="B1644" s="12">
        <v>1618</v>
      </c>
      <c r="C1644" s="1">
        <v>1641</v>
      </c>
      <c r="D1644" s="12" t="s">
        <v>497</v>
      </c>
      <c r="E1644" s="2" t="s">
        <v>1402</v>
      </c>
      <c r="F1644" s="1">
        <v>7</v>
      </c>
      <c r="H1644" s="4" t="s">
        <v>2103</v>
      </c>
      <c r="I1644" s="12" t="s">
        <v>2104</v>
      </c>
      <c r="J1644" s="5" t="s">
        <v>28</v>
      </c>
      <c r="K1644" s="12" t="str">
        <f>CONCATENATE(A1644,Tabla5[[#This Row],[tipo]],A1644)</f>
        <v>'asiento'</v>
      </c>
      <c r="L1644" s="5" t="s">
        <v>28</v>
      </c>
      <c r="M1644" s="2" t="str">
        <f>CONCATENATE(A1644,Tabla5[[#This Row],[nombre]],A1644)</f>
        <v>'B-58'</v>
      </c>
      <c r="N1644" s="5" t="s">
        <v>28</v>
      </c>
      <c r="O1644" s="1" t="str">
        <f>CONCATENATE(Tabla5[[#This Row],[fkUbicacion]])</f>
        <v>7</v>
      </c>
      <c r="P1644" s="5" t="s">
        <v>29</v>
      </c>
    </row>
    <row r="1645" spans="1:16">
      <c r="A1645" s="6" t="s">
        <v>30</v>
      </c>
      <c r="B1645" s="12">
        <v>1619</v>
      </c>
      <c r="C1645" s="1">
        <v>1642</v>
      </c>
      <c r="D1645" s="12" t="s">
        <v>497</v>
      </c>
      <c r="E1645" s="2" t="s">
        <v>1403</v>
      </c>
      <c r="F1645" s="1">
        <v>7</v>
      </c>
      <c r="H1645" s="4" t="s">
        <v>2103</v>
      </c>
      <c r="I1645" s="12" t="s">
        <v>2104</v>
      </c>
      <c r="J1645" s="5" t="s">
        <v>28</v>
      </c>
      <c r="K1645" s="12" t="str">
        <f>CONCATENATE(A1645,Tabla5[[#This Row],[tipo]],A1645)</f>
        <v>'asiento'</v>
      </c>
      <c r="L1645" s="5" t="s">
        <v>28</v>
      </c>
      <c r="M1645" s="2" t="str">
        <f>CONCATENATE(A1645,Tabla5[[#This Row],[nombre]],A1645)</f>
        <v>'B-59'</v>
      </c>
      <c r="N1645" s="5" t="s">
        <v>28</v>
      </c>
      <c r="O1645" s="1" t="str">
        <f>CONCATENATE(Tabla5[[#This Row],[fkUbicacion]])</f>
        <v>7</v>
      </c>
      <c r="P1645" s="5" t="s">
        <v>29</v>
      </c>
    </row>
    <row r="1646" spans="1:16">
      <c r="A1646" s="6" t="s">
        <v>30</v>
      </c>
      <c r="B1646" s="12">
        <v>1620</v>
      </c>
      <c r="C1646" s="1">
        <v>1643</v>
      </c>
      <c r="D1646" s="12" t="s">
        <v>497</v>
      </c>
      <c r="E1646" s="2" t="s">
        <v>1404</v>
      </c>
      <c r="F1646" s="1">
        <v>7</v>
      </c>
      <c r="H1646" s="4" t="s">
        <v>2103</v>
      </c>
      <c r="I1646" s="12" t="s">
        <v>2104</v>
      </c>
      <c r="J1646" s="5" t="s">
        <v>28</v>
      </c>
      <c r="K1646" s="12" t="str">
        <f>CONCATENATE(A1646,Tabla5[[#This Row],[tipo]],A1646)</f>
        <v>'asiento'</v>
      </c>
      <c r="L1646" s="5" t="s">
        <v>28</v>
      </c>
      <c r="M1646" s="2" t="str">
        <f>CONCATENATE(A1646,Tabla5[[#This Row],[nombre]],A1646)</f>
        <v>'B-60'</v>
      </c>
      <c r="N1646" s="5" t="s">
        <v>28</v>
      </c>
      <c r="O1646" s="1" t="str">
        <f>CONCATENATE(Tabla5[[#This Row],[fkUbicacion]])</f>
        <v>7</v>
      </c>
      <c r="P1646" s="5" t="s">
        <v>29</v>
      </c>
    </row>
    <row r="1647" spans="1:16">
      <c r="A1647" s="6" t="s">
        <v>30</v>
      </c>
      <c r="B1647" s="12">
        <v>1621</v>
      </c>
      <c r="C1647" s="1">
        <v>1644</v>
      </c>
      <c r="D1647" s="12" t="s">
        <v>497</v>
      </c>
      <c r="E1647" s="2" t="s">
        <v>1086</v>
      </c>
      <c r="F1647" s="1">
        <v>7</v>
      </c>
      <c r="H1647" s="4" t="s">
        <v>2103</v>
      </c>
      <c r="I1647" s="12" t="s">
        <v>2104</v>
      </c>
      <c r="J1647" s="5" t="s">
        <v>28</v>
      </c>
      <c r="K1647" s="12" t="str">
        <f>CONCATENATE(A1647,Tabla5[[#This Row],[tipo]],A1647)</f>
        <v>'asiento'</v>
      </c>
      <c r="L1647" s="5" t="s">
        <v>28</v>
      </c>
      <c r="M1647" s="2" t="str">
        <f>CONCATENATE(A1647,Tabla5[[#This Row],[nombre]],A1647)</f>
        <v>'B-61'</v>
      </c>
      <c r="N1647" s="5" t="s">
        <v>28</v>
      </c>
      <c r="O1647" s="1" t="str">
        <f>CONCATENATE(Tabla5[[#This Row],[fkUbicacion]])</f>
        <v>7</v>
      </c>
      <c r="P1647" s="5" t="s">
        <v>29</v>
      </c>
    </row>
    <row r="1648" spans="1:16">
      <c r="A1648" s="6" t="s">
        <v>30</v>
      </c>
      <c r="B1648" s="12">
        <v>1622</v>
      </c>
      <c r="C1648" s="1">
        <v>1645</v>
      </c>
      <c r="D1648" s="12" t="s">
        <v>497</v>
      </c>
      <c r="E1648" s="2" t="s">
        <v>1087</v>
      </c>
      <c r="F1648" s="1">
        <v>7</v>
      </c>
      <c r="H1648" s="4" t="s">
        <v>2103</v>
      </c>
      <c r="I1648" s="12" t="s">
        <v>2104</v>
      </c>
      <c r="J1648" s="5" t="s">
        <v>28</v>
      </c>
      <c r="K1648" s="12" t="str">
        <f>CONCATENATE(A1648,Tabla5[[#This Row],[tipo]],A1648)</f>
        <v>'asiento'</v>
      </c>
      <c r="L1648" s="5" t="s">
        <v>28</v>
      </c>
      <c r="M1648" s="2" t="str">
        <f>CONCATENATE(A1648,Tabla5[[#This Row],[nombre]],A1648)</f>
        <v>'B-62'</v>
      </c>
      <c r="N1648" s="5" t="s">
        <v>28</v>
      </c>
      <c r="O1648" s="1" t="str">
        <f>CONCATENATE(Tabla5[[#This Row],[fkUbicacion]])</f>
        <v>7</v>
      </c>
      <c r="P1648" s="5" t="s">
        <v>29</v>
      </c>
    </row>
    <row r="1649" spans="1:16">
      <c r="A1649" s="6" t="s">
        <v>30</v>
      </c>
      <c r="B1649" s="12">
        <v>1623</v>
      </c>
      <c r="C1649" s="1">
        <v>1646</v>
      </c>
      <c r="D1649" s="12" t="s">
        <v>497</v>
      </c>
      <c r="E1649" s="2" t="s">
        <v>1088</v>
      </c>
      <c r="F1649" s="1">
        <v>7</v>
      </c>
      <c r="H1649" s="4" t="s">
        <v>2103</v>
      </c>
      <c r="I1649" s="12" t="s">
        <v>2104</v>
      </c>
      <c r="J1649" s="5" t="s">
        <v>28</v>
      </c>
      <c r="K1649" s="12" t="str">
        <f>CONCATENATE(A1649,Tabla5[[#This Row],[tipo]],A1649)</f>
        <v>'asiento'</v>
      </c>
      <c r="L1649" s="5" t="s">
        <v>28</v>
      </c>
      <c r="M1649" s="2" t="str">
        <f>CONCATENATE(A1649,Tabla5[[#This Row],[nombre]],A1649)</f>
        <v>'B-63'</v>
      </c>
      <c r="N1649" s="5" t="s">
        <v>28</v>
      </c>
      <c r="O1649" s="1" t="str">
        <f>CONCATENATE(Tabla5[[#This Row],[fkUbicacion]])</f>
        <v>7</v>
      </c>
      <c r="P1649" s="5" t="s">
        <v>29</v>
      </c>
    </row>
    <row r="1650" spans="1:16">
      <c r="A1650" s="6" t="s">
        <v>30</v>
      </c>
      <c r="B1650" s="12">
        <v>1624</v>
      </c>
      <c r="C1650" s="1">
        <v>1647</v>
      </c>
      <c r="D1650" s="12" t="s">
        <v>497</v>
      </c>
      <c r="E1650" s="2" t="s">
        <v>1089</v>
      </c>
      <c r="F1650" s="1">
        <v>7</v>
      </c>
      <c r="H1650" s="4" t="s">
        <v>2103</v>
      </c>
      <c r="I1650" s="12" t="s">
        <v>2104</v>
      </c>
      <c r="J1650" s="5" t="s">
        <v>28</v>
      </c>
      <c r="K1650" s="12" t="str">
        <f>CONCATENATE(A1650,Tabla5[[#This Row],[tipo]],A1650)</f>
        <v>'asiento'</v>
      </c>
      <c r="L1650" s="5" t="s">
        <v>28</v>
      </c>
      <c r="M1650" s="2" t="str">
        <f>CONCATENATE(A1650,Tabla5[[#This Row],[nombre]],A1650)</f>
        <v>'B-64'</v>
      </c>
      <c r="N1650" s="5" t="s">
        <v>28</v>
      </c>
      <c r="O1650" s="1" t="str">
        <f>CONCATENATE(Tabla5[[#This Row],[fkUbicacion]])</f>
        <v>7</v>
      </c>
      <c r="P1650" s="5" t="s">
        <v>29</v>
      </c>
    </row>
    <row r="1651" spans="1:16">
      <c r="A1651" s="6" t="s">
        <v>30</v>
      </c>
      <c r="B1651" s="12">
        <v>1625</v>
      </c>
      <c r="C1651" s="1">
        <v>1648</v>
      </c>
      <c r="D1651" s="12" t="s">
        <v>497</v>
      </c>
      <c r="E1651" s="2" t="s">
        <v>1090</v>
      </c>
      <c r="F1651" s="1">
        <v>7</v>
      </c>
      <c r="H1651" s="4" t="s">
        <v>2103</v>
      </c>
      <c r="I1651" s="12" t="s">
        <v>2104</v>
      </c>
      <c r="J1651" s="5" t="s">
        <v>28</v>
      </c>
      <c r="K1651" s="12" t="str">
        <f>CONCATENATE(A1651,Tabla5[[#This Row],[tipo]],A1651)</f>
        <v>'asiento'</v>
      </c>
      <c r="L1651" s="5" t="s">
        <v>28</v>
      </c>
      <c r="M1651" s="2" t="str">
        <f>CONCATENATE(A1651,Tabla5[[#This Row],[nombre]],A1651)</f>
        <v>'B-65'</v>
      </c>
      <c r="N1651" s="5" t="s">
        <v>28</v>
      </c>
      <c r="O1651" s="1" t="str">
        <f>CONCATENATE(Tabla5[[#This Row],[fkUbicacion]])</f>
        <v>7</v>
      </c>
      <c r="P1651" s="5" t="s">
        <v>29</v>
      </c>
    </row>
    <row r="1652" spans="1:16">
      <c r="A1652" s="6" t="s">
        <v>30</v>
      </c>
      <c r="B1652" s="12">
        <v>1626</v>
      </c>
      <c r="C1652" s="1">
        <v>1649</v>
      </c>
      <c r="D1652" s="12" t="s">
        <v>497</v>
      </c>
      <c r="E1652" s="2" t="s">
        <v>1091</v>
      </c>
      <c r="F1652" s="1">
        <v>7</v>
      </c>
      <c r="H1652" s="4" t="s">
        <v>2103</v>
      </c>
      <c r="I1652" s="12" t="s">
        <v>2104</v>
      </c>
      <c r="J1652" s="5" t="s">
        <v>28</v>
      </c>
      <c r="K1652" s="12" t="str">
        <f>CONCATENATE(A1652,Tabla5[[#This Row],[tipo]],A1652)</f>
        <v>'asiento'</v>
      </c>
      <c r="L1652" s="5" t="s">
        <v>28</v>
      </c>
      <c r="M1652" s="2" t="str">
        <f>CONCATENATE(A1652,Tabla5[[#This Row],[nombre]],A1652)</f>
        <v>'B-66'</v>
      </c>
      <c r="N1652" s="5" t="s">
        <v>28</v>
      </c>
      <c r="O1652" s="1" t="str">
        <f>CONCATENATE(Tabla5[[#This Row],[fkUbicacion]])</f>
        <v>7</v>
      </c>
      <c r="P1652" s="5" t="s">
        <v>29</v>
      </c>
    </row>
    <row r="1653" spans="1:16">
      <c r="A1653" s="6" t="s">
        <v>30</v>
      </c>
      <c r="B1653" s="12">
        <v>1627</v>
      </c>
      <c r="C1653" s="1">
        <v>1650</v>
      </c>
      <c r="D1653" s="12" t="s">
        <v>497</v>
      </c>
      <c r="E1653" s="2" t="s">
        <v>1092</v>
      </c>
      <c r="F1653" s="1">
        <v>7</v>
      </c>
      <c r="H1653" s="4" t="s">
        <v>2103</v>
      </c>
      <c r="I1653" s="12" t="s">
        <v>2104</v>
      </c>
      <c r="J1653" s="5" t="s">
        <v>28</v>
      </c>
      <c r="K1653" s="12" t="str">
        <f>CONCATENATE(A1653,Tabla5[[#This Row],[tipo]],A1653)</f>
        <v>'asiento'</v>
      </c>
      <c r="L1653" s="5" t="s">
        <v>28</v>
      </c>
      <c r="M1653" s="2" t="str">
        <f>CONCATENATE(A1653,Tabla5[[#This Row],[nombre]],A1653)</f>
        <v>'B-67'</v>
      </c>
      <c r="N1653" s="5" t="s">
        <v>28</v>
      </c>
      <c r="O1653" s="1" t="str">
        <f>CONCATENATE(Tabla5[[#This Row],[fkUbicacion]])</f>
        <v>7</v>
      </c>
      <c r="P1653" s="5" t="s">
        <v>29</v>
      </c>
    </row>
    <row r="1654" spans="1:16">
      <c r="A1654" s="6" t="s">
        <v>30</v>
      </c>
      <c r="B1654" s="12">
        <v>1628</v>
      </c>
      <c r="C1654" s="1">
        <v>1651</v>
      </c>
      <c r="D1654" s="12" t="s">
        <v>497</v>
      </c>
      <c r="E1654" s="2" t="s">
        <v>1093</v>
      </c>
      <c r="F1654" s="1">
        <v>7</v>
      </c>
      <c r="H1654" s="4" t="s">
        <v>2103</v>
      </c>
      <c r="I1654" s="12" t="s">
        <v>2104</v>
      </c>
      <c r="J1654" s="5" t="s">
        <v>28</v>
      </c>
      <c r="K1654" s="12" t="str">
        <f>CONCATENATE(A1654,Tabla5[[#This Row],[tipo]],A1654)</f>
        <v>'asiento'</v>
      </c>
      <c r="L1654" s="5" t="s">
        <v>28</v>
      </c>
      <c r="M1654" s="2" t="str">
        <f>CONCATENATE(A1654,Tabla5[[#This Row],[nombre]],A1654)</f>
        <v>'B-68'</v>
      </c>
      <c r="N1654" s="5" t="s">
        <v>28</v>
      </c>
      <c r="O1654" s="1" t="str">
        <f>CONCATENATE(Tabla5[[#This Row],[fkUbicacion]])</f>
        <v>7</v>
      </c>
      <c r="P1654" s="5" t="s">
        <v>29</v>
      </c>
    </row>
    <row r="1655" spans="1:16">
      <c r="A1655" s="6" t="s">
        <v>30</v>
      </c>
      <c r="B1655" s="12">
        <v>1629</v>
      </c>
      <c r="C1655" s="1">
        <v>1652</v>
      </c>
      <c r="D1655" s="12" t="s">
        <v>497</v>
      </c>
      <c r="E1655" s="2" t="s">
        <v>1094</v>
      </c>
      <c r="F1655" s="1">
        <v>7</v>
      </c>
      <c r="H1655" s="4" t="s">
        <v>2103</v>
      </c>
      <c r="I1655" s="12" t="s">
        <v>2104</v>
      </c>
      <c r="J1655" s="5" t="s">
        <v>28</v>
      </c>
      <c r="K1655" s="12" t="str">
        <f>CONCATENATE(A1655,Tabla5[[#This Row],[tipo]],A1655)</f>
        <v>'asiento'</v>
      </c>
      <c r="L1655" s="5" t="s">
        <v>28</v>
      </c>
      <c r="M1655" s="2" t="str">
        <f>CONCATENATE(A1655,Tabla5[[#This Row],[nombre]],A1655)</f>
        <v>'B-69'</v>
      </c>
      <c r="N1655" s="5" t="s">
        <v>28</v>
      </c>
      <c r="O1655" s="1" t="str">
        <f>CONCATENATE(Tabla5[[#This Row],[fkUbicacion]])</f>
        <v>7</v>
      </c>
      <c r="P1655" s="5" t="s">
        <v>29</v>
      </c>
    </row>
    <row r="1656" spans="1:16">
      <c r="A1656" s="6" t="s">
        <v>30</v>
      </c>
      <c r="B1656" s="12">
        <v>1630</v>
      </c>
      <c r="C1656" s="1">
        <v>1653</v>
      </c>
      <c r="D1656" s="12" t="s">
        <v>497</v>
      </c>
      <c r="E1656" s="2" t="s">
        <v>1095</v>
      </c>
      <c r="F1656" s="1">
        <v>7</v>
      </c>
      <c r="H1656" s="4" t="s">
        <v>2103</v>
      </c>
      <c r="I1656" s="12" t="s">
        <v>2104</v>
      </c>
      <c r="J1656" s="5" t="s">
        <v>28</v>
      </c>
      <c r="K1656" s="12" t="str">
        <f>CONCATENATE(A1656,Tabla5[[#This Row],[tipo]],A1656)</f>
        <v>'asiento'</v>
      </c>
      <c r="L1656" s="5" t="s">
        <v>28</v>
      </c>
      <c r="M1656" s="2" t="str">
        <f>CONCATENATE(A1656,Tabla5[[#This Row],[nombre]],A1656)</f>
        <v>'B-70'</v>
      </c>
      <c r="N1656" s="5" t="s">
        <v>28</v>
      </c>
      <c r="O1656" s="1" t="str">
        <f>CONCATENATE(Tabla5[[#This Row],[fkUbicacion]])</f>
        <v>7</v>
      </c>
      <c r="P1656" s="5" t="s">
        <v>29</v>
      </c>
    </row>
    <row r="1657" spans="1:16">
      <c r="A1657" s="6" t="s">
        <v>30</v>
      </c>
      <c r="B1657" s="12">
        <v>1631</v>
      </c>
      <c r="C1657" s="1">
        <v>1654</v>
      </c>
      <c r="D1657" s="12" t="s">
        <v>497</v>
      </c>
      <c r="E1657" s="2" t="s">
        <v>1160</v>
      </c>
      <c r="F1657" s="1">
        <v>7</v>
      </c>
      <c r="H1657" s="4" t="s">
        <v>2103</v>
      </c>
      <c r="I1657" s="12" t="s">
        <v>2104</v>
      </c>
      <c r="J1657" s="5" t="s">
        <v>28</v>
      </c>
      <c r="K1657" s="12" t="str">
        <f>CONCATENATE(A1657,Tabla5[[#This Row],[tipo]],A1657)</f>
        <v>'asiento'</v>
      </c>
      <c r="L1657" s="5" t="s">
        <v>28</v>
      </c>
      <c r="M1657" s="2" t="str">
        <f>CONCATENATE(A1657,Tabla5[[#This Row],[nombre]],A1657)</f>
        <v>'B-71'</v>
      </c>
      <c r="N1657" s="5" t="s">
        <v>28</v>
      </c>
      <c r="O1657" s="1" t="str">
        <f>CONCATENATE(Tabla5[[#This Row],[fkUbicacion]])</f>
        <v>7</v>
      </c>
      <c r="P1657" s="5" t="s">
        <v>29</v>
      </c>
    </row>
    <row r="1658" spans="1:16">
      <c r="A1658" s="6" t="s">
        <v>30</v>
      </c>
      <c r="B1658" s="12">
        <v>1632</v>
      </c>
      <c r="C1658" s="1">
        <v>1655</v>
      </c>
      <c r="D1658" s="12" t="s">
        <v>497</v>
      </c>
      <c r="E1658" s="2" t="s">
        <v>1161</v>
      </c>
      <c r="F1658" s="1">
        <v>7</v>
      </c>
      <c r="H1658" s="4" t="s">
        <v>2103</v>
      </c>
      <c r="I1658" s="12" t="s">
        <v>2104</v>
      </c>
      <c r="J1658" s="5" t="s">
        <v>28</v>
      </c>
      <c r="K1658" s="12" t="str">
        <f>CONCATENATE(A1658,Tabla5[[#This Row],[tipo]],A1658)</f>
        <v>'asiento'</v>
      </c>
      <c r="L1658" s="5" t="s">
        <v>28</v>
      </c>
      <c r="M1658" s="2" t="str">
        <f>CONCATENATE(A1658,Tabla5[[#This Row],[nombre]],A1658)</f>
        <v>'B-72'</v>
      </c>
      <c r="N1658" s="5" t="s">
        <v>28</v>
      </c>
      <c r="O1658" s="1" t="str">
        <f>CONCATENATE(Tabla5[[#This Row],[fkUbicacion]])</f>
        <v>7</v>
      </c>
      <c r="P1658" s="5" t="s">
        <v>29</v>
      </c>
    </row>
    <row r="1659" spans="1:16">
      <c r="A1659" s="6" t="s">
        <v>30</v>
      </c>
      <c r="B1659" s="12">
        <v>1633</v>
      </c>
      <c r="C1659" s="1">
        <v>1656</v>
      </c>
      <c r="D1659" s="12" t="s">
        <v>497</v>
      </c>
      <c r="E1659" s="2" t="s">
        <v>1162</v>
      </c>
      <c r="F1659" s="1">
        <v>7</v>
      </c>
      <c r="H1659" s="4" t="s">
        <v>2103</v>
      </c>
      <c r="I1659" s="12" t="s">
        <v>2104</v>
      </c>
      <c r="J1659" s="5" t="s">
        <v>28</v>
      </c>
      <c r="K1659" s="12" t="str">
        <f>CONCATENATE(A1659,Tabla5[[#This Row],[tipo]],A1659)</f>
        <v>'asiento'</v>
      </c>
      <c r="L1659" s="5" t="s">
        <v>28</v>
      </c>
      <c r="M1659" s="2" t="str">
        <f>CONCATENATE(A1659,Tabla5[[#This Row],[nombre]],A1659)</f>
        <v>'B-73'</v>
      </c>
      <c r="N1659" s="5" t="s">
        <v>28</v>
      </c>
      <c r="O1659" s="1" t="str">
        <f>CONCATENATE(Tabla5[[#This Row],[fkUbicacion]])</f>
        <v>7</v>
      </c>
      <c r="P1659" s="5" t="s">
        <v>29</v>
      </c>
    </row>
    <row r="1660" spans="1:16">
      <c r="A1660" s="6" t="s">
        <v>30</v>
      </c>
      <c r="B1660" s="12">
        <v>1634</v>
      </c>
      <c r="C1660" s="1">
        <v>1657</v>
      </c>
      <c r="D1660" s="12" t="s">
        <v>497</v>
      </c>
      <c r="E1660" s="2" t="s">
        <v>1163</v>
      </c>
      <c r="F1660" s="1">
        <v>7</v>
      </c>
      <c r="H1660" s="4" t="s">
        <v>2103</v>
      </c>
      <c r="I1660" s="12" t="s">
        <v>2104</v>
      </c>
      <c r="J1660" s="5" t="s">
        <v>28</v>
      </c>
      <c r="K1660" s="12" t="str">
        <f>CONCATENATE(A1660,Tabla5[[#This Row],[tipo]],A1660)</f>
        <v>'asiento'</v>
      </c>
      <c r="L1660" s="5" t="s">
        <v>28</v>
      </c>
      <c r="M1660" s="2" t="str">
        <f>CONCATENATE(A1660,Tabla5[[#This Row],[nombre]],A1660)</f>
        <v>'B-74'</v>
      </c>
      <c r="N1660" s="5" t="s">
        <v>28</v>
      </c>
      <c r="O1660" s="1" t="str">
        <f>CONCATENATE(Tabla5[[#This Row],[fkUbicacion]])</f>
        <v>7</v>
      </c>
      <c r="P1660" s="5" t="s">
        <v>29</v>
      </c>
    </row>
    <row r="1661" spans="1:16">
      <c r="A1661" s="6" t="s">
        <v>30</v>
      </c>
      <c r="B1661" s="12">
        <v>1635</v>
      </c>
      <c r="C1661" s="1">
        <v>1658</v>
      </c>
      <c r="D1661" s="12" t="s">
        <v>497</v>
      </c>
      <c r="E1661" s="2" t="s">
        <v>1164</v>
      </c>
      <c r="F1661" s="1">
        <v>7</v>
      </c>
      <c r="H1661" s="4" t="s">
        <v>2103</v>
      </c>
      <c r="I1661" s="12" t="s">
        <v>2104</v>
      </c>
      <c r="J1661" s="5" t="s">
        <v>28</v>
      </c>
      <c r="K1661" s="12" t="str">
        <f>CONCATENATE(A1661,Tabla5[[#This Row],[tipo]],A1661)</f>
        <v>'asiento'</v>
      </c>
      <c r="L1661" s="5" t="s">
        <v>28</v>
      </c>
      <c r="M1661" s="2" t="str">
        <f>CONCATENATE(A1661,Tabla5[[#This Row],[nombre]],A1661)</f>
        <v>'B-75'</v>
      </c>
      <c r="N1661" s="5" t="s">
        <v>28</v>
      </c>
      <c r="O1661" s="1" t="str">
        <f>CONCATENATE(Tabla5[[#This Row],[fkUbicacion]])</f>
        <v>7</v>
      </c>
      <c r="P1661" s="5" t="s">
        <v>29</v>
      </c>
    </row>
    <row r="1662" spans="1:16">
      <c r="A1662" s="6" t="s">
        <v>30</v>
      </c>
      <c r="B1662" s="12">
        <v>1636</v>
      </c>
      <c r="C1662" s="1">
        <v>1659</v>
      </c>
      <c r="D1662" s="12" t="s">
        <v>497</v>
      </c>
      <c r="E1662" s="2" t="s">
        <v>1165</v>
      </c>
      <c r="F1662" s="1">
        <v>7</v>
      </c>
      <c r="H1662" s="4" t="s">
        <v>2103</v>
      </c>
      <c r="I1662" s="12" t="s">
        <v>2104</v>
      </c>
      <c r="J1662" s="5" t="s">
        <v>28</v>
      </c>
      <c r="K1662" s="12" t="str">
        <f>CONCATENATE(A1662,Tabla5[[#This Row],[tipo]],A1662)</f>
        <v>'asiento'</v>
      </c>
      <c r="L1662" s="5" t="s">
        <v>28</v>
      </c>
      <c r="M1662" s="2" t="str">
        <f>CONCATENATE(A1662,Tabla5[[#This Row],[nombre]],A1662)</f>
        <v>'B-76'</v>
      </c>
      <c r="N1662" s="5" t="s">
        <v>28</v>
      </c>
      <c r="O1662" s="1" t="str">
        <f>CONCATENATE(Tabla5[[#This Row],[fkUbicacion]])</f>
        <v>7</v>
      </c>
      <c r="P1662" s="5" t="s">
        <v>29</v>
      </c>
    </row>
    <row r="1663" spans="1:16">
      <c r="A1663" s="6" t="s">
        <v>30</v>
      </c>
      <c r="B1663" s="12">
        <v>1637</v>
      </c>
      <c r="C1663" s="1">
        <v>1660</v>
      </c>
      <c r="D1663" s="12" t="s">
        <v>497</v>
      </c>
      <c r="E1663" s="2" t="s">
        <v>1166</v>
      </c>
      <c r="F1663" s="1">
        <v>7</v>
      </c>
      <c r="H1663" s="4" t="s">
        <v>2103</v>
      </c>
      <c r="I1663" s="12" t="s">
        <v>2104</v>
      </c>
      <c r="J1663" s="5" t="s">
        <v>28</v>
      </c>
      <c r="K1663" s="12" t="str">
        <f>CONCATENATE(A1663,Tabla5[[#This Row],[tipo]],A1663)</f>
        <v>'asiento'</v>
      </c>
      <c r="L1663" s="5" t="s">
        <v>28</v>
      </c>
      <c r="M1663" s="2" t="str">
        <f>CONCATENATE(A1663,Tabla5[[#This Row],[nombre]],A1663)</f>
        <v>'B-77'</v>
      </c>
      <c r="N1663" s="5" t="s">
        <v>28</v>
      </c>
      <c r="O1663" s="1" t="str">
        <f>CONCATENATE(Tabla5[[#This Row],[fkUbicacion]])</f>
        <v>7</v>
      </c>
      <c r="P1663" s="5" t="s">
        <v>29</v>
      </c>
    </row>
    <row r="1664" spans="1:16">
      <c r="A1664" s="6" t="s">
        <v>30</v>
      </c>
      <c r="B1664" s="12">
        <v>1638</v>
      </c>
      <c r="C1664" s="1">
        <v>1661</v>
      </c>
      <c r="D1664" s="12" t="s">
        <v>497</v>
      </c>
      <c r="E1664" s="2" t="s">
        <v>1167</v>
      </c>
      <c r="F1664" s="1">
        <v>7</v>
      </c>
      <c r="H1664" s="4" t="s">
        <v>2103</v>
      </c>
      <c r="I1664" s="12" t="s">
        <v>2104</v>
      </c>
      <c r="J1664" s="5" t="s">
        <v>28</v>
      </c>
      <c r="K1664" s="12" t="str">
        <f>CONCATENATE(A1664,Tabla5[[#This Row],[tipo]],A1664)</f>
        <v>'asiento'</v>
      </c>
      <c r="L1664" s="5" t="s">
        <v>28</v>
      </c>
      <c r="M1664" s="2" t="str">
        <f>CONCATENATE(A1664,Tabla5[[#This Row],[nombre]],A1664)</f>
        <v>'B-78'</v>
      </c>
      <c r="N1664" s="5" t="s">
        <v>28</v>
      </c>
      <c r="O1664" s="1" t="str">
        <f>CONCATENATE(Tabla5[[#This Row],[fkUbicacion]])</f>
        <v>7</v>
      </c>
      <c r="P1664" s="5" t="s">
        <v>29</v>
      </c>
    </row>
    <row r="1665" spans="1:16">
      <c r="A1665" s="6" t="s">
        <v>30</v>
      </c>
      <c r="B1665" s="12">
        <v>1639</v>
      </c>
      <c r="C1665" s="1">
        <v>1662</v>
      </c>
      <c r="D1665" s="12" t="s">
        <v>497</v>
      </c>
      <c r="E1665" s="2" t="s">
        <v>1168</v>
      </c>
      <c r="F1665" s="1">
        <v>7</v>
      </c>
      <c r="H1665" s="4" t="s">
        <v>2103</v>
      </c>
      <c r="I1665" s="12" t="s">
        <v>2104</v>
      </c>
      <c r="J1665" s="5" t="s">
        <v>28</v>
      </c>
      <c r="K1665" s="12" t="str">
        <f>CONCATENATE(A1665,Tabla5[[#This Row],[tipo]],A1665)</f>
        <v>'asiento'</v>
      </c>
      <c r="L1665" s="5" t="s">
        <v>28</v>
      </c>
      <c r="M1665" s="2" t="str">
        <f>CONCATENATE(A1665,Tabla5[[#This Row],[nombre]],A1665)</f>
        <v>'B-79'</v>
      </c>
      <c r="N1665" s="5" t="s">
        <v>28</v>
      </c>
      <c r="O1665" s="1" t="str">
        <f>CONCATENATE(Tabla5[[#This Row],[fkUbicacion]])</f>
        <v>7</v>
      </c>
      <c r="P1665" s="5" t="s">
        <v>29</v>
      </c>
    </row>
    <row r="1666" spans="1:16">
      <c r="A1666" s="6" t="s">
        <v>30</v>
      </c>
      <c r="B1666" s="12">
        <v>1640</v>
      </c>
      <c r="C1666" s="1">
        <v>1663</v>
      </c>
      <c r="D1666" s="12" t="s">
        <v>497</v>
      </c>
      <c r="E1666" s="2" t="s">
        <v>1169</v>
      </c>
      <c r="F1666" s="1">
        <v>7</v>
      </c>
      <c r="H1666" s="4" t="s">
        <v>2103</v>
      </c>
      <c r="I1666" s="12" t="s">
        <v>2104</v>
      </c>
      <c r="J1666" s="5" t="s">
        <v>28</v>
      </c>
      <c r="K1666" s="12" t="str">
        <f>CONCATENATE(A1666,Tabla5[[#This Row],[tipo]],A1666)</f>
        <v>'asiento'</v>
      </c>
      <c r="L1666" s="5" t="s">
        <v>28</v>
      </c>
      <c r="M1666" s="2" t="str">
        <f>CONCATENATE(A1666,Tabla5[[#This Row],[nombre]],A1666)</f>
        <v>'B-80'</v>
      </c>
      <c r="N1666" s="5" t="s">
        <v>28</v>
      </c>
      <c r="O1666" s="1" t="str">
        <f>CONCATENATE(Tabla5[[#This Row],[fkUbicacion]])</f>
        <v>7</v>
      </c>
      <c r="P1666" s="5" t="s">
        <v>29</v>
      </c>
    </row>
    <row r="1667" spans="1:16">
      <c r="A1667" s="6" t="s">
        <v>30</v>
      </c>
      <c r="B1667" s="12">
        <v>1641</v>
      </c>
      <c r="C1667" s="1">
        <v>1664</v>
      </c>
      <c r="D1667" s="12" t="s">
        <v>497</v>
      </c>
      <c r="E1667" s="2" t="s">
        <v>1170</v>
      </c>
      <c r="F1667" s="1">
        <v>7</v>
      </c>
      <c r="H1667" s="4" t="s">
        <v>2103</v>
      </c>
      <c r="I1667" s="12" t="s">
        <v>2104</v>
      </c>
      <c r="J1667" s="5" t="s">
        <v>28</v>
      </c>
      <c r="K1667" s="12" t="str">
        <f>CONCATENATE(A1667,Tabla5[[#This Row],[tipo]],A1667)</f>
        <v>'asiento'</v>
      </c>
      <c r="L1667" s="5" t="s">
        <v>28</v>
      </c>
      <c r="M1667" s="2" t="str">
        <f>CONCATENATE(A1667,Tabla5[[#This Row],[nombre]],A1667)</f>
        <v>'B-81'</v>
      </c>
      <c r="N1667" s="5" t="s">
        <v>28</v>
      </c>
      <c r="O1667" s="1" t="str">
        <f>CONCATENATE(Tabla5[[#This Row],[fkUbicacion]])</f>
        <v>7</v>
      </c>
      <c r="P1667" s="5" t="s">
        <v>29</v>
      </c>
    </row>
    <row r="1668" spans="1:16">
      <c r="A1668" s="6" t="s">
        <v>30</v>
      </c>
      <c r="B1668" s="12">
        <v>1642</v>
      </c>
      <c r="C1668" s="1">
        <v>1665</v>
      </c>
      <c r="D1668" s="12" t="s">
        <v>497</v>
      </c>
      <c r="E1668" s="25" t="s">
        <v>1171</v>
      </c>
      <c r="F1668" s="1">
        <v>7</v>
      </c>
      <c r="H1668" s="4" t="s">
        <v>2103</v>
      </c>
      <c r="I1668" s="12" t="s">
        <v>2104</v>
      </c>
      <c r="J1668" s="5" t="s">
        <v>28</v>
      </c>
      <c r="K1668" s="12" t="str">
        <f>CONCATENATE(A1668,Tabla5[[#This Row],[tipo]],A1668)</f>
        <v>'asiento'</v>
      </c>
      <c r="L1668" s="5" t="s">
        <v>28</v>
      </c>
      <c r="M1668" s="2" t="str">
        <f>CONCATENATE(A1668,Tabla5[[#This Row],[nombre]],A1668)</f>
        <v>'B-82'</v>
      </c>
      <c r="N1668" s="5" t="s">
        <v>28</v>
      </c>
      <c r="O1668" s="1" t="str">
        <f>CONCATENATE(Tabla5[[#This Row],[fkUbicacion]])</f>
        <v>7</v>
      </c>
      <c r="P1668" s="5" t="s">
        <v>29</v>
      </c>
    </row>
    <row r="1669" spans="1:16">
      <c r="A1669" s="6" t="s">
        <v>30</v>
      </c>
      <c r="B1669" s="12">
        <v>1643</v>
      </c>
      <c r="C1669" s="1">
        <v>1666</v>
      </c>
      <c r="D1669" s="12" t="s">
        <v>497</v>
      </c>
      <c r="E1669" s="2" t="s">
        <v>1258</v>
      </c>
      <c r="F1669" s="1">
        <v>7</v>
      </c>
      <c r="H1669" s="4" t="s">
        <v>2103</v>
      </c>
      <c r="I1669" s="12" t="s">
        <v>2104</v>
      </c>
      <c r="J1669" s="5" t="s">
        <v>28</v>
      </c>
      <c r="K1669" s="12" t="str">
        <f>CONCATENATE(A1669,Tabla5[[#This Row],[tipo]],A1669)</f>
        <v>'asiento'</v>
      </c>
      <c r="L1669" s="5" t="s">
        <v>28</v>
      </c>
      <c r="M1669" s="2" t="str">
        <f>CONCATENATE(A1669,Tabla5[[#This Row],[nombre]],A1669)</f>
        <v>'C-33'</v>
      </c>
      <c r="N1669" s="5" t="s">
        <v>28</v>
      </c>
      <c r="O1669" s="1" t="str">
        <f>CONCATENATE(Tabla5[[#This Row],[fkUbicacion]])</f>
        <v>7</v>
      </c>
      <c r="P1669" s="5" t="s">
        <v>29</v>
      </c>
    </row>
    <row r="1670" spans="1:16">
      <c r="A1670" s="6" t="s">
        <v>30</v>
      </c>
      <c r="B1670" s="12">
        <v>1644</v>
      </c>
      <c r="C1670" s="1">
        <v>1667</v>
      </c>
      <c r="D1670" s="12" t="s">
        <v>497</v>
      </c>
      <c r="E1670" s="2" t="s">
        <v>1259</v>
      </c>
      <c r="F1670" s="1">
        <v>7</v>
      </c>
      <c r="H1670" s="4" t="s">
        <v>2103</v>
      </c>
      <c r="I1670" s="12" t="s">
        <v>2104</v>
      </c>
      <c r="J1670" s="5" t="s">
        <v>28</v>
      </c>
      <c r="K1670" s="12" t="str">
        <f>CONCATENATE(A1670,Tabla5[[#This Row],[tipo]],A1670)</f>
        <v>'asiento'</v>
      </c>
      <c r="L1670" s="5" t="s">
        <v>28</v>
      </c>
      <c r="M1670" s="2" t="str">
        <f>CONCATENATE(A1670,Tabla5[[#This Row],[nombre]],A1670)</f>
        <v>'C-34'</v>
      </c>
      <c r="N1670" s="5" t="s">
        <v>28</v>
      </c>
      <c r="O1670" s="1" t="str">
        <f>CONCATENATE(Tabla5[[#This Row],[fkUbicacion]])</f>
        <v>7</v>
      </c>
      <c r="P1670" s="5" t="s">
        <v>29</v>
      </c>
    </row>
    <row r="1671" spans="1:16">
      <c r="A1671" s="6" t="s">
        <v>30</v>
      </c>
      <c r="B1671" s="12">
        <v>1645</v>
      </c>
      <c r="C1671" s="1">
        <v>1668</v>
      </c>
      <c r="D1671" s="12" t="s">
        <v>497</v>
      </c>
      <c r="E1671" s="2" t="s">
        <v>1260</v>
      </c>
      <c r="F1671" s="1">
        <v>7</v>
      </c>
      <c r="H1671" s="4" t="s">
        <v>2103</v>
      </c>
      <c r="I1671" s="12" t="s">
        <v>2104</v>
      </c>
      <c r="J1671" s="5" t="s">
        <v>28</v>
      </c>
      <c r="K1671" s="12" t="str">
        <f>CONCATENATE(A1671,Tabla5[[#This Row],[tipo]],A1671)</f>
        <v>'asiento'</v>
      </c>
      <c r="L1671" s="5" t="s">
        <v>28</v>
      </c>
      <c r="M1671" s="2" t="str">
        <f>CONCATENATE(A1671,Tabla5[[#This Row],[nombre]],A1671)</f>
        <v>'C-35'</v>
      </c>
      <c r="N1671" s="5" t="s">
        <v>28</v>
      </c>
      <c r="O1671" s="1" t="str">
        <f>CONCATENATE(Tabla5[[#This Row],[fkUbicacion]])</f>
        <v>7</v>
      </c>
      <c r="P1671" s="5" t="s">
        <v>29</v>
      </c>
    </row>
    <row r="1672" spans="1:16">
      <c r="A1672" s="6" t="s">
        <v>30</v>
      </c>
      <c r="B1672" s="12">
        <v>1646</v>
      </c>
      <c r="C1672" s="1">
        <v>1669</v>
      </c>
      <c r="D1672" s="12" t="s">
        <v>497</v>
      </c>
      <c r="E1672" s="2" t="s">
        <v>1261</v>
      </c>
      <c r="F1672" s="1">
        <v>7</v>
      </c>
      <c r="H1672" s="4" t="s">
        <v>2103</v>
      </c>
      <c r="I1672" s="12" t="s">
        <v>2104</v>
      </c>
      <c r="J1672" s="5" t="s">
        <v>28</v>
      </c>
      <c r="K1672" s="12" t="str">
        <f>CONCATENATE(A1672,Tabla5[[#This Row],[tipo]],A1672)</f>
        <v>'asiento'</v>
      </c>
      <c r="L1672" s="5" t="s">
        <v>28</v>
      </c>
      <c r="M1672" s="2" t="str">
        <f>CONCATENATE(A1672,Tabla5[[#This Row],[nombre]],A1672)</f>
        <v>'C-36'</v>
      </c>
      <c r="N1672" s="5" t="s">
        <v>28</v>
      </c>
      <c r="O1672" s="1" t="str">
        <f>CONCATENATE(Tabla5[[#This Row],[fkUbicacion]])</f>
        <v>7</v>
      </c>
      <c r="P1672" s="5" t="s">
        <v>29</v>
      </c>
    </row>
    <row r="1673" spans="1:16">
      <c r="A1673" s="6" t="s">
        <v>30</v>
      </c>
      <c r="B1673" s="12">
        <v>1647</v>
      </c>
      <c r="C1673" s="1">
        <v>1670</v>
      </c>
      <c r="D1673" s="12" t="s">
        <v>497</v>
      </c>
      <c r="E1673" s="2" t="s">
        <v>1262</v>
      </c>
      <c r="F1673" s="1">
        <v>7</v>
      </c>
      <c r="H1673" s="4" t="s">
        <v>2103</v>
      </c>
      <c r="I1673" s="12" t="s">
        <v>2104</v>
      </c>
      <c r="J1673" s="5" t="s">
        <v>28</v>
      </c>
      <c r="K1673" s="12" t="str">
        <f>CONCATENATE(A1673,Tabla5[[#This Row],[tipo]],A1673)</f>
        <v>'asiento'</v>
      </c>
      <c r="L1673" s="5" t="s">
        <v>28</v>
      </c>
      <c r="M1673" s="2" t="str">
        <f>CONCATENATE(A1673,Tabla5[[#This Row],[nombre]],A1673)</f>
        <v>'C-37'</v>
      </c>
      <c r="N1673" s="5" t="s">
        <v>28</v>
      </c>
      <c r="O1673" s="1" t="str">
        <f>CONCATENATE(Tabla5[[#This Row],[fkUbicacion]])</f>
        <v>7</v>
      </c>
      <c r="P1673" s="5" t="s">
        <v>29</v>
      </c>
    </row>
    <row r="1674" spans="1:16">
      <c r="A1674" s="6" t="s">
        <v>30</v>
      </c>
      <c r="B1674" s="12">
        <v>1648</v>
      </c>
      <c r="C1674" s="1">
        <v>1671</v>
      </c>
      <c r="D1674" s="12" t="s">
        <v>497</v>
      </c>
      <c r="E1674" s="2" t="s">
        <v>1263</v>
      </c>
      <c r="F1674" s="1">
        <v>7</v>
      </c>
      <c r="H1674" s="4" t="s">
        <v>2103</v>
      </c>
      <c r="I1674" s="12" t="s">
        <v>2104</v>
      </c>
      <c r="J1674" s="5" t="s">
        <v>28</v>
      </c>
      <c r="K1674" s="12" t="str">
        <f>CONCATENATE(A1674,Tabla5[[#This Row],[tipo]],A1674)</f>
        <v>'asiento'</v>
      </c>
      <c r="L1674" s="5" t="s">
        <v>28</v>
      </c>
      <c r="M1674" s="2" t="str">
        <f>CONCATENATE(A1674,Tabla5[[#This Row],[nombre]],A1674)</f>
        <v>'C-38'</v>
      </c>
      <c r="N1674" s="5" t="s">
        <v>28</v>
      </c>
      <c r="O1674" s="1" t="str">
        <f>CONCATENATE(Tabla5[[#This Row],[fkUbicacion]])</f>
        <v>7</v>
      </c>
      <c r="P1674" s="5" t="s">
        <v>29</v>
      </c>
    </row>
    <row r="1675" spans="1:16">
      <c r="A1675" s="6" t="s">
        <v>30</v>
      </c>
      <c r="B1675" s="12">
        <v>1649</v>
      </c>
      <c r="C1675" s="1">
        <v>1672</v>
      </c>
      <c r="D1675" s="12" t="s">
        <v>497</v>
      </c>
      <c r="E1675" s="2" t="s">
        <v>1264</v>
      </c>
      <c r="F1675" s="1">
        <v>7</v>
      </c>
      <c r="H1675" s="4" t="s">
        <v>2103</v>
      </c>
      <c r="I1675" s="12" t="s">
        <v>2104</v>
      </c>
      <c r="J1675" s="5" t="s">
        <v>28</v>
      </c>
      <c r="K1675" s="12" t="str">
        <f>CONCATENATE(A1675,Tabla5[[#This Row],[tipo]],A1675)</f>
        <v>'asiento'</v>
      </c>
      <c r="L1675" s="5" t="s">
        <v>28</v>
      </c>
      <c r="M1675" s="2" t="str">
        <f>CONCATENATE(A1675,Tabla5[[#This Row],[nombre]],A1675)</f>
        <v>'C-39'</v>
      </c>
      <c r="N1675" s="5" t="s">
        <v>28</v>
      </c>
      <c r="O1675" s="1" t="str">
        <f>CONCATENATE(Tabla5[[#This Row],[fkUbicacion]])</f>
        <v>7</v>
      </c>
      <c r="P1675" s="5" t="s">
        <v>29</v>
      </c>
    </row>
    <row r="1676" spans="1:16">
      <c r="A1676" s="6" t="s">
        <v>30</v>
      </c>
      <c r="B1676" s="12">
        <v>1650</v>
      </c>
      <c r="C1676" s="1">
        <v>1673</v>
      </c>
      <c r="D1676" s="12" t="s">
        <v>497</v>
      </c>
      <c r="E1676" s="2" t="s">
        <v>1265</v>
      </c>
      <c r="F1676" s="1">
        <v>7</v>
      </c>
      <c r="H1676" s="4" t="s">
        <v>2103</v>
      </c>
      <c r="I1676" s="12" t="s">
        <v>2104</v>
      </c>
      <c r="J1676" s="5" t="s">
        <v>28</v>
      </c>
      <c r="K1676" s="12" t="str">
        <f>CONCATENATE(A1676,Tabla5[[#This Row],[tipo]],A1676)</f>
        <v>'asiento'</v>
      </c>
      <c r="L1676" s="5" t="s">
        <v>28</v>
      </c>
      <c r="M1676" s="2" t="str">
        <f>CONCATENATE(A1676,Tabla5[[#This Row],[nombre]],A1676)</f>
        <v>'C-40'</v>
      </c>
      <c r="N1676" s="5" t="s">
        <v>28</v>
      </c>
      <c r="O1676" s="1" t="str">
        <f>CONCATENATE(Tabla5[[#This Row],[fkUbicacion]])</f>
        <v>7</v>
      </c>
      <c r="P1676" s="5" t="s">
        <v>29</v>
      </c>
    </row>
    <row r="1677" spans="1:16">
      <c r="A1677" s="6" t="s">
        <v>30</v>
      </c>
      <c r="B1677" s="12">
        <v>1651</v>
      </c>
      <c r="C1677" s="1">
        <v>1674</v>
      </c>
      <c r="D1677" s="12" t="s">
        <v>497</v>
      </c>
      <c r="E1677" s="2" t="s">
        <v>1266</v>
      </c>
      <c r="F1677" s="1">
        <v>7</v>
      </c>
      <c r="H1677" s="4" t="s">
        <v>2103</v>
      </c>
      <c r="I1677" s="12" t="s">
        <v>2104</v>
      </c>
      <c r="J1677" s="5" t="s">
        <v>28</v>
      </c>
      <c r="K1677" s="12" t="str">
        <f>CONCATENATE(A1677,Tabla5[[#This Row],[tipo]],A1677)</f>
        <v>'asiento'</v>
      </c>
      <c r="L1677" s="5" t="s">
        <v>28</v>
      </c>
      <c r="M1677" s="2" t="str">
        <f>CONCATENATE(A1677,Tabla5[[#This Row],[nombre]],A1677)</f>
        <v>'C-41'</v>
      </c>
      <c r="N1677" s="5" t="s">
        <v>28</v>
      </c>
      <c r="O1677" s="1" t="str">
        <f>CONCATENATE(Tabla5[[#This Row],[fkUbicacion]])</f>
        <v>7</v>
      </c>
      <c r="P1677" s="5" t="s">
        <v>29</v>
      </c>
    </row>
    <row r="1678" spans="1:16">
      <c r="A1678" s="6" t="s">
        <v>30</v>
      </c>
      <c r="B1678" s="12">
        <v>1652</v>
      </c>
      <c r="C1678" s="1">
        <v>1675</v>
      </c>
      <c r="D1678" s="12" t="s">
        <v>497</v>
      </c>
      <c r="E1678" s="2" t="s">
        <v>1267</v>
      </c>
      <c r="F1678" s="1">
        <v>7</v>
      </c>
      <c r="H1678" s="4" t="s">
        <v>2103</v>
      </c>
      <c r="I1678" s="12" t="s">
        <v>2104</v>
      </c>
      <c r="J1678" s="5" t="s">
        <v>28</v>
      </c>
      <c r="K1678" s="12" t="str">
        <f>CONCATENATE(A1678,Tabla5[[#This Row],[tipo]],A1678)</f>
        <v>'asiento'</v>
      </c>
      <c r="L1678" s="5" t="s">
        <v>28</v>
      </c>
      <c r="M1678" s="2" t="str">
        <f>CONCATENATE(A1678,Tabla5[[#This Row],[nombre]],A1678)</f>
        <v>'C-42'</v>
      </c>
      <c r="N1678" s="5" t="s">
        <v>28</v>
      </c>
      <c r="O1678" s="1" t="str">
        <f>CONCATENATE(Tabla5[[#This Row],[fkUbicacion]])</f>
        <v>7</v>
      </c>
      <c r="P1678" s="5" t="s">
        <v>29</v>
      </c>
    </row>
    <row r="1679" spans="1:16">
      <c r="A1679" s="6" t="s">
        <v>30</v>
      </c>
      <c r="B1679" s="12">
        <v>1653</v>
      </c>
      <c r="C1679" s="1">
        <v>1676</v>
      </c>
      <c r="D1679" s="12" t="s">
        <v>497</v>
      </c>
      <c r="E1679" s="2" t="s">
        <v>1096</v>
      </c>
      <c r="F1679" s="1">
        <v>7</v>
      </c>
      <c r="H1679" s="4" t="s">
        <v>2103</v>
      </c>
      <c r="I1679" s="12" t="s">
        <v>2104</v>
      </c>
      <c r="J1679" s="5" t="s">
        <v>28</v>
      </c>
      <c r="K1679" s="12" t="str">
        <f>CONCATENATE(A1679,Tabla5[[#This Row],[tipo]],A1679)</f>
        <v>'asiento'</v>
      </c>
      <c r="L1679" s="5" t="s">
        <v>28</v>
      </c>
      <c r="M1679" s="2" t="str">
        <f>CONCATENATE(A1679,Tabla5[[#This Row],[nombre]],A1679)</f>
        <v>'C-43'</v>
      </c>
      <c r="N1679" s="5" t="s">
        <v>28</v>
      </c>
      <c r="O1679" s="1" t="str">
        <f>CONCATENATE(Tabla5[[#This Row],[fkUbicacion]])</f>
        <v>7</v>
      </c>
      <c r="P1679" s="5" t="s">
        <v>29</v>
      </c>
    </row>
    <row r="1680" spans="1:16">
      <c r="A1680" s="6" t="s">
        <v>30</v>
      </c>
      <c r="B1680" s="12">
        <v>1654</v>
      </c>
      <c r="C1680" s="1">
        <v>1677</v>
      </c>
      <c r="D1680" s="12" t="s">
        <v>497</v>
      </c>
      <c r="E1680" s="2" t="s">
        <v>1097</v>
      </c>
      <c r="F1680" s="1">
        <v>7</v>
      </c>
      <c r="H1680" s="4" t="s">
        <v>2103</v>
      </c>
      <c r="I1680" s="12" t="s">
        <v>2104</v>
      </c>
      <c r="J1680" s="5" t="s">
        <v>28</v>
      </c>
      <c r="K1680" s="12" t="str">
        <f>CONCATENATE(A1680,Tabla5[[#This Row],[tipo]],A1680)</f>
        <v>'asiento'</v>
      </c>
      <c r="L1680" s="5" t="s">
        <v>28</v>
      </c>
      <c r="M1680" s="2" t="str">
        <f>CONCATENATE(A1680,Tabla5[[#This Row],[nombre]],A1680)</f>
        <v>'C-44'</v>
      </c>
      <c r="N1680" s="5" t="s">
        <v>28</v>
      </c>
      <c r="O1680" s="1" t="str">
        <f>CONCATENATE(Tabla5[[#This Row],[fkUbicacion]])</f>
        <v>7</v>
      </c>
      <c r="P1680" s="5" t="s">
        <v>29</v>
      </c>
    </row>
    <row r="1681" spans="1:16">
      <c r="A1681" s="6" t="s">
        <v>30</v>
      </c>
      <c r="B1681" s="12">
        <v>1655</v>
      </c>
      <c r="C1681" s="1">
        <v>1678</v>
      </c>
      <c r="D1681" s="12" t="s">
        <v>497</v>
      </c>
      <c r="E1681" s="2" t="s">
        <v>1098</v>
      </c>
      <c r="F1681" s="1">
        <v>7</v>
      </c>
      <c r="H1681" s="4" t="s">
        <v>2103</v>
      </c>
      <c r="I1681" s="12" t="s">
        <v>2104</v>
      </c>
      <c r="J1681" s="5" t="s">
        <v>28</v>
      </c>
      <c r="K1681" s="12" t="str">
        <f>CONCATENATE(A1681,Tabla5[[#This Row],[tipo]],A1681)</f>
        <v>'asiento'</v>
      </c>
      <c r="L1681" s="5" t="s">
        <v>28</v>
      </c>
      <c r="M1681" s="2" t="str">
        <f>CONCATENATE(A1681,Tabla5[[#This Row],[nombre]],A1681)</f>
        <v>'C-45'</v>
      </c>
      <c r="N1681" s="5" t="s">
        <v>28</v>
      </c>
      <c r="O1681" s="1" t="str">
        <f>CONCATENATE(Tabla5[[#This Row],[fkUbicacion]])</f>
        <v>7</v>
      </c>
      <c r="P1681" s="5" t="s">
        <v>29</v>
      </c>
    </row>
    <row r="1682" spans="1:16">
      <c r="A1682" s="6" t="s">
        <v>30</v>
      </c>
      <c r="B1682" s="12">
        <v>1656</v>
      </c>
      <c r="C1682" s="1">
        <v>1679</v>
      </c>
      <c r="D1682" s="12" t="s">
        <v>497</v>
      </c>
      <c r="E1682" s="2" t="s">
        <v>1099</v>
      </c>
      <c r="F1682" s="1">
        <v>7</v>
      </c>
      <c r="H1682" s="4" t="s">
        <v>2103</v>
      </c>
      <c r="I1682" s="12" t="s">
        <v>2104</v>
      </c>
      <c r="J1682" s="5" t="s">
        <v>28</v>
      </c>
      <c r="K1682" s="12" t="str">
        <f>CONCATENATE(A1682,Tabla5[[#This Row],[tipo]],A1682)</f>
        <v>'asiento'</v>
      </c>
      <c r="L1682" s="5" t="s">
        <v>28</v>
      </c>
      <c r="M1682" s="2" t="str">
        <f>CONCATENATE(A1682,Tabla5[[#This Row],[nombre]],A1682)</f>
        <v>'C-46'</v>
      </c>
      <c r="N1682" s="5" t="s">
        <v>28</v>
      </c>
      <c r="O1682" s="1" t="str">
        <f>CONCATENATE(Tabla5[[#This Row],[fkUbicacion]])</f>
        <v>7</v>
      </c>
      <c r="P1682" s="5" t="s">
        <v>29</v>
      </c>
    </row>
    <row r="1683" spans="1:16">
      <c r="A1683" s="6" t="s">
        <v>30</v>
      </c>
      <c r="B1683" s="12">
        <v>1657</v>
      </c>
      <c r="C1683" s="1">
        <v>1680</v>
      </c>
      <c r="D1683" s="12" t="s">
        <v>497</v>
      </c>
      <c r="E1683" s="2" t="s">
        <v>1100</v>
      </c>
      <c r="F1683" s="1">
        <v>7</v>
      </c>
      <c r="H1683" s="4" t="s">
        <v>2103</v>
      </c>
      <c r="I1683" s="12" t="s">
        <v>2104</v>
      </c>
      <c r="J1683" s="5" t="s">
        <v>28</v>
      </c>
      <c r="K1683" s="12" t="str">
        <f>CONCATENATE(A1683,Tabla5[[#This Row],[tipo]],A1683)</f>
        <v>'asiento'</v>
      </c>
      <c r="L1683" s="5" t="s">
        <v>28</v>
      </c>
      <c r="M1683" s="2" t="str">
        <f>CONCATENATE(A1683,Tabla5[[#This Row],[nombre]],A1683)</f>
        <v>'C-47'</v>
      </c>
      <c r="N1683" s="5" t="s">
        <v>28</v>
      </c>
      <c r="O1683" s="1" t="str">
        <f>CONCATENATE(Tabla5[[#This Row],[fkUbicacion]])</f>
        <v>7</v>
      </c>
      <c r="P1683" s="5" t="s">
        <v>29</v>
      </c>
    </row>
    <row r="1684" spans="1:16">
      <c r="A1684" s="6" t="s">
        <v>30</v>
      </c>
      <c r="B1684" s="12">
        <v>1658</v>
      </c>
      <c r="C1684" s="1">
        <v>1681</v>
      </c>
      <c r="D1684" s="12" t="s">
        <v>497</v>
      </c>
      <c r="E1684" s="2" t="s">
        <v>1101</v>
      </c>
      <c r="F1684" s="1">
        <v>7</v>
      </c>
      <c r="H1684" s="4" t="s">
        <v>2103</v>
      </c>
      <c r="I1684" s="12" t="s">
        <v>2104</v>
      </c>
      <c r="J1684" s="5" t="s">
        <v>28</v>
      </c>
      <c r="K1684" s="12" t="str">
        <f>CONCATENATE(A1684,Tabla5[[#This Row],[tipo]],A1684)</f>
        <v>'asiento'</v>
      </c>
      <c r="L1684" s="5" t="s">
        <v>28</v>
      </c>
      <c r="M1684" s="2" t="str">
        <f>CONCATENATE(A1684,Tabla5[[#This Row],[nombre]],A1684)</f>
        <v>'C-48'</v>
      </c>
      <c r="N1684" s="5" t="s">
        <v>28</v>
      </c>
      <c r="O1684" s="1" t="str">
        <f>CONCATENATE(Tabla5[[#This Row],[fkUbicacion]])</f>
        <v>7</v>
      </c>
      <c r="P1684" s="5" t="s">
        <v>29</v>
      </c>
    </row>
    <row r="1685" spans="1:16">
      <c r="A1685" s="6" t="s">
        <v>30</v>
      </c>
      <c r="B1685" s="12">
        <v>1659</v>
      </c>
      <c r="C1685" s="1">
        <v>1682</v>
      </c>
      <c r="D1685" s="12" t="s">
        <v>497</v>
      </c>
      <c r="E1685" s="2" t="s">
        <v>1102</v>
      </c>
      <c r="F1685" s="1">
        <v>7</v>
      </c>
      <c r="H1685" s="4" t="s">
        <v>2103</v>
      </c>
      <c r="I1685" s="12" t="s">
        <v>2104</v>
      </c>
      <c r="J1685" s="5" t="s">
        <v>28</v>
      </c>
      <c r="K1685" s="12" t="str">
        <f>CONCATENATE(A1685,Tabla5[[#This Row],[tipo]],A1685)</f>
        <v>'asiento'</v>
      </c>
      <c r="L1685" s="5" t="s">
        <v>28</v>
      </c>
      <c r="M1685" s="2" t="str">
        <f>CONCATENATE(A1685,Tabla5[[#This Row],[nombre]],A1685)</f>
        <v>'C-49'</v>
      </c>
      <c r="N1685" s="5" t="s">
        <v>28</v>
      </c>
      <c r="O1685" s="1" t="str">
        <f>CONCATENATE(Tabla5[[#This Row],[fkUbicacion]])</f>
        <v>7</v>
      </c>
      <c r="P1685" s="5" t="s">
        <v>29</v>
      </c>
    </row>
    <row r="1686" spans="1:16">
      <c r="A1686" s="6" t="s">
        <v>30</v>
      </c>
      <c r="B1686" s="12">
        <v>1660</v>
      </c>
      <c r="C1686" s="1">
        <v>1683</v>
      </c>
      <c r="D1686" s="12" t="s">
        <v>497</v>
      </c>
      <c r="E1686" s="2" t="s">
        <v>1103</v>
      </c>
      <c r="F1686" s="1">
        <v>7</v>
      </c>
      <c r="H1686" s="4" t="s">
        <v>2103</v>
      </c>
      <c r="I1686" s="12" t="s">
        <v>2104</v>
      </c>
      <c r="J1686" s="5" t="s">
        <v>28</v>
      </c>
      <c r="K1686" s="12" t="str">
        <f>CONCATENATE(A1686,Tabla5[[#This Row],[tipo]],A1686)</f>
        <v>'asiento'</v>
      </c>
      <c r="L1686" s="5" t="s">
        <v>28</v>
      </c>
      <c r="M1686" s="2" t="str">
        <f>CONCATENATE(A1686,Tabla5[[#This Row],[nombre]],A1686)</f>
        <v>'C-50'</v>
      </c>
      <c r="N1686" s="5" t="s">
        <v>28</v>
      </c>
      <c r="O1686" s="1" t="str">
        <f>CONCATENATE(Tabla5[[#This Row],[fkUbicacion]])</f>
        <v>7</v>
      </c>
      <c r="P1686" s="5" t="s">
        <v>29</v>
      </c>
    </row>
    <row r="1687" spans="1:16">
      <c r="A1687" s="6" t="s">
        <v>30</v>
      </c>
      <c r="B1687" s="12">
        <v>1661</v>
      </c>
      <c r="C1687" s="1">
        <v>1684</v>
      </c>
      <c r="D1687" s="12" t="s">
        <v>497</v>
      </c>
      <c r="E1687" s="2" t="s">
        <v>1104</v>
      </c>
      <c r="F1687" s="1">
        <v>7</v>
      </c>
      <c r="H1687" s="4" t="s">
        <v>2103</v>
      </c>
      <c r="I1687" s="12" t="s">
        <v>2104</v>
      </c>
      <c r="J1687" s="5" t="s">
        <v>28</v>
      </c>
      <c r="K1687" s="12" t="str">
        <f>CONCATENATE(A1687,Tabla5[[#This Row],[tipo]],A1687)</f>
        <v>'asiento'</v>
      </c>
      <c r="L1687" s="5" t="s">
        <v>28</v>
      </c>
      <c r="M1687" s="2" t="str">
        <f>CONCATENATE(A1687,Tabla5[[#This Row],[nombre]],A1687)</f>
        <v>'C-51'</v>
      </c>
      <c r="N1687" s="5" t="s">
        <v>28</v>
      </c>
      <c r="O1687" s="1" t="str">
        <f>CONCATENATE(Tabla5[[#This Row],[fkUbicacion]])</f>
        <v>7</v>
      </c>
      <c r="P1687" s="5" t="s">
        <v>29</v>
      </c>
    </row>
    <row r="1688" spans="1:16">
      <c r="A1688" s="6" t="s">
        <v>30</v>
      </c>
      <c r="B1688" s="12">
        <v>1662</v>
      </c>
      <c r="C1688" s="1">
        <v>1685</v>
      </c>
      <c r="D1688" s="12" t="s">
        <v>497</v>
      </c>
      <c r="E1688" s="2" t="s">
        <v>1105</v>
      </c>
      <c r="F1688" s="1">
        <v>7</v>
      </c>
      <c r="H1688" s="4" t="s">
        <v>2103</v>
      </c>
      <c r="I1688" s="12" t="s">
        <v>2104</v>
      </c>
      <c r="J1688" s="5" t="s">
        <v>28</v>
      </c>
      <c r="K1688" s="12" t="str">
        <f>CONCATENATE(A1688,Tabla5[[#This Row],[tipo]],A1688)</f>
        <v>'asiento'</v>
      </c>
      <c r="L1688" s="5" t="s">
        <v>28</v>
      </c>
      <c r="M1688" s="2" t="str">
        <f>CONCATENATE(A1688,Tabla5[[#This Row],[nombre]],A1688)</f>
        <v>'C-52'</v>
      </c>
      <c r="N1688" s="5" t="s">
        <v>28</v>
      </c>
      <c r="O1688" s="1" t="str">
        <f>CONCATENATE(Tabla5[[#This Row],[fkUbicacion]])</f>
        <v>7</v>
      </c>
      <c r="P1688" s="5" t="s">
        <v>29</v>
      </c>
    </row>
    <row r="1689" spans="1:16">
      <c r="A1689" s="6" t="s">
        <v>30</v>
      </c>
      <c r="B1689" s="12">
        <v>1663</v>
      </c>
      <c r="C1689" s="1">
        <v>1686</v>
      </c>
      <c r="D1689" s="12" t="s">
        <v>497</v>
      </c>
      <c r="E1689" s="2" t="s">
        <v>1106</v>
      </c>
      <c r="F1689" s="1">
        <v>7</v>
      </c>
      <c r="H1689" s="4" t="s">
        <v>2103</v>
      </c>
      <c r="I1689" s="12" t="s">
        <v>2104</v>
      </c>
      <c r="J1689" s="5" t="s">
        <v>28</v>
      </c>
      <c r="K1689" s="12" t="str">
        <f>CONCATENATE(A1689,Tabla5[[#This Row],[tipo]],A1689)</f>
        <v>'asiento'</v>
      </c>
      <c r="L1689" s="5" t="s">
        <v>28</v>
      </c>
      <c r="M1689" s="2" t="str">
        <f>CONCATENATE(A1689,Tabla5[[#This Row],[nombre]],A1689)</f>
        <v>'C-53'</v>
      </c>
      <c r="N1689" s="5" t="s">
        <v>28</v>
      </c>
      <c r="O1689" s="1" t="str">
        <f>CONCATENATE(Tabla5[[#This Row],[fkUbicacion]])</f>
        <v>7</v>
      </c>
      <c r="P1689" s="5" t="s">
        <v>29</v>
      </c>
    </row>
    <row r="1690" spans="1:16">
      <c r="A1690" s="6" t="s">
        <v>30</v>
      </c>
      <c r="B1690" s="12">
        <v>1664</v>
      </c>
      <c r="C1690" s="1">
        <v>1687</v>
      </c>
      <c r="D1690" s="12" t="s">
        <v>497</v>
      </c>
      <c r="E1690" s="2" t="s">
        <v>1107</v>
      </c>
      <c r="F1690" s="1">
        <v>7</v>
      </c>
      <c r="H1690" s="4" t="s">
        <v>2103</v>
      </c>
      <c r="I1690" s="12" t="s">
        <v>2104</v>
      </c>
      <c r="J1690" s="5" t="s">
        <v>28</v>
      </c>
      <c r="K1690" s="12" t="str">
        <f>CONCATENATE(A1690,Tabla5[[#This Row],[tipo]],A1690)</f>
        <v>'asiento'</v>
      </c>
      <c r="L1690" s="5" t="s">
        <v>28</v>
      </c>
      <c r="M1690" s="2" t="str">
        <f>CONCATENATE(A1690,Tabla5[[#This Row],[nombre]],A1690)</f>
        <v>'C-54'</v>
      </c>
      <c r="N1690" s="5" t="s">
        <v>28</v>
      </c>
      <c r="O1690" s="1" t="str">
        <f>CONCATENATE(Tabla5[[#This Row],[fkUbicacion]])</f>
        <v>7</v>
      </c>
      <c r="P1690" s="5" t="s">
        <v>29</v>
      </c>
    </row>
    <row r="1691" spans="1:16">
      <c r="A1691" s="6" t="s">
        <v>30</v>
      </c>
      <c r="B1691" s="12">
        <v>1665</v>
      </c>
      <c r="C1691" s="1">
        <v>1688</v>
      </c>
      <c r="D1691" s="12" t="s">
        <v>497</v>
      </c>
      <c r="E1691" s="2" t="s">
        <v>1405</v>
      </c>
      <c r="F1691" s="1">
        <v>7</v>
      </c>
      <c r="H1691" s="4" t="s">
        <v>2103</v>
      </c>
      <c r="I1691" s="12" t="s">
        <v>2104</v>
      </c>
      <c r="J1691" s="5" t="s">
        <v>28</v>
      </c>
      <c r="K1691" s="12" t="str">
        <f>CONCATENATE(A1691,Tabla5[[#This Row],[tipo]],A1691)</f>
        <v>'asiento'</v>
      </c>
      <c r="L1691" s="5" t="s">
        <v>28</v>
      </c>
      <c r="M1691" s="2" t="str">
        <f>CONCATENATE(A1691,Tabla5[[#This Row],[nombre]],A1691)</f>
        <v>'C-55'</v>
      </c>
      <c r="N1691" s="5" t="s">
        <v>28</v>
      </c>
      <c r="O1691" s="1" t="str">
        <f>CONCATENATE(Tabla5[[#This Row],[fkUbicacion]])</f>
        <v>7</v>
      </c>
      <c r="P1691" s="5" t="s">
        <v>29</v>
      </c>
    </row>
    <row r="1692" spans="1:16">
      <c r="A1692" s="6" t="s">
        <v>30</v>
      </c>
      <c r="B1692" s="12">
        <v>1666</v>
      </c>
      <c r="C1692" s="1">
        <v>1689</v>
      </c>
      <c r="D1692" s="12" t="s">
        <v>497</v>
      </c>
      <c r="E1692" s="2" t="s">
        <v>1406</v>
      </c>
      <c r="F1692" s="1">
        <v>7</v>
      </c>
      <c r="H1692" s="4" t="s">
        <v>2103</v>
      </c>
      <c r="I1692" s="12" t="s">
        <v>2104</v>
      </c>
      <c r="J1692" s="5" t="s">
        <v>28</v>
      </c>
      <c r="K1692" s="12" t="str">
        <f>CONCATENATE(A1692,Tabla5[[#This Row],[tipo]],A1692)</f>
        <v>'asiento'</v>
      </c>
      <c r="L1692" s="5" t="s">
        <v>28</v>
      </c>
      <c r="M1692" s="2" t="str">
        <f>CONCATENATE(A1692,Tabla5[[#This Row],[nombre]],A1692)</f>
        <v>'C-56'</v>
      </c>
      <c r="N1692" s="5" t="s">
        <v>28</v>
      </c>
      <c r="O1692" s="1" t="str">
        <f>CONCATENATE(Tabla5[[#This Row],[fkUbicacion]])</f>
        <v>7</v>
      </c>
      <c r="P1692" s="5" t="s">
        <v>29</v>
      </c>
    </row>
    <row r="1693" spans="1:16">
      <c r="A1693" s="6" t="s">
        <v>30</v>
      </c>
      <c r="B1693" s="12">
        <v>1667</v>
      </c>
      <c r="C1693" s="1">
        <v>1690</v>
      </c>
      <c r="D1693" s="12" t="s">
        <v>497</v>
      </c>
      <c r="E1693" s="2" t="s">
        <v>1407</v>
      </c>
      <c r="F1693" s="1">
        <v>7</v>
      </c>
      <c r="H1693" s="4" t="s">
        <v>2103</v>
      </c>
      <c r="I1693" s="12" t="s">
        <v>2104</v>
      </c>
      <c r="J1693" s="5" t="s">
        <v>28</v>
      </c>
      <c r="K1693" s="12" t="str">
        <f>CONCATENATE(A1693,Tabla5[[#This Row],[tipo]],A1693)</f>
        <v>'asiento'</v>
      </c>
      <c r="L1693" s="5" t="s">
        <v>28</v>
      </c>
      <c r="M1693" s="2" t="str">
        <f>CONCATENATE(A1693,Tabla5[[#This Row],[nombre]],A1693)</f>
        <v>'C-57'</v>
      </c>
      <c r="N1693" s="5" t="s">
        <v>28</v>
      </c>
      <c r="O1693" s="1" t="str">
        <f>CONCATENATE(Tabla5[[#This Row],[fkUbicacion]])</f>
        <v>7</v>
      </c>
      <c r="P1693" s="5" t="s">
        <v>29</v>
      </c>
    </row>
    <row r="1694" spans="1:16">
      <c r="A1694" s="6" t="s">
        <v>30</v>
      </c>
      <c r="B1694" s="12">
        <v>1668</v>
      </c>
      <c r="C1694" s="1">
        <v>1691</v>
      </c>
      <c r="D1694" s="12" t="s">
        <v>497</v>
      </c>
      <c r="E1694" s="2" t="s">
        <v>1408</v>
      </c>
      <c r="F1694" s="1">
        <v>7</v>
      </c>
      <c r="H1694" s="4" t="s">
        <v>2103</v>
      </c>
      <c r="I1694" s="12" t="s">
        <v>2104</v>
      </c>
      <c r="J1694" s="5" t="s">
        <v>28</v>
      </c>
      <c r="K1694" s="12" t="str">
        <f>CONCATENATE(A1694,Tabla5[[#This Row],[tipo]],A1694)</f>
        <v>'asiento'</v>
      </c>
      <c r="L1694" s="5" t="s">
        <v>28</v>
      </c>
      <c r="M1694" s="2" t="str">
        <f>CONCATENATE(A1694,Tabla5[[#This Row],[nombre]],A1694)</f>
        <v>'C-58'</v>
      </c>
      <c r="N1694" s="5" t="s">
        <v>28</v>
      </c>
      <c r="O1694" s="1" t="str">
        <f>CONCATENATE(Tabla5[[#This Row],[fkUbicacion]])</f>
        <v>7</v>
      </c>
      <c r="P1694" s="5" t="s">
        <v>29</v>
      </c>
    </row>
    <row r="1695" spans="1:16">
      <c r="A1695" s="6" t="s">
        <v>30</v>
      </c>
      <c r="B1695" s="12">
        <v>1669</v>
      </c>
      <c r="C1695" s="1">
        <v>1692</v>
      </c>
      <c r="D1695" s="12" t="s">
        <v>497</v>
      </c>
      <c r="E1695" s="2" t="s">
        <v>1108</v>
      </c>
      <c r="F1695" s="1">
        <v>7</v>
      </c>
      <c r="H1695" s="4" t="s">
        <v>2103</v>
      </c>
      <c r="I1695" s="12" t="s">
        <v>2104</v>
      </c>
      <c r="J1695" s="5" t="s">
        <v>28</v>
      </c>
      <c r="K1695" s="12" t="str">
        <f>CONCATENATE(A1695,Tabla5[[#This Row],[tipo]],A1695)</f>
        <v>'asiento'</v>
      </c>
      <c r="L1695" s="5" t="s">
        <v>28</v>
      </c>
      <c r="M1695" s="2" t="str">
        <f>CONCATENATE(A1695,Tabla5[[#This Row],[nombre]],A1695)</f>
        <v>'C-59'</v>
      </c>
      <c r="N1695" s="5" t="s">
        <v>28</v>
      </c>
      <c r="O1695" s="1" t="str">
        <f>CONCATENATE(Tabla5[[#This Row],[fkUbicacion]])</f>
        <v>7</v>
      </c>
      <c r="P1695" s="5" t="s">
        <v>29</v>
      </c>
    </row>
    <row r="1696" spans="1:16">
      <c r="A1696" s="6" t="s">
        <v>30</v>
      </c>
      <c r="B1696" s="12">
        <v>1670</v>
      </c>
      <c r="C1696" s="1">
        <v>1693</v>
      </c>
      <c r="D1696" s="12" t="s">
        <v>497</v>
      </c>
      <c r="E1696" s="2" t="s">
        <v>1109</v>
      </c>
      <c r="F1696" s="1">
        <v>7</v>
      </c>
      <c r="H1696" s="4" t="s">
        <v>2103</v>
      </c>
      <c r="I1696" s="12" t="s">
        <v>2104</v>
      </c>
      <c r="J1696" s="5" t="s">
        <v>28</v>
      </c>
      <c r="K1696" s="12" t="str">
        <f>CONCATENATE(A1696,Tabla5[[#This Row],[tipo]],A1696)</f>
        <v>'asiento'</v>
      </c>
      <c r="L1696" s="5" t="s">
        <v>28</v>
      </c>
      <c r="M1696" s="2" t="str">
        <f>CONCATENATE(A1696,Tabla5[[#This Row],[nombre]],A1696)</f>
        <v>'C-60'</v>
      </c>
      <c r="N1696" s="5" t="s">
        <v>28</v>
      </c>
      <c r="O1696" s="1" t="str">
        <f>CONCATENATE(Tabla5[[#This Row],[fkUbicacion]])</f>
        <v>7</v>
      </c>
      <c r="P1696" s="5" t="s">
        <v>29</v>
      </c>
    </row>
    <row r="1697" spans="1:16">
      <c r="A1697" s="6" t="s">
        <v>30</v>
      </c>
      <c r="B1697" s="12">
        <v>1671</v>
      </c>
      <c r="C1697" s="1">
        <v>1694</v>
      </c>
      <c r="D1697" s="12" t="s">
        <v>497</v>
      </c>
      <c r="E1697" s="2" t="s">
        <v>1110</v>
      </c>
      <c r="F1697" s="1">
        <v>7</v>
      </c>
      <c r="H1697" s="4" t="s">
        <v>2103</v>
      </c>
      <c r="I1697" s="12" t="s">
        <v>2104</v>
      </c>
      <c r="J1697" s="5" t="s">
        <v>28</v>
      </c>
      <c r="K1697" s="12" t="str">
        <f>CONCATENATE(A1697,Tabla5[[#This Row],[tipo]],A1697)</f>
        <v>'asiento'</v>
      </c>
      <c r="L1697" s="5" t="s">
        <v>28</v>
      </c>
      <c r="M1697" s="2" t="str">
        <f>CONCATENATE(A1697,Tabla5[[#This Row],[nombre]],A1697)</f>
        <v>'C-61'</v>
      </c>
      <c r="N1697" s="5" t="s">
        <v>28</v>
      </c>
      <c r="O1697" s="1" t="str">
        <f>CONCATENATE(Tabla5[[#This Row],[fkUbicacion]])</f>
        <v>7</v>
      </c>
      <c r="P1697" s="5" t="s">
        <v>29</v>
      </c>
    </row>
    <row r="1698" spans="1:16">
      <c r="A1698" s="6" t="s">
        <v>30</v>
      </c>
      <c r="B1698" s="12">
        <v>1672</v>
      </c>
      <c r="C1698" s="1">
        <v>1695</v>
      </c>
      <c r="D1698" s="12" t="s">
        <v>497</v>
      </c>
      <c r="E1698" s="2" t="s">
        <v>1111</v>
      </c>
      <c r="F1698" s="1">
        <v>7</v>
      </c>
      <c r="H1698" s="4" t="s">
        <v>2103</v>
      </c>
      <c r="I1698" s="12" t="s">
        <v>2104</v>
      </c>
      <c r="J1698" s="5" t="s">
        <v>28</v>
      </c>
      <c r="K1698" s="12" t="str">
        <f>CONCATENATE(A1698,Tabla5[[#This Row],[tipo]],A1698)</f>
        <v>'asiento'</v>
      </c>
      <c r="L1698" s="5" t="s">
        <v>28</v>
      </c>
      <c r="M1698" s="2" t="str">
        <f>CONCATENATE(A1698,Tabla5[[#This Row],[nombre]],A1698)</f>
        <v>'C-62'</v>
      </c>
      <c r="N1698" s="5" t="s">
        <v>28</v>
      </c>
      <c r="O1698" s="1" t="str">
        <f>CONCATENATE(Tabla5[[#This Row],[fkUbicacion]])</f>
        <v>7</v>
      </c>
      <c r="P1698" s="5" t="s">
        <v>29</v>
      </c>
    </row>
    <row r="1699" spans="1:16">
      <c r="A1699" s="6" t="s">
        <v>30</v>
      </c>
      <c r="B1699" s="12">
        <v>1673</v>
      </c>
      <c r="C1699" s="1">
        <v>1696</v>
      </c>
      <c r="D1699" s="12" t="s">
        <v>497</v>
      </c>
      <c r="E1699" s="2" t="s">
        <v>1112</v>
      </c>
      <c r="F1699" s="1">
        <v>7</v>
      </c>
      <c r="H1699" s="4" t="s">
        <v>2103</v>
      </c>
      <c r="I1699" s="12" t="s">
        <v>2104</v>
      </c>
      <c r="J1699" s="5" t="s">
        <v>28</v>
      </c>
      <c r="K1699" s="12" t="str">
        <f>CONCATENATE(A1699,Tabla5[[#This Row],[tipo]],A1699)</f>
        <v>'asiento'</v>
      </c>
      <c r="L1699" s="5" t="s">
        <v>28</v>
      </c>
      <c r="M1699" s="2" t="str">
        <f>CONCATENATE(A1699,Tabla5[[#This Row],[nombre]],A1699)</f>
        <v>'C-63'</v>
      </c>
      <c r="N1699" s="5" t="s">
        <v>28</v>
      </c>
      <c r="O1699" s="1" t="str">
        <f>CONCATENATE(Tabla5[[#This Row],[fkUbicacion]])</f>
        <v>7</v>
      </c>
      <c r="P1699" s="5" t="s">
        <v>29</v>
      </c>
    </row>
    <row r="1700" spans="1:16">
      <c r="A1700" s="6" t="s">
        <v>30</v>
      </c>
      <c r="B1700" s="12">
        <v>1674</v>
      </c>
      <c r="C1700" s="1">
        <v>1697</v>
      </c>
      <c r="D1700" s="12" t="s">
        <v>497</v>
      </c>
      <c r="E1700" s="2" t="s">
        <v>1113</v>
      </c>
      <c r="F1700" s="1">
        <v>7</v>
      </c>
      <c r="H1700" s="4" t="s">
        <v>2103</v>
      </c>
      <c r="I1700" s="12" t="s">
        <v>2104</v>
      </c>
      <c r="J1700" s="5" t="s">
        <v>28</v>
      </c>
      <c r="K1700" s="12" t="str">
        <f>CONCATENATE(A1700,Tabla5[[#This Row],[tipo]],A1700)</f>
        <v>'asiento'</v>
      </c>
      <c r="L1700" s="5" t="s">
        <v>28</v>
      </c>
      <c r="M1700" s="2" t="str">
        <f>CONCATENATE(A1700,Tabla5[[#This Row],[nombre]],A1700)</f>
        <v>'C-64'</v>
      </c>
      <c r="N1700" s="5" t="s">
        <v>28</v>
      </c>
      <c r="O1700" s="1" t="str">
        <f>CONCATENATE(Tabla5[[#This Row],[fkUbicacion]])</f>
        <v>7</v>
      </c>
      <c r="P1700" s="5" t="s">
        <v>29</v>
      </c>
    </row>
    <row r="1701" spans="1:16">
      <c r="A1701" s="6" t="s">
        <v>30</v>
      </c>
      <c r="B1701" s="12">
        <v>1675</v>
      </c>
      <c r="C1701" s="1">
        <v>1698</v>
      </c>
      <c r="D1701" s="12" t="s">
        <v>497</v>
      </c>
      <c r="E1701" s="2" t="s">
        <v>1114</v>
      </c>
      <c r="F1701" s="1">
        <v>7</v>
      </c>
      <c r="H1701" s="4" t="s">
        <v>2103</v>
      </c>
      <c r="I1701" s="12" t="s">
        <v>2104</v>
      </c>
      <c r="J1701" s="5" t="s">
        <v>28</v>
      </c>
      <c r="K1701" s="12" t="str">
        <f>CONCATENATE(A1701,Tabla5[[#This Row],[tipo]],A1701)</f>
        <v>'asiento'</v>
      </c>
      <c r="L1701" s="5" t="s">
        <v>28</v>
      </c>
      <c r="M1701" s="2" t="str">
        <f>CONCATENATE(A1701,Tabla5[[#This Row],[nombre]],A1701)</f>
        <v>'C-65'</v>
      </c>
      <c r="N1701" s="5" t="s">
        <v>28</v>
      </c>
      <c r="O1701" s="1" t="str">
        <f>CONCATENATE(Tabla5[[#This Row],[fkUbicacion]])</f>
        <v>7</v>
      </c>
      <c r="P1701" s="5" t="s">
        <v>29</v>
      </c>
    </row>
    <row r="1702" spans="1:16">
      <c r="A1702" s="6" t="s">
        <v>30</v>
      </c>
      <c r="B1702" s="12">
        <v>1676</v>
      </c>
      <c r="C1702" s="1">
        <v>1699</v>
      </c>
      <c r="D1702" s="12" t="s">
        <v>497</v>
      </c>
      <c r="E1702" s="2" t="s">
        <v>1115</v>
      </c>
      <c r="F1702" s="1">
        <v>7</v>
      </c>
      <c r="H1702" s="4" t="s">
        <v>2103</v>
      </c>
      <c r="I1702" s="12" t="s">
        <v>2104</v>
      </c>
      <c r="J1702" s="5" t="s">
        <v>28</v>
      </c>
      <c r="K1702" s="12" t="str">
        <f>CONCATENATE(A1702,Tabla5[[#This Row],[tipo]],A1702)</f>
        <v>'asiento'</v>
      </c>
      <c r="L1702" s="5" t="s">
        <v>28</v>
      </c>
      <c r="M1702" s="2" t="str">
        <f>CONCATENATE(A1702,Tabla5[[#This Row],[nombre]],A1702)</f>
        <v>'C-66'</v>
      </c>
      <c r="N1702" s="5" t="s">
        <v>28</v>
      </c>
      <c r="O1702" s="1" t="str">
        <f>CONCATENATE(Tabla5[[#This Row],[fkUbicacion]])</f>
        <v>7</v>
      </c>
      <c r="P1702" s="5" t="s">
        <v>29</v>
      </c>
    </row>
    <row r="1703" spans="1:16">
      <c r="A1703" s="6" t="s">
        <v>30</v>
      </c>
      <c r="B1703" s="12">
        <v>1677</v>
      </c>
      <c r="C1703" s="1">
        <v>1700</v>
      </c>
      <c r="D1703" s="12" t="s">
        <v>497</v>
      </c>
      <c r="E1703" s="2" t="s">
        <v>1116</v>
      </c>
      <c r="F1703" s="1">
        <v>7</v>
      </c>
      <c r="H1703" s="4" t="s">
        <v>2103</v>
      </c>
      <c r="I1703" s="12" t="s">
        <v>2104</v>
      </c>
      <c r="J1703" s="5" t="s">
        <v>28</v>
      </c>
      <c r="K1703" s="12" t="str">
        <f>CONCATENATE(A1703,Tabla5[[#This Row],[tipo]],A1703)</f>
        <v>'asiento'</v>
      </c>
      <c r="L1703" s="5" t="s">
        <v>28</v>
      </c>
      <c r="M1703" s="2" t="str">
        <f>CONCATENATE(A1703,Tabla5[[#This Row],[nombre]],A1703)</f>
        <v>'C-67'</v>
      </c>
      <c r="N1703" s="5" t="s">
        <v>28</v>
      </c>
      <c r="O1703" s="1" t="str">
        <f>CONCATENATE(Tabla5[[#This Row],[fkUbicacion]])</f>
        <v>7</v>
      </c>
      <c r="P1703" s="5" t="s">
        <v>29</v>
      </c>
    </row>
    <row r="1704" spans="1:16">
      <c r="A1704" s="6" t="s">
        <v>30</v>
      </c>
      <c r="B1704" s="12">
        <v>1678</v>
      </c>
      <c r="C1704" s="1">
        <v>1701</v>
      </c>
      <c r="D1704" s="12" t="s">
        <v>497</v>
      </c>
      <c r="E1704" s="2" t="s">
        <v>1117</v>
      </c>
      <c r="F1704" s="1">
        <v>7</v>
      </c>
      <c r="H1704" s="4" t="s">
        <v>2103</v>
      </c>
      <c r="I1704" s="12" t="s">
        <v>2104</v>
      </c>
      <c r="J1704" s="5" t="s">
        <v>28</v>
      </c>
      <c r="K1704" s="12" t="str">
        <f>CONCATENATE(A1704,Tabla5[[#This Row],[tipo]],A1704)</f>
        <v>'asiento'</v>
      </c>
      <c r="L1704" s="5" t="s">
        <v>28</v>
      </c>
      <c r="M1704" s="2" t="str">
        <f>CONCATENATE(A1704,Tabla5[[#This Row],[nombre]],A1704)</f>
        <v>'C-68'</v>
      </c>
      <c r="N1704" s="5" t="s">
        <v>28</v>
      </c>
      <c r="O1704" s="1" t="str">
        <f>CONCATENATE(Tabla5[[#This Row],[fkUbicacion]])</f>
        <v>7</v>
      </c>
      <c r="P1704" s="5" t="s">
        <v>29</v>
      </c>
    </row>
    <row r="1705" spans="1:16">
      <c r="A1705" s="6" t="s">
        <v>30</v>
      </c>
      <c r="B1705" s="12">
        <v>1679</v>
      </c>
      <c r="C1705" s="1">
        <v>1702</v>
      </c>
      <c r="D1705" s="12" t="s">
        <v>497</v>
      </c>
      <c r="E1705" s="2" t="s">
        <v>1118</v>
      </c>
      <c r="F1705" s="1">
        <v>7</v>
      </c>
      <c r="H1705" s="4" t="s">
        <v>2103</v>
      </c>
      <c r="I1705" s="12" t="s">
        <v>2104</v>
      </c>
      <c r="J1705" s="5" t="s">
        <v>28</v>
      </c>
      <c r="K1705" s="12" t="str">
        <f>CONCATENATE(A1705,Tabla5[[#This Row],[tipo]],A1705)</f>
        <v>'asiento'</v>
      </c>
      <c r="L1705" s="5" t="s">
        <v>28</v>
      </c>
      <c r="M1705" s="2" t="str">
        <f>CONCATENATE(A1705,Tabla5[[#This Row],[nombre]],A1705)</f>
        <v>'C-69'</v>
      </c>
      <c r="N1705" s="5" t="s">
        <v>28</v>
      </c>
      <c r="O1705" s="1" t="str">
        <f>CONCATENATE(Tabla5[[#This Row],[fkUbicacion]])</f>
        <v>7</v>
      </c>
      <c r="P1705" s="5" t="s">
        <v>29</v>
      </c>
    </row>
    <row r="1706" spans="1:16">
      <c r="A1706" s="6" t="s">
        <v>30</v>
      </c>
      <c r="B1706" s="12">
        <v>1680</v>
      </c>
      <c r="C1706" s="1">
        <v>1703</v>
      </c>
      <c r="D1706" s="12" t="s">
        <v>497</v>
      </c>
      <c r="E1706" s="2" t="s">
        <v>1119</v>
      </c>
      <c r="F1706" s="1">
        <v>7</v>
      </c>
      <c r="H1706" s="4" t="s">
        <v>2103</v>
      </c>
      <c r="I1706" s="12" t="s">
        <v>2104</v>
      </c>
      <c r="J1706" s="5" t="s">
        <v>28</v>
      </c>
      <c r="K1706" s="12" t="str">
        <f>CONCATENATE(A1706,Tabla5[[#This Row],[tipo]],A1706)</f>
        <v>'asiento'</v>
      </c>
      <c r="L1706" s="5" t="s">
        <v>28</v>
      </c>
      <c r="M1706" s="2" t="str">
        <f>CONCATENATE(A1706,Tabla5[[#This Row],[nombre]],A1706)</f>
        <v>'C-70'</v>
      </c>
      <c r="N1706" s="5" t="s">
        <v>28</v>
      </c>
      <c r="O1706" s="1" t="str">
        <f>CONCATENATE(Tabla5[[#This Row],[fkUbicacion]])</f>
        <v>7</v>
      </c>
      <c r="P1706" s="5" t="s">
        <v>29</v>
      </c>
    </row>
    <row r="1707" spans="1:16">
      <c r="A1707" s="6" t="s">
        <v>30</v>
      </c>
      <c r="B1707" s="12">
        <v>1681</v>
      </c>
      <c r="C1707" s="1">
        <v>1704</v>
      </c>
      <c r="D1707" s="12" t="s">
        <v>497</v>
      </c>
      <c r="E1707" s="2" t="s">
        <v>1187</v>
      </c>
      <c r="F1707" s="1">
        <v>7</v>
      </c>
      <c r="H1707" s="4" t="s">
        <v>2103</v>
      </c>
      <c r="I1707" s="12" t="s">
        <v>2104</v>
      </c>
      <c r="J1707" s="5" t="s">
        <v>28</v>
      </c>
      <c r="K1707" s="12" t="str">
        <f>CONCATENATE(A1707,Tabla5[[#This Row],[tipo]],A1707)</f>
        <v>'asiento'</v>
      </c>
      <c r="L1707" s="5" t="s">
        <v>28</v>
      </c>
      <c r="M1707" s="2" t="str">
        <f>CONCATENATE(A1707,Tabla5[[#This Row],[nombre]],A1707)</f>
        <v>'C-71'</v>
      </c>
      <c r="N1707" s="5" t="s">
        <v>28</v>
      </c>
      <c r="O1707" s="1" t="str">
        <f>CONCATENATE(Tabla5[[#This Row],[fkUbicacion]])</f>
        <v>7</v>
      </c>
      <c r="P1707" s="5" t="s">
        <v>29</v>
      </c>
    </row>
    <row r="1708" spans="1:16">
      <c r="A1708" s="6" t="s">
        <v>30</v>
      </c>
      <c r="B1708" s="12">
        <v>1682</v>
      </c>
      <c r="C1708" s="1">
        <v>1705</v>
      </c>
      <c r="D1708" s="12" t="s">
        <v>497</v>
      </c>
      <c r="E1708" s="2" t="s">
        <v>1188</v>
      </c>
      <c r="F1708" s="1">
        <v>7</v>
      </c>
      <c r="H1708" s="4" t="s">
        <v>2103</v>
      </c>
      <c r="I1708" s="12" t="s">
        <v>2104</v>
      </c>
      <c r="J1708" s="5" t="s">
        <v>28</v>
      </c>
      <c r="K1708" s="12" t="str">
        <f>CONCATENATE(A1708,Tabla5[[#This Row],[tipo]],A1708)</f>
        <v>'asiento'</v>
      </c>
      <c r="L1708" s="5" t="s">
        <v>28</v>
      </c>
      <c r="M1708" s="2" t="str">
        <f>CONCATENATE(A1708,Tabla5[[#This Row],[nombre]],A1708)</f>
        <v>'C-72'</v>
      </c>
      <c r="N1708" s="5" t="s">
        <v>28</v>
      </c>
      <c r="O1708" s="1" t="str">
        <f>CONCATENATE(Tabla5[[#This Row],[fkUbicacion]])</f>
        <v>7</v>
      </c>
      <c r="P1708" s="5" t="s">
        <v>29</v>
      </c>
    </row>
    <row r="1709" spans="1:16">
      <c r="A1709" s="6" t="s">
        <v>30</v>
      </c>
      <c r="B1709" s="12">
        <v>1683</v>
      </c>
      <c r="C1709" s="1">
        <v>1706</v>
      </c>
      <c r="D1709" s="12" t="s">
        <v>497</v>
      </c>
      <c r="E1709" s="2" t="s">
        <v>1189</v>
      </c>
      <c r="F1709" s="1">
        <v>7</v>
      </c>
      <c r="H1709" s="4" t="s">
        <v>2103</v>
      </c>
      <c r="I1709" s="12" t="s">
        <v>2104</v>
      </c>
      <c r="J1709" s="5" t="s">
        <v>28</v>
      </c>
      <c r="K1709" s="12" t="str">
        <f>CONCATENATE(A1709,Tabla5[[#This Row],[tipo]],A1709)</f>
        <v>'asiento'</v>
      </c>
      <c r="L1709" s="5" t="s">
        <v>28</v>
      </c>
      <c r="M1709" s="2" t="str">
        <f>CONCATENATE(A1709,Tabla5[[#This Row],[nombre]],A1709)</f>
        <v>'C-73'</v>
      </c>
      <c r="N1709" s="5" t="s">
        <v>28</v>
      </c>
      <c r="O1709" s="1" t="str">
        <f>CONCATENATE(Tabla5[[#This Row],[fkUbicacion]])</f>
        <v>7</v>
      </c>
      <c r="P1709" s="5" t="s">
        <v>29</v>
      </c>
    </row>
    <row r="1710" spans="1:16">
      <c r="A1710" s="6" t="s">
        <v>30</v>
      </c>
      <c r="B1710" s="12">
        <v>1684</v>
      </c>
      <c r="C1710" s="1">
        <v>1707</v>
      </c>
      <c r="D1710" s="12" t="s">
        <v>497</v>
      </c>
      <c r="E1710" s="2" t="s">
        <v>1190</v>
      </c>
      <c r="F1710" s="1">
        <v>7</v>
      </c>
      <c r="H1710" s="4" t="s">
        <v>2103</v>
      </c>
      <c r="I1710" s="12" t="s">
        <v>2104</v>
      </c>
      <c r="J1710" s="5" t="s">
        <v>28</v>
      </c>
      <c r="K1710" s="12" t="str">
        <f>CONCATENATE(A1710,Tabla5[[#This Row],[tipo]],A1710)</f>
        <v>'asiento'</v>
      </c>
      <c r="L1710" s="5" t="s">
        <v>28</v>
      </c>
      <c r="M1710" s="2" t="str">
        <f>CONCATENATE(A1710,Tabla5[[#This Row],[nombre]],A1710)</f>
        <v>'C-74'</v>
      </c>
      <c r="N1710" s="5" t="s">
        <v>28</v>
      </c>
      <c r="O1710" s="1" t="str">
        <f>CONCATENATE(Tabla5[[#This Row],[fkUbicacion]])</f>
        <v>7</v>
      </c>
      <c r="P1710" s="5" t="s">
        <v>29</v>
      </c>
    </row>
    <row r="1711" spans="1:16">
      <c r="A1711" s="6" t="s">
        <v>30</v>
      </c>
      <c r="B1711" s="12">
        <v>1685</v>
      </c>
      <c r="C1711" s="1">
        <v>1708</v>
      </c>
      <c r="D1711" s="12" t="s">
        <v>497</v>
      </c>
      <c r="E1711" s="2" t="s">
        <v>1191</v>
      </c>
      <c r="F1711" s="1">
        <v>7</v>
      </c>
      <c r="H1711" s="4" t="s">
        <v>2103</v>
      </c>
      <c r="I1711" s="12" t="s">
        <v>2104</v>
      </c>
      <c r="J1711" s="5" t="s">
        <v>28</v>
      </c>
      <c r="K1711" s="12" t="str">
        <f>CONCATENATE(A1711,Tabla5[[#This Row],[tipo]],A1711)</f>
        <v>'asiento'</v>
      </c>
      <c r="L1711" s="5" t="s">
        <v>28</v>
      </c>
      <c r="M1711" s="2" t="str">
        <f>CONCATENATE(A1711,Tabla5[[#This Row],[nombre]],A1711)</f>
        <v>'C-75'</v>
      </c>
      <c r="N1711" s="5" t="s">
        <v>28</v>
      </c>
      <c r="O1711" s="1" t="str">
        <f>CONCATENATE(Tabla5[[#This Row],[fkUbicacion]])</f>
        <v>7</v>
      </c>
      <c r="P1711" s="5" t="s">
        <v>29</v>
      </c>
    </row>
    <row r="1712" spans="1:16">
      <c r="A1712" s="6" t="s">
        <v>30</v>
      </c>
      <c r="B1712" s="12">
        <v>1686</v>
      </c>
      <c r="C1712" s="1">
        <v>1709</v>
      </c>
      <c r="D1712" s="12" t="s">
        <v>497</v>
      </c>
      <c r="E1712" s="2" t="s">
        <v>1192</v>
      </c>
      <c r="F1712" s="1">
        <v>7</v>
      </c>
      <c r="H1712" s="4" t="s">
        <v>2103</v>
      </c>
      <c r="I1712" s="12" t="s">
        <v>2104</v>
      </c>
      <c r="J1712" s="5" t="s">
        <v>28</v>
      </c>
      <c r="K1712" s="12" t="str">
        <f>CONCATENATE(A1712,Tabla5[[#This Row],[tipo]],A1712)</f>
        <v>'asiento'</v>
      </c>
      <c r="L1712" s="5" t="s">
        <v>28</v>
      </c>
      <c r="M1712" s="2" t="str">
        <f>CONCATENATE(A1712,Tabla5[[#This Row],[nombre]],A1712)</f>
        <v>'C-76'</v>
      </c>
      <c r="N1712" s="5" t="s">
        <v>28</v>
      </c>
      <c r="O1712" s="1" t="str">
        <f>CONCATENATE(Tabla5[[#This Row],[fkUbicacion]])</f>
        <v>7</v>
      </c>
      <c r="P1712" s="5" t="s">
        <v>29</v>
      </c>
    </row>
    <row r="1713" spans="1:16">
      <c r="A1713" s="6" t="s">
        <v>30</v>
      </c>
      <c r="B1713" s="12">
        <v>1687</v>
      </c>
      <c r="C1713" s="1">
        <v>1710</v>
      </c>
      <c r="D1713" s="12" t="s">
        <v>497</v>
      </c>
      <c r="E1713" s="2" t="s">
        <v>1193</v>
      </c>
      <c r="F1713" s="1">
        <v>7</v>
      </c>
      <c r="H1713" s="4" t="s">
        <v>2103</v>
      </c>
      <c r="I1713" s="12" t="s">
        <v>2104</v>
      </c>
      <c r="J1713" s="5" t="s">
        <v>28</v>
      </c>
      <c r="K1713" s="12" t="str">
        <f>CONCATENATE(A1713,Tabla5[[#This Row],[tipo]],A1713)</f>
        <v>'asiento'</v>
      </c>
      <c r="L1713" s="5" t="s">
        <v>28</v>
      </c>
      <c r="M1713" s="2" t="str">
        <f>CONCATENATE(A1713,Tabla5[[#This Row],[nombre]],A1713)</f>
        <v>'C-77'</v>
      </c>
      <c r="N1713" s="5" t="s">
        <v>28</v>
      </c>
      <c r="O1713" s="1" t="str">
        <f>CONCATENATE(Tabla5[[#This Row],[fkUbicacion]])</f>
        <v>7</v>
      </c>
      <c r="P1713" s="5" t="s">
        <v>29</v>
      </c>
    </row>
    <row r="1714" spans="1:16">
      <c r="A1714" s="6" t="s">
        <v>30</v>
      </c>
      <c r="B1714" s="12">
        <v>1688</v>
      </c>
      <c r="C1714" s="1">
        <v>1711</v>
      </c>
      <c r="D1714" s="12" t="s">
        <v>497</v>
      </c>
      <c r="E1714" s="2" t="s">
        <v>1194</v>
      </c>
      <c r="F1714" s="1">
        <v>7</v>
      </c>
      <c r="H1714" s="4" t="s">
        <v>2103</v>
      </c>
      <c r="I1714" s="12" t="s">
        <v>2104</v>
      </c>
      <c r="J1714" s="5" t="s">
        <v>28</v>
      </c>
      <c r="K1714" s="12" t="str">
        <f>CONCATENATE(A1714,Tabla5[[#This Row],[tipo]],A1714)</f>
        <v>'asiento'</v>
      </c>
      <c r="L1714" s="5" t="s">
        <v>28</v>
      </c>
      <c r="M1714" s="2" t="str">
        <f>CONCATENATE(A1714,Tabla5[[#This Row],[nombre]],A1714)</f>
        <v>'C-78'</v>
      </c>
      <c r="N1714" s="5" t="s">
        <v>28</v>
      </c>
      <c r="O1714" s="1" t="str">
        <f>CONCATENATE(Tabla5[[#This Row],[fkUbicacion]])</f>
        <v>7</v>
      </c>
      <c r="P1714" s="5" t="s">
        <v>29</v>
      </c>
    </row>
    <row r="1715" spans="1:16">
      <c r="A1715" s="6" t="s">
        <v>30</v>
      </c>
      <c r="B1715" s="12">
        <v>1689</v>
      </c>
      <c r="C1715" s="1">
        <v>1712</v>
      </c>
      <c r="D1715" s="12" t="s">
        <v>497</v>
      </c>
      <c r="E1715" s="2" t="s">
        <v>1195</v>
      </c>
      <c r="F1715" s="1">
        <v>7</v>
      </c>
      <c r="H1715" s="4" t="s">
        <v>2103</v>
      </c>
      <c r="I1715" s="12" t="s">
        <v>2104</v>
      </c>
      <c r="J1715" s="5" t="s">
        <v>28</v>
      </c>
      <c r="K1715" s="12" t="str">
        <f>CONCATENATE(A1715,Tabla5[[#This Row],[tipo]],A1715)</f>
        <v>'asiento'</v>
      </c>
      <c r="L1715" s="5" t="s">
        <v>28</v>
      </c>
      <c r="M1715" s="2" t="str">
        <f>CONCATENATE(A1715,Tabla5[[#This Row],[nombre]],A1715)</f>
        <v>'C-79'</v>
      </c>
      <c r="N1715" s="5" t="s">
        <v>28</v>
      </c>
      <c r="O1715" s="1" t="str">
        <f>CONCATENATE(Tabla5[[#This Row],[fkUbicacion]])</f>
        <v>7</v>
      </c>
      <c r="P1715" s="5" t="s">
        <v>29</v>
      </c>
    </row>
    <row r="1716" spans="1:16">
      <c r="A1716" s="6" t="s">
        <v>30</v>
      </c>
      <c r="B1716" s="12">
        <v>1690</v>
      </c>
      <c r="C1716" s="1">
        <v>1713</v>
      </c>
      <c r="D1716" s="12" t="s">
        <v>497</v>
      </c>
      <c r="E1716" s="25" t="s">
        <v>1196</v>
      </c>
      <c r="F1716" s="1">
        <v>7</v>
      </c>
      <c r="H1716" s="4" t="s">
        <v>2103</v>
      </c>
      <c r="I1716" s="12" t="s">
        <v>2104</v>
      </c>
      <c r="J1716" s="5" t="s">
        <v>28</v>
      </c>
      <c r="K1716" s="12" t="str">
        <f>CONCATENATE(A1716,Tabla5[[#This Row],[tipo]],A1716)</f>
        <v>'asiento'</v>
      </c>
      <c r="L1716" s="5" t="s">
        <v>28</v>
      </c>
      <c r="M1716" s="2" t="str">
        <f>CONCATENATE(A1716,Tabla5[[#This Row],[nombre]],A1716)</f>
        <v>'C-80'</v>
      </c>
      <c r="N1716" s="5" t="s">
        <v>28</v>
      </c>
      <c r="O1716" s="1" t="str">
        <f>CONCATENATE(Tabla5[[#This Row],[fkUbicacion]])</f>
        <v>7</v>
      </c>
      <c r="P1716" s="5" t="s">
        <v>29</v>
      </c>
    </row>
    <row r="1717" spans="1:16">
      <c r="A1717" s="6" t="s">
        <v>30</v>
      </c>
      <c r="B1717" s="12">
        <v>1691</v>
      </c>
      <c r="C1717" s="1">
        <v>1714</v>
      </c>
      <c r="D1717" s="12" t="s">
        <v>497</v>
      </c>
      <c r="E1717" s="2" t="s">
        <v>1125</v>
      </c>
      <c r="F1717" s="1">
        <v>7</v>
      </c>
      <c r="H1717" s="4" t="s">
        <v>2103</v>
      </c>
      <c r="I1717" s="12" t="s">
        <v>2104</v>
      </c>
      <c r="J1717" s="5" t="s">
        <v>28</v>
      </c>
      <c r="K1717" s="12" t="str">
        <f>CONCATENATE(A1717,Tabla5[[#This Row],[tipo]],A1717)</f>
        <v>'asiento'</v>
      </c>
      <c r="L1717" s="5" t="s">
        <v>28</v>
      </c>
      <c r="M1717" s="2" t="str">
        <f>CONCATENATE(A1717,Tabla5[[#This Row],[nombre]],A1717)</f>
        <v>'D-36'</v>
      </c>
      <c r="N1717" s="5" t="s">
        <v>28</v>
      </c>
      <c r="O1717" s="1" t="str">
        <f>CONCATENATE(Tabla5[[#This Row],[fkUbicacion]])</f>
        <v>7</v>
      </c>
      <c r="P1717" s="5" t="s">
        <v>29</v>
      </c>
    </row>
    <row r="1718" spans="1:16">
      <c r="A1718" s="6" t="s">
        <v>30</v>
      </c>
      <c r="B1718" s="12">
        <v>1692</v>
      </c>
      <c r="C1718" s="1">
        <v>1715</v>
      </c>
      <c r="D1718" s="12" t="s">
        <v>497</v>
      </c>
      <c r="E1718" s="2" t="s">
        <v>1126</v>
      </c>
      <c r="F1718" s="1">
        <v>7</v>
      </c>
      <c r="H1718" s="4" t="s">
        <v>2103</v>
      </c>
      <c r="I1718" s="12" t="s">
        <v>2104</v>
      </c>
      <c r="J1718" s="5" t="s">
        <v>28</v>
      </c>
      <c r="K1718" s="12" t="str">
        <f>CONCATENATE(A1718,Tabla5[[#This Row],[tipo]],A1718)</f>
        <v>'asiento'</v>
      </c>
      <c r="L1718" s="5" t="s">
        <v>28</v>
      </c>
      <c r="M1718" s="2" t="str">
        <f>CONCATENATE(A1718,Tabla5[[#This Row],[nombre]],A1718)</f>
        <v>'D-37'</v>
      </c>
      <c r="N1718" s="5" t="s">
        <v>28</v>
      </c>
      <c r="O1718" s="1" t="str">
        <f>CONCATENATE(Tabla5[[#This Row],[fkUbicacion]])</f>
        <v>7</v>
      </c>
      <c r="P1718" s="5" t="s">
        <v>29</v>
      </c>
    </row>
    <row r="1719" spans="1:16">
      <c r="A1719" s="6" t="s">
        <v>30</v>
      </c>
      <c r="B1719" s="12">
        <v>1693</v>
      </c>
      <c r="C1719" s="1">
        <v>1716</v>
      </c>
      <c r="D1719" s="12" t="s">
        <v>497</v>
      </c>
      <c r="E1719" s="2" t="s">
        <v>1127</v>
      </c>
      <c r="F1719" s="1">
        <v>7</v>
      </c>
      <c r="H1719" s="4" t="s">
        <v>2103</v>
      </c>
      <c r="I1719" s="12" t="s">
        <v>2104</v>
      </c>
      <c r="J1719" s="5" t="s">
        <v>28</v>
      </c>
      <c r="K1719" s="12" t="str">
        <f>CONCATENATE(A1719,Tabla5[[#This Row],[tipo]],A1719)</f>
        <v>'asiento'</v>
      </c>
      <c r="L1719" s="5" t="s">
        <v>28</v>
      </c>
      <c r="M1719" s="2" t="str">
        <f>CONCATENATE(A1719,Tabla5[[#This Row],[nombre]],A1719)</f>
        <v>'D-38'</v>
      </c>
      <c r="N1719" s="5" t="s">
        <v>28</v>
      </c>
      <c r="O1719" s="1" t="str">
        <f>CONCATENATE(Tabla5[[#This Row],[fkUbicacion]])</f>
        <v>7</v>
      </c>
      <c r="P1719" s="5" t="s">
        <v>29</v>
      </c>
    </row>
    <row r="1720" spans="1:16">
      <c r="A1720" s="6" t="s">
        <v>30</v>
      </c>
      <c r="B1720" s="12">
        <v>1694</v>
      </c>
      <c r="C1720" s="1">
        <v>1717</v>
      </c>
      <c r="D1720" s="12" t="s">
        <v>497</v>
      </c>
      <c r="E1720" s="2" t="s">
        <v>1128</v>
      </c>
      <c r="F1720" s="1">
        <v>7</v>
      </c>
      <c r="H1720" s="4" t="s">
        <v>2103</v>
      </c>
      <c r="I1720" s="12" t="s">
        <v>2104</v>
      </c>
      <c r="J1720" s="5" t="s">
        <v>28</v>
      </c>
      <c r="K1720" s="12" t="str">
        <f>CONCATENATE(A1720,Tabla5[[#This Row],[tipo]],A1720)</f>
        <v>'asiento'</v>
      </c>
      <c r="L1720" s="5" t="s">
        <v>28</v>
      </c>
      <c r="M1720" s="2" t="str">
        <f>CONCATENATE(A1720,Tabla5[[#This Row],[nombre]],A1720)</f>
        <v>'D-39'</v>
      </c>
      <c r="N1720" s="5" t="s">
        <v>28</v>
      </c>
      <c r="O1720" s="1" t="str">
        <f>CONCATENATE(Tabla5[[#This Row],[fkUbicacion]])</f>
        <v>7</v>
      </c>
      <c r="P1720" s="5" t="s">
        <v>29</v>
      </c>
    </row>
    <row r="1721" spans="1:16">
      <c r="A1721" s="6" t="s">
        <v>30</v>
      </c>
      <c r="B1721" s="12">
        <v>1695</v>
      </c>
      <c r="C1721" s="1">
        <v>1718</v>
      </c>
      <c r="D1721" s="12" t="s">
        <v>497</v>
      </c>
      <c r="E1721" s="2" t="s">
        <v>1213</v>
      </c>
      <c r="F1721" s="1">
        <v>7</v>
      </c>
      <c r="H1721" s="4" t="s">
        <v>2103</v>
      </c>
      <c r="I1721" s="12" t="s">
        <v>2104</v>
      </c>
      <c r="J1721" s="5" t="s">
        <v>28</v>
      </c>
      <c r="K1721" s="12" t="str">
        <f>CONCATENATE(A1721,Tabla5[[#This Row],[tipo]],A1721)</f>
        <v>'asiento'</v>
      </c>
      <c r="L1721" s="5" t="s">
        <v>28</v>
      </c>
      <c r="M1721" s="2" t="str">
        <f>CONCATENATE(A1721,Tabla5[[#This Row],[nombre]],A1721)</f>
        <v>'D-40'</v>
      </c>
      <c r="N1721" s="5" t="s">
        <v>28</v>
      </c>
      <c r="O1721" s="1" t="str">
        <f>CONCATENATE(Tabla5[[#This Row],[fkUbicacion]])</f>
        <v>7</v>
      </c>
      <c r="P1721" s="5" t="s">
        <v>29</v>
      </c>
    </row>
    <row r="1722" spans="1:16">
      <c r="A1722" s="6" t="s">
        <v>30</v>
      </c>
      <c r="B1722" s="12">
        <v>1696</v>
      </c>
      <c r="C1722" s="1">
        <v>1719</v>
      </c>
      <c r="D1722" s="12" t="s">
        <v>497</v>
      </c>
      <c r="E1722" s="2" t="s">
        <v>1214</v>
      </c>
      <c r="F1722" s="1">
        <v>7</v>
      </c>
      <c r="H1722" s="4" t="s">
        <v>2103</v>
      </c>
      <c r="I1722" s="12" t="s">
        <v>2104</v>
      </c>
      <c r="J1722" s="5" t="s">
        <v>28</v>
      </c>
      <c r="K1722" s="12" t="str">
        <f>CONCATENATE(A1722,Tabla5[[#This Row],[tipo]],A1722)</f>
        <v>'asiento'</v>
      </c>
      <c r="L1722" s="5" t="s">
        <v>28</v>
      </c>
      <c r="M1722" s="2" t="str">
        <f>CONCATENATE(A1722,Tabla5[[#This Row],[nombre]],A1722)</f>
        <v>'D-41'</v>
      </c>
      <c r="N1722" s="5" t="s">
        <v>28</v>
      </c>
      <c r="O1722" s="1" t="str">
        <f>CONCATENATE(Tabla5[[#This Row],[fkUbicacion]])</f>
        <v>7</v>
      </c>
      <c r="P1722" s="5" t="s">
        <v>29</v>
      </c>
    </row>
    <row r="1723" spans="1:16">
      <c r="A1723" s="6" t="s">
        <v>30</v>
      </c>
      <c r="B1723" s="12">
        <v>1697</v>
      </c>
      <c r="C1723" s="1">
        <v>1720</v>
      </c>
      <c r="D1723" s="12" t="s">
        <v>497</v>
      </c>
      <c r="E1723" s="2" t="s">
        <v>1215</v>
      </c>
      <c r="F1723" s="1">
        <v>7</v>
      </c>
      <c r="H1723" s="4" t="s">
        <v>2103</v>
      </c>
      <c r="I1723" s="12" t="s">
        <v>2104</v>
      </c>
      <c r="J1723" s="5" t="s">
        <v>28</v>
      </c>
      <c r="K1723" s="12" t="str">
        <f>CONCATENATE(A1723,Tabla5[[#This Row],[tipo]],A1723)</f>
        <v>'asiento'</v>
      </c>
      <c r="L1723" s="5" t="s">
        <v>28</v>
      </c>
      <c r="M1723" s="2" t="str">
        <f>CONCATENATE(A1723,Tabla5[[#This Row],[nombre]],A1723)</f>
        <v>'D-42'</v>
      </c>
      <c r="N1723" s="5" t="s">
        <v>28</v>
      </c>
      <c r="O1723" s="1" t="str">
        <f>CONCATENATE(Tabla5[[#This Row],[fkUbicacion]])</f>
        <v>7</v>
      </c>
      <c r="P1723" s="5" t="s">
        <v>29</v>
      </c>
    </row>
    <row r="1724" spans="1:16">
      <c r="A1724" s="6" t="s">
        <v>30</v>
      </c>
      <c r="B1724" s="12">
        <v>1698</v>
      </c>
      <c r="C1724" s="1">
        <v>1721</v>
      </c>
      <c r="D1724" s="12" t="s">
        <v>497</v>
      </c>
      <c r="E1724" s="2" t="s">
        <v>1216</v>
      </c>
      <c r="F1724" s="1">
        <v>7</v>
      </c>
      <c r="H1724" s="4" t="s">
        <v>2103</v>
      </c>
      <c r="I1724" s="12" t="s">
        <v>2104</v>
      </c>
      <c r="J1724" s="5" t="s">
        <v>28</v>
      </c>
      <c r="K1724" s="12" t="str">
        <f>CONCATENATE(A1724,Tabla5[[#This Row],[tipo]],A1724)</f>
        <v>'asiento'</v>
      </c>
      <c r="L1724" s="5" t="s">
        <v>28</v>
      </c>
      <c r="M1724" s="2" t="str">
        <f>CONCATENATE(A1724,Tabla5[[#This Row],[nombre]],A1724)</f>
        <v>'D-43'</v>
      </c>
      <c r="N1724" s="5" t="s">
        <v>28</v>
      </c>
      <c r="O1724" s="1" t="str">
        <f>CONCATENATE(Tabla5[[#This Row],[fkUbicacion]])</f>
        <v>7</v>
      </c>
      <c r="P1724" s="5" t="s">
        <v>29</v>
      </c>
    </row>
    <row r="1725" spans="1:16">
      <c r="A1725" s="6" t="s">
        <v>30</v>
      </c>
      <c r="B1725" s="12">
        <v>1699</v>
      </c>
      <c r="C1725" s="1">
        <v>1722</v>
      </c>
      <c r="D1725" s="12" t="s">
        <v>497</v>
      </c>
      <c r="E1725" s="2" t="s">
        <v>1217</v>
      </c>
      <c r="F1725" s="1">
        <v>7</v>
      </c>
      <c r="H1725" s="4" t="s">
        <v>2103</v>
      </c>
      <c r="I1725" s="12" t="s">
        <v>2104</v>
      </c>
      <c r="J1725" s="5" t="s">
        <v>28</v>
      </c>
      <c r="K1725" s="12" t="str">
        <f>CONCATENATE(A1725,Tabla5[[#This Row],[tipo]],A1725)</f>
        <v>'asiento'</v>
      </c>
      <c r="L1725" s="5" t="s">
        <v>28</v>
      </c>
      <c r="M1725" s="2" t="str">
        <f>CONCATENATE(A1725,Tabla5[[#This Row],[nombre]],A1725)</f>
        <v>'D-44'</v>
      </c>
      <c r="N1725" s="5" t="s">
        <v>28</v>
      </c>
      <c r="O1725" s="1" t="str">
        <f>CONCATENATE(Tabla5[[#This Row],[fkUbicacion]])</f>
        <v>7</v>
      </c>
      <c r="P1725" s="5" t="s">
        <v>29</v>
      </c>
    </row>
    <row r="1726" spans="1:16">
      <c r="A1726" s="6" t="s">
        <v>30</v>
      </c>
      <c r="B1726" s="12">
        <v>1700</v>
      </c>
      <c r="C1726" s="1">
        <v>1723</v>
      </c>
      <c r="D1726" s="12" t="s">
        <v>497</v>
      </c>
      <c r="E1726" s="2" t="s">
        <v>1218</v>
      </c>
      <c r="F1726" s="1">
        <v>7</v>
      </c>
      <c r="H1726" s="4" t="s">
        <v>2103</v>
      </c>
      <c r="I1726" s="12" t="s">
        <v>2104</v>
      </c>
      <c r="J1726" s="5" t="s">
        <v>28</v>
      </c>
      <c r="K1726" s="12" t="str">
        <f>CONCATENATE(A1726,Tabla5[[#This Row],[tipo]],A1726)</f>
        <v>'asiento'</v>
      </c>
      <c r="L1726" s="5" t="s">
        <v>28</v>
      </c>
      <c r="M1726" s="2" t="str">
        <f>CONCATENATE(A1726,Tabla5[[#This Row],[nombre]],A1726)</f>
        <v>'D-45'</v>
      </c>
      <c r="N1726" s="5" t="s">
        <v>28</v>
      </c>
      <c r="O1726" s="1" t="str">
        <f>CONCATENATE(Tabla5[[#This Row],[fkUbicacion]])</f>
        <v>7</v>
      </c>
      <c r="P1726" s="5" t="s">
        <v>29</v>
      </c>
    </row>
    <row r="1727" spans="1:16">
      <c r="A1727" s="6" t="s">
        <v>30</v>
      </c>
      <c r="B1727" s="12">
        <v>1701</v>
      </c>
      <c r="C1727" s="1">
        <v>1724</v>
      </c>
      <c r="D1727" s="12" t="s">
        <v>497</v>
      </c>
      <c r="E1727" s="2" t="s">
        <v>1219</v>
      </c>
      <c r="F1727" s="1">
        <v>7</v>
      </c>
      <c r="H1727" s="4" t="s">
        <v>2103</v>
      </c>
      <c r="I1727" s="12" t="s">
        <v>2104</v>
      </c>
      <c r="J1727" s="5" t="s">
        <v>28</v>
      </c>
      <c r="K1727" s="12" t="str">
        <f>CONCATENATE(A1727,Tabla5[[#This Row],[tipo]],A1727)</f>
        <v>'asiento'</v>
      </c>
      <c r="L1727" s="5" t="s">
        <v>28</v>
      </c>
      <c r="M1727" s="2" t="str">
        <f>CONCATENATE(A1727,Tabla5[[#This Row],[nombre]],A1727)</f>
        <v>'D-46'</v>
      </c>
      <c r="N1727" s="5" t="s">
        <v>28</v>
      </c>
      <c r="O1727" s="1" t="str">
        <f>CONCATENATE(Tabla5[[#This Row],[fkUbicacion]])</f>
        <v>7</v>
      </c>
      <c r="P1727" s="5" t="s">
        <v>29</v>
      </c>
    </row>
    <row r="1728" spans="1:16">
      <c r="A1728" s="6" t="s">
        <v>30</v>
      </c>
      <c r="B1728" s="12">
        <v>1702</v>
      </c>
      <c r="C1728" s="1">
        <v>1725</v>
      </c>
      <c r="D1728" s="12" t="s">
        <v>497</v>
      </c>
      <c r="E1728" s="2" t="s">
        <v>1220</v>
      </c>
      <c r="F1728" s="1">
        <v>7</v>
      </c>
      <c r="H1728" s="4" t="s">
        <v>2103</v>
      </c>
      <c r="I1728" s="12" t="s">
        <v>2104</v>
      </c>
      <c r="J1728" s="5" t="s">
        <v>28</v>
      </c>
      <c r="K1728" s="12" t="str">
        <f>CONCATENATE(A1728,Tabla5[[#This Row],[tipo]],A1728)</f>
        <v>'asiento'</v>
      </c>
      <c r="L1728" s="5" t="s">
        <v>28</v>
      </c>
      <c r="M1728" s="2" t="str">
        <f>CONCATENATE(A1728,Tabla5[[#This Row],[nombre]],A1728)</f>
        <v>'D-47'</v>
      </c>
      <c r="N1728" s="5" t="s">
        <v>28</v>
      </c>
      <c r="O1728" s="1" t="str">
        <f>CONCATENATE(Tabla5[[#This Row],[fkUbicacion]])</f>
        <v>7</v>
      </c>
      <c r="P1728" s="5" t="s">
        <v>29</v>
      </c>
    </row>
    <row r="1729" spans="1:16">
      <c r="A1729" s="6" t="s">
        <v>30</v>
      </c>
      <c r="B1729" s="12">
        <v>1703</v>
      </c>
      <c r="C1729" s="1">
        <v>1726</v>
      </c>
      <c r="D1729" s="12" t="s">
        <v>497</v>
      </c>
      <c r="E1729" s="2" t="s">
        <v>1221</v>
      </c>
      <c r="F1729" s="1">
        <v>7</v>
      </c>
      <c r="H1729" s="4" t="s">
        <v>2103</v>
      </c>
      <c r="I1729" s="12" t="s">
        <v>2104</v>
      </c>
      <c r="J1729" s="5" t="s">
        <v>28</v>
      </c>
      <c r="K1729" s="12" t="str">
        <f>CONCATENATE(A1729,Tabla5[[#This Row],[tipo]],A1729)</f>
        <v>'asiento'</v>
      </c>
      <c r="L1729" s="5" t="s">
        <v>28</v>
      </c>
      <c r="M1729" s="2" t="str">
        <f>CONCATENATE(A1729,Tabla5[[#This Row],[nombre]],A1729)</f>
        <v>'D-48'</v>
      </c>
      <c r="N1729" s="5" t="s">
        <v>28</v>
      </c>
      <c r="O1729" s="1" t="str">
        <f>CONCATENATE(Tabla5[[#This Row],[fkUbicacion]])</f>
        <v>7</v>
      </c>
      <c r="P1729" s="5" t="s">
        <v>29</v>
      </c>
    </row>
    <row r="1730" spans="1:16">
      <c r="A1730" s="6" t="s">
        <v>30</v>
      </c>
      <c r="B1730" s="12">
        <v>1704</v>
      </c>
      <c r="C1730" s="1">
        <v>1727</v>
      </c>
      <c r="D1730" s="12" t="s">
        <v>497</v>
      </c>
      <c r="E1730" s="2" t="s">
        <v>1222</v>
      </c>
      <c r="F1730" s="1">
        <v>7</v>
      </c>
      <c r="H1730" s="4" t="s">
        <v>2103</v>
      </c>
      <c r="I1730" s="12" t="s">
        <v>2104</v>
      </c>
      <c r="J1730" s="5" t="s">
        <v>28</v>
      </c>
      <c r="K1730" s="12" t="str">
        <f>CONCATENATE(A1730,Tabla5[[#This Row],[tipo]],A1730)</f>
        <v>'asiento'</v>
      </c>
      <c r="L1730" s="5" t="s">
        <v>28</v>
      </c>
      <c r="M1730" s="2" t="str">
        <f>CONCATENATE(A1730,Tabla5[[#This Row],[nombre]],A1730)</f>
        <v>'D-49'</v>
      </c>
      <c r="N1730" s="5" t="s">
        <v>28</v>
      </c>
      <c r="O1730" s="1" t="str">
        <f>CONCATENATE(Tabla5[[#This Row],[fkUbicacion]])</f>
        <v>7</v>
      </c>
      <c r="P1730" s="5" t="s">
        <v>29</v>
      </c>
    </row>
    <row r="1731" spans="1:16">
      <c r="A1731" s="6" t="s">
        <v>30</v>
      </c>
      <c r="B1731" s="12">
        <v>1705</v>
      </c>
      <c r="C1731" s="1">
        <v>1728</v>
      </c>
      <c r="D1731" s="12" t="s">
        <v>497</v>
      </c>
      <c r="E1731" s="2" t="s">
        <v>1223</v>
      </c>
      <c r="F1731" s="1">
        <v>7</v>
      </c>
      <c r="H1731" s="4" t="s">
        <v>2103</v>
      </c>
      <c r="I1731" s="12" t="s">
        <v>2104</v>
      </c>
      <c r="J1731" s="5" t="s">
        <v>28</v>
      </c>
      <c r="K1731" s="12" t="str">
        <f>CONCATENATE(A1731,Tabla5[[#This Row],[tipo]],A1731)</f>
        <v>'asiento'</v>
      </c>
      <c r="L1731" s="5" t="s">
        <v>28</v>
      </c>
      <c r="M1731" s="2" t="str">
        <f>CONCATENATE(A1731,Tabla5[[#This Row],[nombre]],A1731)</f>
        <v>'D-50'</v>
      </c>
      <c r="N1731" s="5" t="s">
        <v>28</v>
      </c>
      <c r="O1731" s="1" t="str">
        <f>CONCATENATE(Tabla5[[#This Row],[fkUbicacion]])</f>
        <v>7</v>
      </c>
      <c r="P1731" s="5" t="s">
        <v>29</v>
      </c>
    </row>
    <row r="1732" spans="1:16">
      <c r="A1732" s="6" t="s">
        <v>30</v>
      </c>
      <c r="B1732" s="12">
        <v>1706</v>
      </c>
      <c r="C1732" s="1">
        <v>1729</v>
      </c>
      <c r="D1732" s="12" t="s">
        <v>497</v>
      </c>
      <c r="E1732" s="2" t="s">
        <v>1224</v>
      </c>
      <c r="F1732" s="1">
        <v>7</v>
      </c>
      <c r="H1732" s="4" t="s">
        <v>2103</v>
      </c>
      <c r="I1732" s="12" t="s">
        <v>2104</v>
      </c>
      <c r="J1732" s="5" t="s">
        <v>28</v>
      </c>
      <c r="K1732" s="12" t="str">
        <f>CONCATENATE(A1732,Tabla5[[#This Row],[tipo]],A1732)</f>
        <v>'asiento'</v>
      </c>
      <c r="L1732" s="5" t="s">
        <v>28</v>
      </c>
      <c r="M1732" s="2" t="str">
        <f>CONCATENATE(A1732,Tabla5[[#This Row],[nombre]],A1732)</f>
        <v>'D-51'</v>
      </c>
      <c r="N1732" s="5" t="s">
        <v>28</v>
      </c>
      <c r="O1732" s="1" t="str">
        <f>CONCATENATE(Tabla5[[#This Row],[fkUbicacion]])</f>
        <v>7</v>
      </c>
      <c r="P1732" s="5" t="s">
        <v>29</v>
      </c>
    </row>
    <row r="1733" spans="1:16">
      <c r="A1733" s="6" t="s">
        <v>30</v>
      </c>
      <c r="B1733" s="12">
        <v>1707</v>
      </c>
      <c r="C1733" s="1">
        <v>1730</v>
      </c>
      <c r="D1733" s="12" t="s">
        <v>497</v>
      </c>
      <c r="E1733" s="2" t="s">
        <v>1225</v>
      </c>
      <c r="F1733" s="1">
        <v>7</v>
      </c>
      <c r="H1733" s="4" t="s">
        <v>2103</v>
      </c>
      <c r="I1733" s="12" t="s">
        <v>2104</v>
      </c>
      <c r="J1733" s="5" t="s">
        <v>28</v>
      </c>
      <c r="K1733" s="12" t="str">
        <f>CONCATENATE(A1733,Tabla5[[#This Row],[tipo]],A1733)</f>
        <v>'asiento'</v>
      </c>
      <c r="L1733" s="5" t="s">
        <v>28</v>
      </c>
      <c r="M1733" s="2" t="str">
        <f>CONCATENATE(A1733,Tabla5[[#This Row],[nombre]],A1733)</f>
        <v>'D-52'</v>
      </c>
      <c r="N1733" s="5" t="s">
        <v>28</v>
      </c>
      <c r="O1733" s="1" t="str">
        <f>CONCATENATE(Tabla5[[#This Row],[fkUbicacion]])</f>
        <v>7</v>
      </c>
      <c r="P1733" s="5" t="s">
        <v>29</v>
      </c>
    </row>
    <row r="1734" spans="1:16">
      <c r="A1734" s="6" t="s">
        <v>30</v>
      </c>
      <c r="B1734" s="12">
        <v>1708</v>
      </c>
      <c r="C1734" s="1">
        <v>1731</v>
      </c>
      <c r="D1734" s="12" t="s">
        <v>497</v>
      </c>
      <c r="E1734" s="2" t="s">
        <v>1226</v>
      </c>
      <c r="F1734" s="1">
        <v>7</v>
      </c>
      <c r="H1734" s="4" t="s">
        <v>2103</v>
      </c>
      <c r="I1734" s="12" t="s">
        <v>2104</v>
      </c>
      <c r="J1734" s="5" t="s">
        <v>28</v>
      </c>
      <c r="K1734" s="12" t="str">
        <f>CONCATENATE(A1734,Tabla5[[#This Row],[tipo]],A1734)</f>
        <v>'asiento'</v>
      </c>
      <c r="L1734" s="5" t="s">
        <v>28</v>
      </c>
      <c r="M1734" s="2" t="str">
        <f>CONCATENATE(A1734,Tabla5[[#This Row],[nombre]],A1734)</f>
        <v>'D-53'</v>
      </c>
      <c r="N1734" s="5" t="s">
        <v>28</v>
      </c>
      <c r="O1734" s="1" t="str">
        <f>CONCATENATE(Tabla5[[#This Row],[fkUbicacion]])</f>
        <v>7</v>
      </c>
      <c r="P1734" s="5" t="s">
        <v>29</v>
      </c>
    </row>
    <row r="1735" spans="1:16">
      <c r="A1735" s="6" t="s">
        <v>30</v>
      </c>
      <c r="B1735" s="12">
        <v>1709</v>
      </c>
      <c r="C1735" s="1">
        <v>1732</v>
      </c>
      <c r="D1735" s="12" t="s">
        <v>497</v>
      </c>
      <c r="E1735" s="2" t="s">
        <v>1227</v>
      </c>
      <c r="F1735" s="1">
        <v>7</v>
      </c>
      <c r="H1735" s="4" t="s">
        <v>2103</v>
      </c>
      <c r="I1735" s="12" t="s">
        <v>2104</v>
      </c>
      <c r="J1735" s="5" t="s">
        <v>28</v>
      </c>
      <c r="K1735" s="12" t="str">
        <f>CONCATENATE(A1735,Tabla5[[#This Row],[tipo]],A1735)</f>
        <v>'asiento'</v>
      </c>
      <c r="L1735" s="5" t="s">
        <v>28</v>
      </c>
      <c r="M1735" s="2" t="str">
        <f>CONCATENATE(A1735,Tabla5[[#This Row],[nombre]],A1735)</f>
        <v>'D-54'</v>
      </c>
      <c r="N1735" s="5" t="s">
        <v>28</v>
      </c>
      <c r="O1735" s="1" t="str">
        <f>CONCATENATE(Tabla5[[#This Row],[fkUbicacion]])</f>
        <v>7</v>
      </c>
      <c r="P1735" s="5" t="s">
        <v>29</v>
      </c>
    </row>
    <row r="1736" spans="1:16">
      <c r="A1736" s="6" t="s">
        <v>30</v>
      </c>
      <c r="B1736" s="12">
        <v>1710</v>
      </c>
      <c r="C1736" s="1">
        <v>1733</v>
      </c>
      <c r="D1736" s="12" t="s">
        <v>497</v>
      </c>
      <c r="E1736" s="2" t="s">
        <v>1555</v>
      </c>
      <c r="F1736" s="1">
        <v>7</v>
      </c>
      <c r="H1736" s="4" t="s">
        <v>2103</v>
      </c>
      <c r="I1736" s="12" t="s">
        <v>2104</v>
      </c>
      <c r="J1736" s="5" t="s">
        <v>28</v>
      </c>
      <c r="K1736" s="12" t="str">
        <f>CONCATENATE(A1736,Tabla5[[#This Row],[tipo]],A1736)</f>
        <v>'asiento'</v>
      </c>
      <c r="L1736" s="5" t="s">
        <v>28</v>
      </c>
      <c r="M1736" s="2" t="str">
        <f>CONCATENATE(A1736,Tabla5[[#This Row],[nombre]],A1736)</f>
        <v>'D-55'</v>
      </c>
      <c r="N1736" s="5" t="s">
        <v>28</v>
      </c>
      <c r="O1736" s="1" t="str">
        <f>CONCATENATE(Tabla5[[#This Row],[fkUbicacion]])</f>
        <v>7</v>
      </c>
      <c r="P1736" s="5" t="s">
        <v>29</v>
      </c>
    </row>
    <row r="1737" spans="1:16">
      <c r="A1737" s="6" t="s">
        <v>30</v>
      </c>
      <c r="B1737" s="12">
        <v>1711</v>
      </c>
      <c r="C1737" s="1">
        <v>1734</v>
      </c>
      <c r="D1737" s="12" t="s">
        <v>497</v>
      </c>
      <c r="E1737" s="2" t="s">
        <v>1556</v>
      </c>
      <c r="F1737" s="1">
        <v>7</v>
      </c>
      <c r="H1737" s="4" t="s">
        <v>2103</v>
      </c>
      <c r="I1737" s="12" t="s">
        <v>2104</v>
      </c>
      <c r="J1737" s="5" t="s">
        <v>28</v>
      </c>
      <c r="K1737" s="12" t="str">
        <f>CONCATENATE(A1737,Tabla5[[#This Row],[tipo]],A1737)</f>
        <v>'asiento'</v>
      </c>
      <c r="L1737" s="5" t="s">
        <v>28</v>
      </c>
      <c r="M1737" s="2" t="str">
        <f>CONCATENATE(A1737,Tabla5[[#This Row],[nombre]],A1737)</f>
        <v>'D-56'</v>
      </c>
      <c r="N1737" s="5" t="s">
        <v>28</v>
      </c>
      <c r="O1737" s="1" t="str">
        <f>CONCATENATE(Tabla5[[#This Row],[fkUbicacion]])</f>
        <v>7</v>
      </c>
      <c r="P1737" s="5" t="s">
        <v>29</v>
      </c>
    </row>
    <row r="1738" spans="1:16">
      <c r="A1738" s="6" t="s">
        <v>30</v>
      </c>
      <c r="B1738" s="12">
        <v>1712</v>
      </c>
      <c r="C1738" s="1">
        <v>1735</v>
      </c>
      <c r="D1738" s="12" t="s">
        <v>497</v>
      </c>
      <c r="E1738" s="2" t="s">
        <v>1557</v>
      </c>
      <c r="F1738" s="1">
        <v>7</v>
      </c>
      <c r="H1738" s="4" t="s">
        <v>2103</v>
      </c>
      <c r="I1738" s="12" t="s">
        <v>2104</v>
      </c>
      <c r="J1738" s="5" t="s">
        <v>28</v>
      </c>
      <c r="K1738" s="12" t="str">
        <f>CONCATENATE(A1738,Tabla5[[#This Row],[tipo]],A1738)</f>
        <v>'asiento'</v>
      </c>
      <c r="L1738" s="5" t="s">
        <v>28</v>
      </c>
      <c r="M1738" s="2" t="str">
        <f>CONCATENATE(A1738,Tabla5[[#This Row],[nombre]],A1738)</f>
        <v>'D-57'</v>
      </c>
      <c r="N1738" s="5" t="s">
        <v>28</v>
      </c>
      <c r="O1738" s="1" t="str">
        <f>CONCATENATE(Tabla5[[#This Row],[fkUbicacion]])</f>
        <v>7</v>
      </c>
      <c r="P1738" s="5" t="s">
        <v>29</v>
      </c>
    </row>
    <row r="1739" spans="1:16">
      <c r="A1739" s="6" t="s">
        <v>30</v>
      </c>
      <c r="B1739" s="12">
        <v>1713</v>
      </c>
      <c r="C1739" s="1">
        <v>1736</v>
      </c>
      <c r="D1739" s="12" t="s">
        <v>497</v>
      </c>
      <c r="E1739" s="2" t="s">
        <v>1558</v>
      </c>
      <c r="F1739" s="1">
        <v>7</v>
      </c>
      <c r="H1739" s="4" t="s">
        <v>2103</v>
      </c>
      <c r="I1739" s="12" t="s">
        <v>2104</v>
      </c>
      <c r="J1739" s="5" t="s">
        <v>28</v>
      </c>
      <c r="K1739" s="12" t="str">
        <f>CONCATENATE(A1739,Tabla5[[#This Row],[tipo]],A1739)</f>
        <v>'asiento'</v>
      </c>
      <c r="L1739" s="5" t="s">
        <v>28</v>
      </c>
      <c r="M1739" s="2" t="str">
        <f>CONCATENATE(A1739,Tabla5[[#This Row],[nombre]],A1739)</f>
        <v>'D-58'</v>
      </c>
      <c r="N1739" s="5" t="s">
        <v>28</v>
      </c>
      <c r="O1739" s="1" t="str">
        <f>CONCATENATE(Tabla5[[#This Row],[fkUbicacion]])</f>
        <v>7</v>
      </c>
      <c r="P1739" s="5" t="s">
        <v>29</v>
      </c>
    </row>
    <row r="1740" spans="1:16">
      <c r="A1740" s="6" t="s">
        <v>30</v>
      </c>
      <c r="B1740" s="12">
        <v>1714</v>
      </c>
      <c r="C1740" s="1">
        <v>1737</v>
      </c>
      <c r="D1740" s="12" t="s">
        <v>497</v>
      </c>
      <c r="E1740" s="2" t="s">
        <v>1559</v>
      </c>
      <c r="F1740" s="1">
        <v>7</v>
      </c>
      <c r="H1740" s="4" t="s">
        <v>2103</v>
      </c>
      <c r="I1740" s="12" t="s">
        <v>2104</v>
      </c>
      <c r="J1740" s="5" t="s">
        <v>28</v>
      </c>
      <c r="K1740" s="12" t="str">
        <f>CONCATENATE(A1740,Tabla5[[#This Row],[tipo]],A1740)</f>
        <v>'asiento'</v>
      </c>
      <c r="L1740" s="5" t="s">
        <v>28</v>
      </c>
      <c r="M1740" s="2" t="str">
        <f>CONCATENATE(A1740,Tabla5[[#This Row],[nombre]],A1740)</f>
        <v>'D-59'</v>
      </c>
      <c r="N1740" s="5" t="s">
        <v>28</v>
      </c>
      <c r="O1740" s="1" t="str">
        <f>CONCATENATE(Tabla5[[#This Row],[fkUbicacion]])</f>
        <v>7</v>
      </c>
      <c r="P1740" s="5" t="s">
        <v>29</v>
      </c>
    </row>
    <row r="1741" spans="1:16">
      <c r="A1741" s="6" t="s">
        <v>30</v>
      </c>
      <c r="B1741" s="12">
        <v>1715</v>
      </c>
      <c r="C1741" s="1">
        <v>1738</v>
      </c>
      <c r="D1741" s="12" t="s">
        <v>497</v>
      </c>
      <c r="E1741" s="2" t="s">
        <v>1560</v>
      </c>
      <c r="F1741" s="1">
        <v>7</v>
      </c>
      <c r="H1741" s="4" t="s">
        <v>2103</v>
      </c>
      <c r="I1741" s="12" t="s">
        <v>2104</v>
      </c>
      <c r="J1741" s="5" t="s">
        <v>28</v>
      </c>
      <c r="K1741" s="12" t="str">
        <f>CONCATENATE(A1741,Tabla5[[#This Row],[tipo]],A1741)</f>
        <v>'asiento'</v>
      </c>
      <c r="L1741" s="5" t="s">
        <v>28</v>
      </c>
      <c r="M1741" s="2" t="str">
        <f>CONCATENATE(A1741,Tabla5[[#This Row],[nombre]],A1741)</f>
        <v>'D-60'</v>
      </c>
      <c r="N1741" s="5" t="s">
        <v>28</v>
      </c>
      <c r="O1741" s="1" t="str">
        <f>CONCATENATE(Tabla5[[#This Row],[fkUbicacion]])</f>
        <v>7</v>
      </c>
      <c r="P1741" s="5" t="s">
        <v>29</v>
      </c>
    </row>
    <row r="1742" spans="1:16">
      <c r="A1742" s="6" t="s">
        <v>30</v>
      </c>
      <c r="B1742" s="12">
        <v>1716</v>
      </c>
      <c r="C1742" s="1">
        <v>1739</v>
      </c>
      <c r="D1742" s="12" t="s">
        <v>497</v>
      </c>
      <c r="E1742" s="2" t="s">
        <v>1561</v>
      </c>
      <c r="F1742" s="1">
        <v>7</v>
      </c>
      <c r="H1742" s="4" t="s">
        <v>2103</v>
      </c>
      <c r="I1742" s="12" t="s">
        <v>2104</v>
      </c>
      <c r="J1742" s="5" t="s">
        <v>28</v>
      </c>
      <c r="K1742" s="12" t="str">
        <f>CONCATENATE(A1742,Tabla5[[#This Row],[tipo]],A1742)</f>
        <v>'asiento'</v>
      </c>
      <c r="L1742" s="5" t="s">
        <v>28</v>
      </c>
      <c r="M1742" s="2" t="str">
        <f>CONCATENATE(A1742,Tabla5[[#This Row],[nombre]],A1742)</f>
        <v>'D-61'</v>
      </c>
      <c r="N1742" s="5" t="s">
        <v>28</v>
      </c>
      <c r="O1742" s="1" t="str">
        <f>CONCATENATE(Tabla5[[#This Row],[fkUbicacion]])</f>
        <v>7</v>
      </c>
      <c r="P1742" s="5" t="s">
        <v>29</v>
      </c>
    </row>
    <row r="1743" spans="1:16">
      <c r="A1743" s="6" t="s">
        <v>30</v>
      </c>
      <c r="B1743" s="12">
        <v>1717</v>
      </c>
      <c r="C1743" s="1">
        <v>1740</v>
      </c>
      <c r="D1743" s="12" t="s">
        <v>497</v>
      </c>
      <c r="E1743" s="2" t="s">
        <v>1562</v>
      </c>
      <c r="F1743" s="1">
        <v>7</v>
      </c>
      <c r="H1743" s="4" t="s">
        <v>2103</v>
      </c>
      <c r="I1743" s="12" t="s">
        <v>2104</v>
      </c>
      <c r="J1743" s="5" t="s">
        <v>28</v>
      </c>
      <c r="K1743" s="12" t="str">
        <f>CONCATENATE(A1743,Tabla5[[#This Row],[tipo]],A1743)</f>
        <v>'asiento'</v>
      </c>
      <c r="L1743" s="5" t="s">
        <v>28</v>
      </c>
      <c r="M1743" s="2" t="str">
        <f>CONCATENATE(A1743,Tabla5[[#This Row],[nombre]],A1743)</f>
        <v>'D-62'</v>
      </c>
      <c r="N1743" s="5" t="s">
        <v>28</v>
      </c>
      <c r="O1743" s="1" t="str">
        <f>CONCATENATE(Tabla5[[#This Row],[fkUbicacion]])</f>
        <v>7</v>
      </c>
      <c r="P1743" s="5" t="s">
        <v>29</v>
      </c>
    </row>
    <row r="1744" spans="1:16">
      <c r="A1744" s="6" t="s">
        <v>30</v>
      </c>
      <c r="B1744" s="12">
        <v>1718</v>
      </c>
      <c r="C1744" s="1">
        <v>1741</v>
      </c>
      <c r="D1744" s="12" t="s">
        <v>497</v>
      </c>
      <c r="E1744" s="2" t="s">
        <v>1563</v>
      </c>
      <c r="F1744" s="1">
        <v>7</v>
      </c>
      <c r="H1744" s="4" t="s">
        <v>2103</v>
      </c>
      <c r="I1744" s="12" t="s">
        <v>2104</v>
      </c>
      <c r="J1744" s="5" t="s">
        <v>28</v>
      </c>
      <c r="K1744" s="12" t="str">
        <f>CONCATENATE(A1744,Tabla5[[#This Row],[tipo]],A1744)</f>
        <v>'asiento'</v>
      </c>
      <c r="L1744" s="5" t="s">
        <v>28</v>
      </c>
      <c r="M1744" s="2" t="str">
        <f>CONCATENATE(A1744,Tabla5[[#This Row],[nombre]],A1744)</f>
        <v>'D-63'</v>
      </c>
      <c r="N1744" s="5" t="s">
        <v>28</v>
      </c>
      <c r="O1744" s="1" t="str">
        <f>CONCATENATE(Tabla5[[#This Row],[fkUbicacion]])</f>
        <v>7</v>
      </c>
      <c r="P1744" s="5" t="s">
        <v>29</v>
      </c>
    </row>
    <row r="1745" spans="1:16">
      <c r="A1745" s="6" t="s">
        <v>30</v>
      </c>
      <c r="B1745" s="12">
        <v>1719</v>
      </c>
      <c r="C1745" s="1">
        <v>1742</v>
      </c>
      <c r="D1745" s="12" t="s">
        <v>497</v>
      </c>
      <c r="E1745" s="2" t="s">
        <v>1564</v>
      </c>
      <c r="F1745" s="1">
        <v>7</v>
      </c>
      <c r="H1745" s="4" t="s">
        <v>2103</v>
      </c>
      <c r="I1745" s="12" t="s">
        <v>2104</v>
      </c>
      <c r="J1745" s="5" t="s">
        <v>28</v>
      </c>
      <c r="K1745" s="12" t="str">
        <f>CONCATENATE(A1745,Tabla5[[#This Row],[tipo]],A1745)</f>
        <v>'asiento'</v>
      </c>
      <c r="L1745" s="5" t="s">
        <v>28</v>
      </c>
      <c r="M1745" s="2" t="str">
        <f>CONCATENATE(A1745,Tabla5[[#This Row],[nombre]],A1745)</f>
        <v>'D-64'</v>
      </c>
      <c r="N1745" s="5" t="s">
        <v>28</v>
      </c>
      <c r="O1745" s="1" t="str">
        <f>CONCATENATE(Tabla5[[#This Row],[fkUbicacion]])</f>
        <v>7</v>
      </c>
      <c r="P1745" s="5" t="s">
        <v>29</v>
      </c>
    </row>
    <row r="1746" spans="1:16">
      <c r="A1746" s="6" t="s">
        <v>30</v>
      </c>
      <c r="B1746" s="12">
        <v>1720</v>
      </c>
      <c r="C1746" s="1">
        <v>1743</v>
      </c>
      <c r="D1746" s="12" t="s">
        <v>497</v>
      </c>
      <c r="E1746" s="2" t="s">
        <v>1565</v>
      </c>
      <c r="F1746" s="1">
        <v>7</v>
      </c>
      <c r="H1746" s="4" t="s">
        <v>2103</v>
      </c>
      <c r="I1746" s="12" t="s">
        <v>2104</v>
      </c>
      <c r="J1746" s="5" t="s">
        <v>28</v>
      </c>
      <c r="K1746" s="12" t="str">
        <f>CONCATENATE(A1746,Tabla5[[#This Row],[tipo]],A1746)</f>
        <v>'asiento'</v>
      </c>
      <c r="L1746" s="5" t="s">
        <v>28</v>
      </c>
      <c r="M1746" s="2" t="str">
        <f>CONCATENATE(A1746,Tabla5[[#This Row],[nombre]],A1746)</f>
        <v>'D-65'</v>
      </c>
      <c r="N1746" s="5" t="s">
        <v>28</v>
      </c>
      <c r="O1746" s="1" t="str">
        <f>CONCATENATE(Tabla5[[#This Row],[fkUbicacion]])</f>
        <v>7</v>
      </c>
      <c r="P1746" s="5" t="s">
        <v>29</v>
      </c>
    </row>
    <row r="1747" spans="1:16">
      <c r="A1747" s="6" t="s">
        <v>30</v>
      </c>
      <c r="B1747" s="12">
        <v>1721</v>
      </c>
      <c r="C1747" s="1">
        <v>1744</v>
      </c>
      <c r="D1747" s="12" t="s">
        <v>497</v>
      </c>
      <c r="E1747" s="2" t="s">
        <v>1566</v>
      </c>
      <c r="F1747" s="1">
        <v>7</v>
      </c>
      <c r="H1747" s="4" t="s">
        <v>2103</v>
      </c>
      <c r="I1747" s="12" t="s">
        <v>2104</v>
      </c>
      <c r="J1747" s="5" t="s">
        <v>28</v>
      </c>
      <c r="K1747" s="12" t="str">
        <f>CONCATENATE(A1747,Tabla5[[#This Row],[tipo]],A1747)</f>
        <v>'asiento'</v>
      </c>
      <c r="L1747" s="5" t="s">
        <v>28</v>
      </c>
      <c r="M1747" s="2" t="str">
        <f>CONCATENATE(A1747,Tabla5[[#This Row],[nombre]],A1747)</f>
        <v>'D-66'</v>
      </c>
      <c r="N1747" s="5" t="s">
        <v>28</v>
      </c>
      <c r="O1747" s="1" t="str">
        <f>CONCATENATE(Tabla5[[#This Row],[fkUbicacion]])</f>
        <v>7</v>
      </c>
      <c r="P1747" s="5" t="s">
        <v>29</v>
      </c>
    </row>
    <row r="1748" spans="1:16">
      <c r="A1748" s="6" t="s">
        <v>30</v>
      </c>
      <c r="B1748" s="12">
        <v>1722</v>
      </c>
      <c r="C1748" s="1">
        <v>1745</v>
      </c>
      <c r="D1748" s="12" t="s">
        <v>497</v>
      </c>
      <c r="E1748" s="2" t="s">
        <v>1567</v>
      </c>
      <c r="F1748" s="1">
        <v>7</v>
      </c>
      <c r="H1748" s="4" t="s">
        <v>2103</v>
      </c>
      <c r="I1748" s="12" t="s">
        <v>2104</v>
      </c>
      <c r="J1748" s="5" t="s">
        <v>28</v>
      </c>
      <c r="K1748" s="12" t="str">
        <f>CONCATENATE(A1748,Tabla5[[#This Row],[tipo]],A1748)</f>
        <v>'asiento'</v>
      </c>
      <c r="L1748" s="5" t="s">
        <v>28</v>
      </c>
      <c r="M1748" s="2" t="str">
        <f>CONCATENATE(A1748,Tabla5[[#This Row],[nombre]],A1748)</f>
        <v>'D-67'</v>
      </c>
      <c r="N1748" s="5" t="s">
        <v>28</v>
      </c>
      <c r="O1748" s="1" t="str">
        <f>CONCATENATE(Tabla5[[#This Row],[fkUbicacion]])</f>
        <v>7</v>
      </c>
      <c r="P1748" s="5" t="s">
        <v>29</v>
      </c>
    </row>
    <row r="1749" spans="1:16">
      <c r="A1749" s="6" t="s">
        <v>30</v>
      </c>
      <c r="B1749" s="12">
        <v>1723</v>
      </c>
      <c r="C1749" s="1">
        <v>1746</v>
      </c>
      <c r="D1749" s="12" t="s">
        <v>497</v>
      </c>
      <c r="E1749" s="2" t="s">
        <v>1568</v>
      </c>
      <c r="F1749" s="1">
        <v>7</v>
      </c>
      <c r="H1749" s="4" t="s">
        <v>2103</v>
      </c>
      <c r="I1749" s="12" t="s">
        <v>2104</v>
      </c>
      <c r="J1749" s="5" t="s">
        <v>28</v>
      </c>
      <c r="K1749" s="12" t="str">
        <f>CONCATENATE(A1749,Tabla5[[#This Row],[tipo]],A1749)</f>
        <v>'asiento'</v>
      </c>
      <c r="L1749" s="5" t="s">
        <v>28</v>
      </c>
      <c r="M1749" s="2" t="str">
        <f>CONCATENATE(A1749,Tabla5[[#This Row],[nombre]],A1749)</f>
        <v>'D-68'</v>
      </c>
      <c r="N1749" s="5" t="s">
        <v>28</v>
      </c>
      <c r="O1749" s="1" t="str">
        <f>CONCATENATE(Tabla5[[#This Row],[fkUbicacion]])</f>
        <v>7</v>
      </c>
      <c r="P1749" s="5" t="s">
        <v>29</v>
      </c>
    </row>
    <row r="1750" spans="1:16">
      <c r="A1750" s="6" t="s">
        <v>30</v>
      </c>
      <c r="B1750" s="12">
        <v>1724</v>
      </c>
      <c r="C1750" s="1">
        <v>1747</v>
      </c>
      <c r="D1750" s="12" t="s">
        <v>497</v>
      </c>
      <c r="E1750" s="2" t="s">
        <v>1569</v>
      </c>
      <c r="F1750" s="1">
        <v>7</v>
      </c>
      <c r="H1750" s="4" t="s">
        <v>2103</v>
      </c>
      <c r="I1750" s="12" t="s">
        <v>2104</v>
      </c>
      <c r="J1750" s="5" t="s">
        <v>28</v>
      </c>
      <c r="K1750" s="12" t="str">
        <f>CONCATENATE(A1750,Tabla5[[#This Row],[tipo]],A1750)</f>
        <v>'asiento'</v>
      </c>
      <c r="L1750" s="5" t="s">
        <v>28</v>
      </c>
      <c r="M1750" s="2" t="str">
        <f>CONCATENATE(A1750,Tabla5[[#This Row],[nombre]],A1750)</f>
        <v>'D-69'</v>
      </c>
      <c r="N1750" s="5" t="s">
        <v>28</v>
      </c>
      <c r="O1750" s="1" t="str">
        <f>CONCATENATE(Tabla5[[#This Row],[fkUbicacion]])</f>
        <v>7</v>
      </c>
      <c r="P1750" s="5" t="s">
        <v>29</v>
      </c>
    </row>
    <row r="1751" spans="1:16">
      <c r="A1751" s="6" t="s">
        <v>30</v>
      </c>
      <c r="B1751" s="12">
        <v>1725</v>
      </c>
      <c r="C1751" s="1">
        <v>1748</v>
      </c>
      <c r="D1751" s="12" t="s">
        <v>497</v>
      </c>
      <c r="E1751" s="2" t="s">
        <v>1570</v>
      </c>
      <c r="F1751" s="1">
        <v>7</v>
      </c>
      <c r="H1751" s="4" t="s">
        <v>2103</v>
      </c>
      <c r="I1751" s="12" t="s">
        <v>2104</v>
      </c>
      <c r="J1751" s="5" t="s">
        <v>28</v>
      </c>
      <c r="K1751" s="12" t="str">
        <f>CONCATENATE(A1751,Tabla5[[#This Row],[tipo]],A1751)</f>
        <v>'asiento'</v>
      </c>
      <c r="L1751" s="5" t="s">
        <v>28</v>
      </c>
      <c r="M1751" s="2" t="str">
        <f>CONCATENATE(A1751,Tabla5[[#This Row],[nombre]],A1751)</f>
        <v>'D-70'</v>
      </c>
      <c r="N1751" s="5" t="s">
        <v>28</v>
      </c>
      <c r="O1751" s="1" t="str">
        <f>CONCATENATE(Tabla5[[#This Row],[fkUbicacion]])</f>
        <v>7</v>
      </c>
      <c r="P1751" s="5" t="s">
        <v>29</v>
      </c>
    </row>
    <row r="1752" spans="1:16">
      <c r="A1752" s="6" t="s">
        <v>30</v>
      </c>
      <c r="B1752" s="12">
        <v>1726</v>
      </c>
      <c r="C1752" s="1">
        <v>1749</v>
      </c>
      <c r="D1752" s="12" t="s">
        <v>497</v>
      </c>
      <c r="E1752" s="2" t="s">
        <v>1571</v>
      </c>
      <c r="F1752" s="1">
        <v>7</v>
      </c>
      <c r="H1752" s="4" t="s">
        <v>2103</v>
      </c>
      <c r="I1752" s="12" t="s">
        <v>2104</v>
      </c>
      <c r="J1752" s="5" t="s">
        <v>28</v>
      </c>
      <c r="K1752" s="12" t="str">
        <f>CONCATENATE(A1752,Tabla5[[#This Row],[tipo]],A1752)</f>
        <v>'asiento'</v>
      </c>
      <c r="L1752" s="5" t="s">
        <v>28</v>
      </c>
      <c r="M1752" s="2" t="str">
        <f>CONCATENATE(A1752,Tabla5[[#This Row],[nombre]],A1752)</f>
        <v>'D-71'</v>
      </c>
      <c r="N1752" s="5" t="s">
        <v>28</v>
      </c>
      <c r="O1752" s="1" t="str">
        <f>CONCATENATE(Tabla5[[#This Row],[fkUbicacion]])</f>
        <v>7</v>
      </c>
      <c r="P1752" s="5" t="s">
        <v>29</v>
      </c>
    </row>
    <row r="1753" spans="1:16">
      <c r="A1753" s="6" t="s">
        <v>30</v>
      </c>
      <c r="B1753" s="12">
        <v>1727</v>
      </c>
      <c r="C1753" s="1">
        <v>1750</v>
      </c>
      <c r="D1753" s="12" t="s">
        <v>497</v>
      </c>
      <c r="E1753" s="2" t="s">
        <v>1572</v>
      </c>
      <c r="F1753" s="1">
        <v>7</v>
      </c>
      <c r="H1753" s="4" t="s">
        <v>2103</v>
      </c>
      <c r="I1753" s="12" t="s">
        <v>2104</v>
      </c>
      <c r="J1753" s="5" t="s">
        <v>28</v>
      </c>
      <c r="K1753" s="12" t="str">
        <f>CONCATENATE(A1753,Tabla5[[#This Row],[tipo]],A1753)</f>
        <v>'asiento'</v>
      </c>
      <c r="L1753" s="5" t="s">
        <v>28</v>
      </c>
      <c r="M1753" s="2" t="str">
        <f>CONCATENATE(A1753,Tabla5[[#This Row],[nombre]],A1753)</f>
        <v>'D-72'</v>
      </c>
      <c r="N1753" s="5" t="s">
        <v>28</v>
      </c>
      <c r="O1753" s="1" t="str">
        <f>CONCATENATE(Tabla5[[#This Row],[fkUbicacion]])</f>
        <v>7</v>
      </c>
      <c r="P1753" s="5" t="s">
        <v>29</v>
      </c>
    </row>
    <row r="1754" spans="1:16">
      <c r="A1754" s="6" t="s">
        <v>30</v>
      </c>
      <c r="B1754" s="12">
        <v>1728</v>
      </c>
      <c r="C1754" s="1">
        <v>1751</v>
      </c>
      <c r="D1754" s="12" t="s">
        <v>497</v>
      </c>
      <c r="E1754" s="2" t="s">
        <v>1573</v>
      </c>
      <c r="F1754" s="1">
        <v>7</v>
      </c>
      <c r="H1754" s="4" t="s">
        <v>2103</v>
      </c>
      <c r="I1754" s="12" t="s">
        <v>2104</v>
      </c>
      <c r="J1754" s="5" t="s">
        <v>28</v>
      </c>
      <c r="K1754" s="12" t="str">
        <f>CONCATENATE(A1754,Tabla5[[#This Row],[tipo]],A1754)</f>
        <v>'asiento'</v>
      </c>
      <c r="L1754" s="5" t="s">
        <v>28</v>
      </c>
      <c r="M1754" s="2" t="str">
        <f>CONCATENATE(A1754,Tabla5[[#This Row],[nombre]],A1754)</f>
        <v>'D-73'</v>
      </c>
      <c r="N1754" s="5" t="s">
        <v>28</v>
      </c>
      <c r="O1754" s="1" t="str">
        <f>CONCATENATE(Tabla5[[#This Row],[fkUbicacion]])</f>
        <v>7</v>
      </c>
      <c r="P1754" s="5" t="s">
        <v>29</v>
      </c>
    </row>
    <row r="1755" spans="1:16">
      <c r="A1755" s="6" t="s">
        <v>30</v>
      </c>
      <c r="B1755" s="12">
        <v>1729</v>
      </c>
      <c r="C1755" s="1">
        <v>1752</v>
      </c>
      <c r="D1755" s="12" t="s">
        <v>497</v>
      </c>
      <c r="E1755" s="2" t="s">
        <v>1574</v>
      </c>
      <c r="F1755" s="1">
        <v>7</v>
      </c>
      <c r="H1755" s="4" t="s">
        <v>2103</v>
      </c>
      <c r="I1755" s="12" t="s">
        <v>2104</v>
      </c>
      <c r="J1755" s="5" t="s">
        <v>28</v>
      </c>
      <c r="K1755" s="12" t="str">
        <f>CONCATENATE(A1755,Tabla5[[#This Row],[tipo]],A1755)</f>
        <v>'asiento'</v>
      </c>
      <c r="L1755" s="5" t="s">
        <v>28</v>
      </c>
      <c r="M1755" s="2" t="str">
        <f>CONCATENATE(A1755,Tabla5[[#This Row],[nombre]],A1755)</f>
        <v>'D-74'</v>
      </c>
      <c r="N1755" s="5" t="s">
        <v>28</v>
      </c>
      <c r="O1755" s="1" t="str">
        <f>CONCATENATE(Tabla5[[#This Row],[fkUbicacion]])</f>
        <v>7</v>
      </c>
      <c r="P1755" s="5" t="s">
        <v>29</v>
      </c>
    </row>
    <row r="1756" spans="1:16">
      <c r="A1756" s="6" t="s">
        <v>30</v>
      </c>
      <c r="B1756" s="12">
        <v>1730</v>
      </c>
      <c r="C1756" s="1">
        <v>1753</v>
      </c>
      <c r="D1756" s="12" t="s">
        <v>497</v>
      </c>
      <c r="E1756" s="2" t="s">
        <v>1575</v>
      </c>
      <c r="F1756" s="1">
        <v>7</v>
      </c>
      <c r="H1756" s="4" t="s">
        <v>2103</v>
      </c>
      <c r="I1756" s="12" t="s">
        <v>2104</v>
      </c>
      <c r="J1756" s="5" t="s">
        <v>28</v>
      </c>
      <c r="K1756" s="12" t="str">
        <f>CONCATENATE(A1756,Tabla5[[#This Row],[tipo]],A1756)</f>
        <v>'asiento'</v>
      </c>
      <c r="L1756" s="5" t="s">
        <v>28</v>
      </c>
      <c r="M1756" s="2" t="str">
        <f>CONCATENATE(A1756,Tabla5[[#This Row],[nombre]],A1756)</f>
        <v>'D-75'</v>
      </c>
      <c r="N1756" s="5" t="s">
        <v>28</v>
      </c>
      <c r="O1756" s="1" t="str">
        <f>CONCATENATE(Tabla5[[#This Row],[fkUbicacion]])</f>
        <v>7</v>
      </c>
      <c r="P1756" s="5" t="s">
        <v>29</v>
      </c>
    </row>
    <row r="1757" spans="1:16">
      <c r="A1757" s="6" t="s">
        <v>30</v>
      </c>
      <c r="B1757" s="12">
        <v>1731</v>
      </c>
      <c r="C1757" s="1">
        <v>1754</v>
      </c>
      <c r="D1757" s="12" t="s">
        <v>497</v>
      </c>
      <c r="E1757" s="2" t="s">
        <v>1576</v>
      </c>
      <c r="F1757" s="1">
        <v>7</v>
      </c>
      <c r="H1757" s="4" t="s">
        <v>2103</v>
      </c>
      <c r="I1757" s="12" t="s">
        <v>2104</v>
      </c>
      <c r="J1757" s="5" t="s">
        <v>28</v>
      </c>
      <c r="K1757" s="12" t="str">
        <f>CONCATENATE(A1757,Tabla5[[#This Row],[tipo]],A1757)</f>
        <v>'asiento'</v>
      </c>
      <c r="L1757" s="5" t="s">
        <v>28</v>
      </c>
      <c r="M1757" s="2" t="str">
        <f>CONCATENATE(A1757,Tabla5[[#This Row],[nombre]],A1757)</f>
        <v>'D-76'</v>
      </c>
      <c r="N1757" s="5" t="s">
        <v>28</v>
      </c>
      <c r="O1757" s="1" t="str">
        <f>CONCATENATE(Tabla5[[#This Row],[fkUbicacion]])</f>
        <v>7</v>
      </c>
      <c r="P1757" s="5" t="s">
        <v>29</v>
      </c>
    </row>
    <row r="1758" spans="1:16">
      <c r="A1758" s="6" t="s">
        <v>30</v>
      </c>
      <c r="B1758" s="12">
        <v>1732</v>
      </c>
      <c r="C1758" s="1">
        <v>1755</v>
      </c>
      <c r="D1758" s="12" t="s">
        <v>497</v>
      </c>
      <c r="E1758" s="2" t="s">
        <v>1577</v>
      </c>
      <c r="F1758" s="1">
        <v>7</v>
      </c>
      <c r="H1758" s="4" t="s">
        <v>2103</v>
      </c>
      <c r="I1758" s="12" t="s">
        <v>2104</v>
      </c>
      <c r="J1758" s="5" t="s">
        <v>28</v>
      </c>
      <c r="K1758" s="12" t="str">
        <f>CONCATENATE(A1758,Tabla5[[#This Row],[tipo]],A1758)</f>
        <v>'asiento'</v>
      </c>
      <c r="L1758" s="5" t="s">
        <v>28</v>
      </c>
      <c r="M1758" s="2" t="str">
        <f>CONCATENATE(A1758,Tabla5[[#This Row],[nombre]],A1758)</f>
        <v>'D-77'</v>
      </c>
      <c r="N1758" s="5" t="s">
        <v>28</v>
      </c>
      <c r="O1758" s="1" t="str">
        <f>CONCATENATE(Tabla5[[#This Row],[fkUbicacion]])</f>
        <v>7</v>
      </c>
      <c r="P1758" s="5" t="s">
        <v>29</v>
      </c>
    </row>
    <row r="1759" spans="1:16">
      <c r="A1759" s="6" t="s">
        <v>30</v>
      </c>
      <c r="B1759" s="12">
        <v>1733</v>
      </c>
      <c r="C1759" s="1">
        <v>1756</v>
      </c>
      <c r="D1759" s="12" t="s">
        <v>497</v>
      </c>
      <c r="E1759" s="2" t="s">
        <v>1578</v>
      </c>
      <c r="F1759" s="1">
        <v>7</v>
      </c>
      <c r="H1759" s="4" t="s">
        <v>2103</v>
      </c>
      <c r="I1759" s="12" t="s">
        <v>2104</v>
      </c>
      <c r="J1759" s="5" t="s">
        <v>28</v>
      </c>
      <c r="K1759" s="12" t="str">
        <f>CONCATENATE(A1759,Tabla5[[#This Row],[tipo]],A1759)</f>
        <v>'asiento'</v>
      </c>
      <c r="L1759" s="5" t="s">
        <v>28</v>
      </c>
      <c r="M1759" s="2" t="str">
        <f>CONCATENATE(A1759,Tabla5[[#This Row],[nombre]],A1759)</f>
        <v>'D-78'</v>
      </c>
      <c r="N1759" s="5" t="s">
        <v>28</v>
      </c>
      <c r="O1759" s="1" t="str">
        <f>CONCATENATE(Tabla5[[#This Row],[fkUbicacion]])</f>
        <v>7</v>
      </c>
      <c r="P1759" s="5" t="s">
        <v>29</v>
      </c>
    </row>
    <row r="1760" spans="1:16">
      <c r="A1760" s="6" t="s">
        <v>30</v>
      </c>
      <c r="B1760" s="12">
        <v>1734</v>
      </c>
      <c r="C1760" s="1">
        <v>1757</v>
      </c>
      <c r="D1760" s="12" t="s">
        <v>497</v>
      </c>
      <c r="E1760" s="2" t="s">
        <v>1579</v>
      </c>
      <c r="F1760" s="1">
        <v>7</v>
      </c>
      <c r="H1760" s="4" t="s">
        <v>2103</v>
      </c>
      <c r="I1760" s="12" t="s">
        <v>2104</v>
      </c>
      <c r="J1760" s="5" t="s">
        <v>28</v>
      </c>
      <c r="K1760" s="12" t="str">
        <f>CONCATENATE(A1760,Tabla5[[#This Row],[tipo]],A1760)</f>
        <v>'asiento'</v>
      </c>
      <c r="L1760" s="5" t="s">
        <v>28</v>
      </c>
      <c r="M1760" s="2" t="str">
        <f>CONCATENATE(A1760,Tabla5[[#This Row],[nombre]],A1760)</f>
        <v>'D-79'</v>
      </c>
      <c r="N1760" s="5" t="s">
        <v>28</v>
      </c>
      <c r="O1760" s="1" t="str">
        <f>CONCATENATE(Tabla5[[#This Row],[fkUbicacion]])</f>
        <v>7</v>
      </c>
      <c r="P1760" s="5" t="s">
        <v>29</v>
      </c>
    </row>
    <row r="1761" spans="1:16">
      <c r="A1761" s="6" t="s">
        <v>30</v>
      </c>
      <c r="B1761" s="12">
        <v>1735</v>
      </c>
      <c r="C1761" s="1">
        <v>1758</v>
      </c>
      <c r="D1761" s="12" t="s">
        <v>497</v>
      </c>
      <c r="E1761" s="25" t="s">
        <v>1580</v>
      </c>
      <c r="F1761" s="1">
        <v>7</v>
      </c>
      <c r="H1761" s="4" t="s">
        <v>2103</v>
      </c>
      <c r="I1761" s="12" t="s">
        <v>2104</v>
      </c>
      <c r="J1761" s="5" t="s">
        <v>28</v>
      </c>
      <c r="K1761" s="12" t="str">
        <f>CONCATENATE(A1761,Tabla5[[#This Row],[tipo]],A1761)</f>
        <v>'asiento'</v>
      </c>
      <c r="L1761" s="5" t="s">
        <v>28</v>
      </c>
      <c r="M1761" s="2" t="str">
        <f>CONCATENATE(A1761,Tabla5[[#This Row],[nombre]],A1761)</f>
        <v>'D-80'</v>
      </c>
      <c r="N1761" s="5" t="s">
        <v>28</v>
      </c>
      <c r="O1761" s="1" t="str">
        <f>CONCATENATE(Tabla5[[#This Row],[fkUbicacion]])</f>
        <v>7</v>
      </c>
      <c r="P1761" s="5" t="s">
        <v>29</v>
      </c>
    </row>
    <row r="1762" spans="1:16">
      <c r="A1762" s="6" t="s">
        <v>30</v>
      </c>
      <c r="B1762" s="12">
        <v>1736</v>
      </c>
      <c r="C1762" s="1">
        <v>1759</v>
      </c>
      <c r="D1762" s="12" t="s">
        <v>497</v>
      </c>
      <c r="E1762" s="2" t="s">
        <v>1258</v>
      </c>
      <c r="F1762" s="1">
        <v>7</v>
      </c>
      <c r="H1762" s="4" t="s">
        <v>2103</v>
      </c>
      <c r="I1762" s="12" t="s">
        <v>2104</v>
      </c>
      <c r="J1762" s="5" t="s">
        <v>28</v>
      </c>
      <c r="K1762" s="12" t="str">
        <f>CONCATENATE(A1762,Tabla5[[#This Row],[tipo]],A1762)</f>
        <v>'asiento'</v>
      </c>
      <c r="L1762" s="5" t="s">
        <v>28</v>
      </c>
      <c r="M1762" s="2" t="str">
        <f>CONCATENATE(A1762,Tabla5[[#This Row],[nombre]],A1762)</f>
        <v>'C-33'</v>
      </c>
      <c r="N1762" s="5" t="s">
        <v>28</v>
      </c>
      <c r="O1762" s="1" t="str">
        <f>CONCATENATE(Tabla5[[#This Row],[fkUbicacion]])</f>
        <v>7</v>
      </c>
      <c r="P1762" s="5" t="s">
        <v>29</v>
      </c>
    </row>
    <row r="1763" spans="1:16">
      <c r="A1763" s="6" t="s">
        <v>30</v>
      </c>
      <c r="B1763" s="12">
        <v>1737</v>
      </c>
      <c r="C1763" s="1">
        <v>1760</v>
      </c>
      <c r="D1763" s="12" t="s">
        <v>497</v>
      </c>
      <c r="E1763" s="2" t="s">
        <v>1581</v>
      </c>
      <c r="F1763" s="1">
        <v>7</v>
      </c>
      <c r="H1763" s="4" t="s">
        <v>2103</v>
      </c>
      <c r="I1763" s="12" t="s">
        <v>2104</v>
      </c>
      <c r="J1763" s="5" t="s">
        <v>28</v>
      </c>
      <c r="K1763" s="12" t="str">
        <f>CONCATENATE(A1763,Tabla5[[#This Row],[tipo]],A1763)</f>
        <v>'asiento'</v>
      </c>
      <c r="L1763" s="5" t="s">
        <v>28</v>
      </c>
      <c r="M1763" s="2" t="str">
        <f>CONCATENATE(A1763,Tabla5[[#This Row],[nombre]],A1763)</f>
        <v>'E-34'</v>
      </c>
      <c r="N1763" s="5" t="s">
        <v>28</v>
      </c>
      <c r="O1763" s="1" t="str">
        <f>CONCATENATE(Tabla5[[#This Row],[fkUbicacion]])</f>
        <v>7</v>
      </c>
      <c r="P1763" s="5" t="s">
        <v>29</v>
      </c>
    </row>
    <row r="1764" spans="1:16">
      <c r="A1764" s="6" t="s">
        <v>30</v>
      </c>
      <c r="B1764" s="12">
        <v>1738</v>
      </c>
      <c r="C1764" s="1">
        <v>1761</v>
      </c>
      <c r="D1764" s="12" t="s">
        <v>497</v>
      </c>
      <c r="E1764" s="2" t="s">
        <v>1582</v>
      </c>
      <c r="F1764" s="1">
        <v>7</v>
      </c>
      <c r="H1764" s="4" t="s">
        <v>2103</v>
      </c>
      <c r="I1764" s="12" t="s">
        <v>2104</v>
      </c>
      <c r="J1764" s="5" t="s">
        <v>28</v>
      </c>
      <c r="K1764" s="12" t="str">
        <f>CONCATENATE(A1764,Tabla5[[#This Row],[tipo]],A1764)</f>
        <v>'asiento'</v>
      </c>
      <c r="L1764" s="5" t="s">
        <v>28</v>
      </c>
      <c r="M1764" s="2" t="str">
        <f>CONCATENATE(A1764,Tabla5[[#This Row],[nombre]],A1764)</f>
        <v>'E-35'</v>
      </c>
      <c r="N1764" s="5" t="s">
        <v>28</v>
      </c>
      <c r="O1764" s="1" t="str">
        <f>CONCATENATE(Tabla5[[#This Row],[fkUbicacion]])</f>
        <v>7</v>
      </c>
      <c r="P1764" s="5" t="s">
        <v>29</v>
      </c>
    </row>
    <row r="1765" spans="1:16">
      <c r="A1765" s="6" t="s">
        <v>30</v>
      </c>
      <c r="B1765" s="12">
        <v>1739</v>
      </c>
      <c r="C1765" s="1">
        <v>1762</v>
      </c>
      <c r="D1765" s="12" t="s">
        <v>497</v>
      </c>
      <c r="E1765" s="2" t="s">
        <v>1583</v>
      </c>
      <c r="F1765" s="1">
        <v>7</v>
      </c>
      <c r="H1765" s="4" t="s">
        <v>2103</v>
      </c>
      <c r="I1765" s="12" t="s">
        <v>2104</v>
      </c>
      <c r="J1765" s="5" t="s">
        <v>28</v>
      </c>
      <c r="K1765" s="12" t="str">
        <f>CONCATENATE(A1765,Tabla5[[#This Row],[tipo]],A1765)</f>
        <v>'asiento'</v>
      </c>
      <c r="L1765" s="5" t="s">
        <v>28</v>
      </c>
      <c r="M1765" s="2" t="str">
        <f>CONCATENATE(A1765,Tabla5[[#This Row],[nombre]],A1765)</f>
        <v>'E-36'</v>
      </c>
      <c r="N1765" s="5" t="s">
        <v>28</v>
      </c>
      <c r="O1765" s="1" t="str">
        <f>CONCATENATE(Tabla5[[#This Row],[fkUbicacion]])</f>
        <v>7</v>
      </c>
      <c r="P1765" s="5" t="s">
        <v>29</v>
      </c>
    </row>
    <row r="1766" spans="1:16">
      <c r="A1766" s="6" t="s">
        <v>30</v>
      </c>
      <c r="B1766" s="12">
        <v>1740</v>
      </c>
      <c r="C1766" s="1">
        <v>1763</v>
      </c>
      <c r="D1766" s="12" t="s">
        <v>497</v>
      </c>
      <c r="E1766" s="2" t="s">
        <v>1584</v>
      </c>
      <c r="F1766" s="1">
        <v>7</v>
      </c>
      <c r="H1766" s="4" t="s">
        <v>2103</v>
      </c>
      <c r="I1766" s="12" t="s">
        <v>2104</v>
      </c>
      <c r="J1766" s="5" t="s">
        <v>28</v>
      </c>
      <c r="K1766" s="12" t="str">
        <f>CONCATENATE(A1766,Tabla5[[#This Row],[tipo]],A1766)</f>
        <v>'asiento'</v>
      </c>
      <c r="L1766" s="5" t="s">
        <v>28</v>
      </c>
      <c r="M1766" s="2" t="str">
        <f>CONCATENATE(A1766,Tabla5[[#This Row],[nombre]],A1766)</f>
        <v>'E-37'</v>
      </c>
      <c r="N1766" s="5" t="s">
        <v>28</v>
      </c>
      <c r="O1766" s="1" t="str">
        <f>CONCATENATE(Tabla5[[#This Row],[fkUbicacion]])</f>
        <v>7</v>
      </c>
      <c r="P1766" s="5" t="s">
        <v>29</v>
      </c>
    </row>
    <row r="1767" spans="1:16">
      <c r="A1767" s="6" t="s">
        <v>30</v>
      </c>
      <c r="B1767" s="12">
        <v>1741</v>
      </c>
      <c r="C1767" s="1">
        <v>1764</v>
      </c>
      <c r="D1767" s="12" t="s">
        <v>497</v>
      </c>
      <c r="E1767" s="2" t="s">
        <v>1585</v>
      </c>
      <c r="F1767" s="1">
        <v>7</v>
      </c>
      <c r="H1767" s="4" t="s">
        <v>2103</v>
      </c>
      <c r="I1767" s="12" t="s">
        <v>2104</v>
      </c>
      <c r="J1767" s="5" t="s">
        <v>28</v>
      </c>
      <c r="K1767" s="12" t="str">
        <f>CONCATENATE(A1767,Tabla5[[#This Row],[tipo]],A1767)</f>
        <v>'asiento'</v>
      </c>
      <c r="L1767" s="5" t="s">
        <v>28</v>
      </c>
      <c r="M1767" s="2" t="str">
        <f>CONCATENATE(A1767,Tabla5[[#This Row],[nombre]],A1767)</f>
        <v>'E-38'</v>
      </c>
      <c r="N1767" s="5" t="s">
        <v>28</v>
      </c>
      <c r="O1767" s="1" t="str">
        <f>CONCATENATE(Tabla5[[#This Row],[fkUbicacion]])</f>
        <v>7</v>
      </c>
      <c r="P1767" s="5" t="s">
        <v>29</v>
      </c>
    </row>
    <row r="1768" spans="1:16">
      <c r="A1768" s="6" t="s">
        <v>30</v>
      </c>
      <c r="B1768" s="12">
        <v>1742</v>
      </c>
      <c r="C1768" s="1">
        <v>1765</v>
      </c>
      <c r="D1768" s="12" t="s">
        <v>497</v>
      </c>
      <c r="E1768" s="2" t="s">
        <v>1586</v>
      </c>
      <c r="F1768" s="1">
        <v>7</v>
      </c>
      <c r="H1768" s="4" t="s">
        <v>2103</v>
      </c>
      <c r="I1768" s="12" t="s">
        <v>2104</v>
      </c>
      <c r="J1768" s="5" t="s">
        <v>28</v>
      </c>
      <c r="K1768" s="12" t="str">
        <f>CONCATENATE(A1768,Tabla5[[#This Row],[tipo]],A1768)</f>
        <v>'asiento'</v>
      </c>
      <c r="L1768" s="5" t="s">
        <v>28</v>
      </c>
      <c r="M1768" s="2" t="str">
        <f>CONCATENATE(A1768,Tabla5[[#This Row],[nombre]],A1768)</f>
        <v>'E-39'</v>
      </c>
      <c r="N1768" s="5" t="s">
        <v>28</v>
      </c>
      <c r="O1768" s="1" t="str">
        <f>CONCATENATE(Tabla5[[#This Row],[fkUbicacion]])</f>
        <v>7</v>
      </c>
      <c r="P1768" s="5" t="s">
        <v>29</v>
      </c>
    </row>
    <row r="1769" spans="1:16">
      <c r="A1769" s="6" t="s">
        <v>30</v>
      </c>
      <c r="B1769" s="12">
        <v>1743</v>
      </c>
      <c r="C1769" s="1">
        <v>1766</v>
      </c>
      <c r="D1769" s="12" t="s">
        <v>497</v>
      </c>
      <c r="E1769" s="2" t="s">
        <v>1587</v>
      </c>
      <c r="F1769" s="1">
        <v>7</v>
      </c>
      <c r="H1769" s="4" t="s">
        <v>2103</v>
      </c>
      <c r="I1769" s="12" t="s">
        <v>2104</v>
      </c>
      <c r="J1769" s="5" t="s">
        <v>28</v>
      </c>
      <c r="K1769" s="12" t="str">
        <f>CONCATENATE(A1769,Tabla5[[#This Row],[tipo]],A1769)</f>
        <v>'asiento'</v>
      </c>
      <c r="L1769" s="5" t="s">
        <v>28</v>
      </c>
      <c r="M1769" s="2" t="str">
        <f>CONCATENATE(A1769,Tabla5[[#This Row],[nombre]],A1769)</f>
        <v>'E-40'</v>
      </c>
      <c r="N1769" s="5" t="s">
        <v>28</v>
      </c>
      <c r="O1769" s="1" t="str">
        <f>CONCATENATE(Tabla5[[#This Row],[fkUbicacion]])</f>
        <v>7</v>
      </c>
      <c r="P1769" s="5" t="s">
        <v>29</v>
      </c>
    </row>
    <row r="1770" spans="1:16">
      <c r="A1770" s="6" t="s">
        <v>30</v>
      </c>
      <c r="B1770" s="12">
        <v>1744</v>
      </c>
      <c r="C1770" s="1">
        <v>1767</v>
      </c>
      <c r="D1770" s="12" t="s">
        <v>497</v>
      </c>
      <c r="E1770" s="2" t="s">
        <v>1588</v>
      </c>
      <c r="F1770" s="1">
        <v>7</v>
      </c>
      <c r="H1770" s="4" t="s">
        <v>2103</v>
      </c>
      <c r="I1770" s="12" t="s">
        <v>2104</v>
      </c>
      <c r="J1770" s="5" t="s">
        <v>28</v>
      </c>
      <c r="K1770" s="12" t="str">
        <f>CONCATENATE(A1770,Tabla5[[#This Row],[tipo]],A1770)</f>
        <v>'asiento'</v>
      </c>
      <c r="L1770" s="5" t="s">
        <v>28</v>
      </c>
      <c r="M1770" s="2" t="str">
        <f>CONCATENATE(A1770,Tabla5[[#This Row],[nombre]],A1770)</f>
        <v>'E-41'</v>
      </c>
      <c r="N1770" s="5" t="s">
        <v>28</v>
      </c>
      <c r="O1770" s="1" t="str">
        <f>CONCATENATE(Tabla5[[#This Row],[fkUbicacion]])</f>
        <v>7</v>
      </c>
      <c r="P1770" s="5" t="s">
        <v>29</v>
      </c>
    </row>
    <row r="1771" spans="1:16">
      <c r="A1771" s="6" t="s">
        <v>30</v>
      </c>
      <c r="B1771" s="12">
        <v>1745</v>
      </c>
      <c r="C1771" s="1">
        <v>1768</v>
      </c>
      <c r="D1771" s="12" t="s">
        <v>497</v>
      </c>
      <c r="E1771" s="2" t="s">
        <v>1589</v>
      </c>
      <c r="F1771" s="1">
        <v>7</v>
      </c>
      <c r="H1771" s="4" t="s">
        <v>2103</v>
      </c>
      <c r="I1771" s="12" t="s">
        <v>2104</v>
      </c>
      <c r="J1771" s="5" t="s">
        <v>28</v>
      </c>
      <c r="K1771" s="12" t="str">
        <f>CONCATENATE(A1771,Tabla5[[#This Row],[tipo]],A1771)</f>
        <v>'asiento'</v>
      </c>
      <c r="L1771" s="5" t="s">
        <v>28</v>
      </c>
      <c r="M1771" s="2" t="str">
        <f>CONCATENATE(A1771,Tabla5[[#This Row],[nombre]],A1771)</f>
        <v>'E-42'</v>
      </c>
      <c r="N1771" s="5" t="s">
        <v>28</v>
      </c>
      <c r="O1771" s="1" t="str">
        <f>CONCATENATE(Tabla5[[#This Row],[fkUbicacion]])</f>
        <v>7</v>
      </c>
      <c r="P1771" s="5" t="s">
        <v>29</v>
      </c>
    </row>
    <row r="1772" spans="1:16">
      <c r="A1772" s="6" t="s">
        <v>30</v>
      </c>
      <c r="B1772" s="12">
        <v>1746</v>
      </c>
      <c r="C1772" s="1">
        <v>1769</v>
      </c>
      <c r="D1772" s="12" t="s">
        <v>497</v>
      </c>
      <c r="E1772" s="2" t="s">
        <v>1590</v>
      </c>
      <c r="F1772" s="1">
        <v>7</v>
      </c>
      <c r="H1772" s="4" t="s">
        <v>2103</v>
      </c>
      <c r="I1772" s="12" t="s">
        <v>2104</v>
      </c>
      <c r="J1772" s="5" t="s">
        <v>28</v>
      </c>
      <c r="K1772" s="12" t="str">
        <f>CONCATENATE(A1772,Tabla5[[#This Row],[tipo]],A1772)</f>
        <v>'asiento'</v>
      </c>
      <c r="L1772" s="5" t="s">
        <v>28</v>
      </c>
      <c r="M1772" s="2" t="str">
        <f>CONCATENATE(A1772,Tabla5[[#This Row],[nombre]],A1772)</f>
        <v>'E-43'</v>
      </c>
      <c r="N1772" s="5" t="s">
        <v>28</v>
      </c>
      <c r="O1772" s="1" t="str">
        <f>CONCATENATE(Tabla5[[#This Row],[fkUbicacion]])</f>
        <v>7</v>
      </c>
      <c r="P1772" s="5" t="s">
        <v>29</v>
      </c>
    </row>
    <row r="1773" spans="1:16">
      <c r="A1773" s="6" t="s">
        <v>30</v>
      </c>
      <c r="B1773" s="12">
        <v>1747</v>
      </c>
      <c r="C1773" s="1">
        <v>1770</v>
      </c>
      <c r="D1773" s="12" t="s">
        <v>497</v>
      </c>
      <c r="E1773" s="2" t="s">
        <v>1591</v>
      </c>
      <c r="F1773" s="1">
        <v>7</v>
      </c>
      <c r="H1773" s="4" t="s">
        <v>2103</v>
      </c>
      <c r="I1773" s="12" t="s">
        <v>2104</v>
      </c>
      <c r="J1773" s="5" t="s">
        <v>28</v>
      </c>
      <c r="K1773" s="12" t="str">
        <f>CONCATENATE(A1773,Tabla5[[#This Row],[tipo]],A1773)</f>
        <v>'asiento'</v>
      </c>
      <c r="L1773" s="5" t="s">
        <v>28</v>
      </c>
      <c r="M1773" s="2" t="str">
        <f>CONCATENATE(A1773,Tabla5[[#This Row],[nombre]],A1773)</f>
        <v>'E-44'</v>
      </c>
      <c r="N1773" s="5" t="s">
        <v>28</v>
      </c>
      <c r="O1773" s="1" t="str">
        <f>CONCATENATE(Tabla5[[#This Row],[fkUbicacion]])</f>
        <v>7</v>
      </c>
      <c r="P1773" s="5" t="s">
        <v>29</v>
      </c>
    </row>
    <row r="1774" spans="1:16">
      <c r="A1774" s="6" t="s">
        <v>30</v>
      </c>
      <c r="B1774" s="12">
        <v>1748</v>
      </c>
      <c r="C1774" s="1">
        <v>1771</v>
      </c>
      <c r="D1774" s="12" t="s">
        <v>497</v>
      </c>
      <c r="E1774" s="2" t="s">
        <v>1592</v>
      </c>
      <c r="F1774" s="1">
        <v>7</v>
      </c>
      <c r="H1774" s="4" t="s">
        <v>2103</v>
      </c>
      <c r="I1774" s="12" t="s">
        <v>2104</v>
      </c>
      <c r="J1774" s="5" t="s">
        <v>28</v>
      </c>
      <c r="K1774" s="12" t="str">
        <f>CONCATENATE(A1774,Tabla5[[#This Row],[tipo]],A1774)</f>
        <v>'asiento'</v>
      </c>
      <c r="L1774" s="5" t="s">
        <v>28</v>
      </c>
      <c r="M1774" s="2" t="str">
        <f>CONCATENATE(A1774,Tabla5[[#This Row],[nombre]],A1774)</f>
        <v>'E-45'</v>
      </c>
      <c r="N1774" s="5" t="s">
        <v>28</v>
      </c>
      <c r="O1774" s="1" t="str">
        <f>CONCATENATE(Tabla5[[#This Row],[fkUbicacion]])</f>
        <v>7</v>
      </c>
      <c r="P1774" s="5" t="s">
        <v>29</v>
      </c>
    </row>
    <row r="1775" spans="1:16">
      <c r="A1775" s="6" t="s">
        <v>30</v>
      </c>
      <c r="B1775" s="12">
        <v>1749</v>
      </c>
      <c r="C1775" s="1">
        <v>1772</v>
      </c>
      <c r="D1775" s="12" t="s">
        <v>497</v>
      </c>
      <c r="E1775" s="2" t="s">
        <v>1593</v>
      </c>
      <c r="F1775" s="1">
        <v>7</v>
      </c>
      <c r="H1775" s="4" t="s">
        <v>2103</v>
      </c>
      <c r="I1775" s="12" t="s">
        <v>2104</v>
      </c>
      <c r="J1775" s="5" t="s">
        <v>28</v>
      </c>
      <c r="K1775" s="12" t="str">
        <f>CONCATENATE(A1775,Tabla5[[#This Row],[tipo]],A1775)</f>
        <v>'asiento'</v>
      </c>
      <c r="L1775" s="5" t="s">
        <v>28</v>
      </c>
      <c r="M1775" s="2" t="str">
        <f>CONCATENATE(A1775,Tabla5[[#This Row],[nombre]],A1775)</f>
        <v>'E-46'</v>
      </c>
      <c r="N1775" s="5" t="s">
        <v>28</v>
      </c>
      <c r="O1775" s="1" t="str">
        <f>CONCATENATE(Tabla5[[#This Row],[fkUbicacion]])</f>
        <v>7</v>
      </c>
      <c r="P1775" s="5" t="s">
        <v>29</v>
      </c>
    </row>
    <row r="1776" spans="1:16">
      <c r="A1776" s="6" t="s">
        <v>30</v>
      </c>
      <c r="B1776" s="12">
        <v>1750</v>
      </c>
      <c r="C1776" s="1">
        <v>1773</v>
      </c>
      <c r="D1776" s="12" t="s">
        <v>497</v>
      </c>
      <c r="E1776" s="2" t="s">
        <v>1594</v>
      </c>
      <c r="F1776" s="1">
        <v>7</v>
      </c>
      <c r="H1776" s="4" t="s">
        <v>2103</v>
      </c>
      <c r="I1776" s="12" t="s">
        <v>2104</v>
      </c>
      <c r="J1776" s="5" t="s">
        <v>28</v>
      </c>
      <c r="K1776" s="12" t="str">
        <f>CONCATENATE(A1776,Tabla5[[#This Row],[tipo]],A1776)</f>
        <v>'asiento'</v>
      </c>
      <c r="L1776" s="5" t="s">
        <v>28</v>
      </c>
      <c r="M1776" s="2" t="str">
        <f>CONCATENATE(A1776,Tabla5[[#This Row],[nombre]],A1776)</f>
        <v>'E-47'</v>
      </c>
      <c r="N1776" s="5" t="s">
        <v>28</v>
      </c>
      <c r="O1776" s="1" t="str">
        <f>CONCATENATE(Tabla5[[#This Row],[fkUbicacion]])</f>
        <v>7</v>
      </c>
      <c r="P1776" s="5" t="s">
        <v>29</v>
      </c>
    </row>
    <row r="1777" spans="1:16">
      <c r="A1777" s="6" t="s">
        <v>30</v>
      </c>
      <c r="B1777" s="12">
        <v>1751</v>
      </c>
      <c r="C1777" s="1">
        <v>1774</v>
      </c>
      <c r="D1777" s="12" t="s">
        <v>497</v>
      </c>
      <c r="E1777" s="2" t="s">
        <v>1595</v>
      </c>
      <c r="F1777" s="1">
        <v>7</v>
      </c>
      <c r="H1777" s="4" t="s">
        <v>2103</v>
      </c>
      <c r="I1777" s="12" t="s">
        <v>2104</v>
      </c>
      <c r="J1777" s="5" t="s">
        <v>28</v>
      </c>
      <c r="K1777" s="12" t="str">
        <f>CONCATENATE(A1777,Tabla5[[#This Row],[tipo]],A1777)</f>
        <v>'asiento'</v>
      </c>
      <c r="L1777" s="5" t="s">
        <v>28</v>
      </c>
      <c r="M1777" s="2" t="str">
        <f>CONCATENATE(A1777,Tabla5[[#This Row],[nombre]],A1777)</f>
        <v>'E-48'</v>
      </c>
      <c r="N1777" s="5" t="s">
        <v>28</v>
      </c>
      <c r="O1777" s="1" t="str">
        <f>CONCATENATE(Tabla5[[#This Row],[fkUbicacion]])</f>
        <v>7</v>
      </c>
      <c r="P1777" s="5" t="s">
        <v>29</v>
      </c>
    </row>
    <row r="1778" spans="1:16">
      <c r="A1778" s="6" t="s">
        <v>30</v>
      </c>
      <c r="B1778" s="12">
        <v>1752</v>
      </c>
      <c r="C1778" s="1">
        <v>1775</v>
      </c>
      <c r="D1778" s="12" t="s">
        <v>497</v>
      </c>
      <c r="E1778" s="2" t="s">
        <v>1596</v>
      </c>
      <c r="F1778" s="1">
        <v>7</v>
      </c>
      <c r="H1778" s="4" t="s">
        <v>2103</v>
      </c>
      <c r="I1778" s="12" t="s">
        <v>2104</v>
      </c>
      <c r="J1778" s="5" t="s">
        <v>28</v>
      </c>
      <c r="K1778" s="12" t="str">
        <f>CONCATENATE(A1778,Tabla5[[#This Row],[tipo]],A1778)</f>
        <v>'asiento'</v>
      </c>
      <c r="L1778" s="5" t="s">
        <v>28</v>
      </c>
      <c r="M1778" s="2" t="str">
        <f>CONCATENATE(A1778,Tabla5[[#This Row],[nombre]],A1778)</f>
        <v>'E-49'</v>
      </c>
      <c r="N1778" s="5" t="s">
        <v>28</v>
      </c>
      <c r="O1778" s="1" t="str">
        <f>CONCATENATE(Tabla5[[#This Row],[fkUbicacion]])</f>
        <v>7</v>
      </c>
      <c r="P1778" s="5" t="s">
        <v>29</v>
      </c>
    </row>
    <row r="1779" spans="1:16">
      <c r="A1779" s="6" t="s">
        <v>30</v>
      </c>
      <c r="B1779" s="12">
        <v>1753</v>
      </c>
      <c r="C1779" s="1">
        <v>1776</v>
      </c>
      <c r="D1779" s="12" t="s">
        <v>497</v>
      </c>
      <c r="E1779" s="2" t="s">
        <v>1597</v>
      </c>
      <c r="F1779" s="1">
        <v>7</v>
      </c>
      <c r="H1779" s="4" t="s">
        <v>2103</v>
      </c>
      <c r="I1779" s="12" t="s">
        <v>2104</v>
      </c>
      <c r="J1779" s="5" t="s">
        <v>28</v>
      </c>
      <c r="K1779" s="12" t="str">
        <f>CONCATENATE(A1779,Tabla5[[#This Row],[tipo]],A1779)</f>
        <v>'asiento'</v>
      </c>
      <c r="L1779" s="5" t="s">
        <v>28</v>
      </c>
      <c r="M1779" s="2" t="str">
        <f>CONCATENATE(A1779,Tabla5[[#This Row],[nombre]],A1779)</f>
        <v>'E-50'</v>
      </c>
      <c r="N1779" s="5" t="s">
        <v>28</v>
      </c>
      <c r="O1779" s="1" t="str">
        <f>CONCATENATE(Tabla5[[#This Row],[fkUbicacion]])</f>
        <v>7</v>
      </c>
      <c r="P1779" s="5" t="s">
        <v>29</v>
      </c>
    </row>
    <row r="1780" spans="1:16">
      <c r="A1780" s="6" t="s">
        <v>30</v>
      </c>
      <c r="B1780" s="12">
        <v>1754</v>
      </c>
      <c r="C1780" s="1">
        <v>1777</v>
      </c>
      <c r="D1780" s="12" t="s">
        <v>497</v>
      </c>
      <c r="E1780" s="2" t="s">
        <v>1598</v>
      </c>
      <c r="F1780" s="1">
        <v>7</v>
      </c>
      <c r="H1780" s="4" t="s">
        <v>2103</v>
      </c>
      <c r="I1780" s="12" t="s">
        <v>2104</v>
      </c>
      <c r="J1780" s="5" t="s">
        <v>28</v>
      </c>
      <c r="K1780" s="12" t="str">
        <f>CONCATENATE(A1780,Tabla5[[#This Row],[tipo]],A1780)</f>
        <v>'asiento'</v>
      </c>
      <c r="L1780" s="5" t="s">
        <v>28</v>
      </c>
      <c r="M1780" s="2" t="str">
        <f>CONCATENATE(A1780,Tabla5[[#This Row],[nombre]],A1780)</f>
        <v>'E-51'</v>
      </c>
      <c r="N1780" s="5" t="s">
        <v>28</v>
      </c>
      <c r="O1780" s="1" t="str">
        <f>CONCATENATE(Tabla5[[#This Row],[fkUbicacion]])</f>
        <v>7</v>
      </c>
      <c r="P1780" s="5" t="s">
        <v>29</v>
      </c>
    </row>
    <row r="1781" spans="1:16">
      <c r="A1781" s="6" t="s">
        <v>30</v>
      </c>
      <c r="B1781" s="12">
        <v>1755</v>
      </c>
      <c r="C1781" s="1">
        <v>1778</v>
      </c>
      <c r="D1781" s="12" t="s">
        <v>497</v>
      </c>
      <c r="E1781" s="2" t="s">
        <v>1599</v>
      </c>
      <c r="F1781" s="1">
        <v>7</v>
      </c>
      <c r="H1781" s="4" t="s">
        <v>2103</v>
      </c>
      <c r="I1781" s="12" t="s">
        <v>2104</v>
      </c>
      <c r="J1781" s="5" t="s">
        <v>28</v>
      </c>
      <c r="K1781" s="12" t="str">
        <f>CONCATENATE(A1781,Tabla5[[#This Row],[tipo]],A1781)</f>
        <v>'asiento'</v>
      </c>
      <c r="L1781" s="5" t="s">
        <v>28</v>
      </c>
      <c r="M1781" s="2" t="str">
        <f>CONCATENATE(A1781,Tabla5[[#This Row],[nombre]],A1781)</f>
        <v>'E-52'</v>
      </c>
      <c r="N1781" s="5" t="s">
        <v>28</v>
      </c>
      <c r="O1781" s="1" t="str">
        <f>CONCATENATE(Tabla5[[#This Row],[fkUbicacion]])</f>
        <v>7</v>
      </c>
      <c r="P1781" s="5" t="s">
        <v>29</v>
      </c>
    </row>
    <row r="1782" spans="1:16">
      <c r="A1782" s="6" t="s">
        <v>30</v>
      </c>
      <c r="B1782" s="12">
        <v>1756</v>
      </c>
      <c r="C1782" s="1">
        <v>1779</v>
      </c>
      <c r="D1782" s="12" t="s">
        <v>497</v>
      </c>
      <c r="E1782" s="2" t="s">
        <v>1600</v>
      </c>
      <c r="F1782" s="1">
        <v>7</v>
      </c>
      <c r="H1782" s="4" t="s">
        <v>2103</v>
      </c>
      <c r="I1782" s="12" t="s">
        <v>2104</v>
      </c>
      <c r="J1782" s="5" t="s">
        <v>28</v>
      </c>
      <c r="K1782" s="12" t="str">
        <f>CONCATENATE(A1782,Tabla5[[#This Row],[tipo]],A1782)</f>
        <v>'asiento'</v>
      </c>
      <c r="L1782" s="5" t="s">
        <v>28</v>
      </c>
      <c r="M1782" s="2" t="str">
        <f>CONCATENATE(A1782,Tabla5[[#This Row],[nombre]],A1782)</f>
        <v>'E-53'</v>
      </c>
      <c r="N1782" s="5" t="s">
        <v>28</v>
      </c>
      <c r="O1782" s="1" t="str">
        <f>CONCATENATE(Tabla5[[#This Row],[fkUbicacion]])</f>
        <v>7</v>
      </c>
      <c r="P1782" s="5" t="s">
        <v>29</v>
      </c>
    </row>
    <row r="1783" spans="1:16">
      <c r="A1783" s="6" t="s">
        <v>30</v>
      </c>
      <c r="B1783" s="12">
        <v>1757</v>
      </c>
      <c r="C1783" s="1">
        <v>1780</v>
      </c>
      <c r="D1783" s="12" t="s">
        <v>497</v>
      </c>
      <c r="E1783" s="2" t="s">
        <v>1601</v>
      </c>
      <c r="F1783" s="1">
        <v>7</v>
      </c>
      <c r="H1783" s="4" t="s">
        <v>2103</v>
      </c>
      <c r="I1783" s="12" t="s">
        <v>2104</v>
      </c>
      <c r="J1783" s="5" t="s">
        <v>28</v>
      </c>
      <c r="K1783" s="12" t="str">
        <f>CONCATENATE(A1783,Tabla5[[#This Row],[tipo]],A1783)</f>
        <v>'asiento'</v>
      </c>
      <c r="L1783" s="5" t="s">
        <v>28</v>
      </c>
      <c r="M1783" s="2" t="str">
        <f>CONCATENATE(A1783,Tabla5[[#This Row],[nombre]],A1783)</f>
        <v>'E-54'</v>
      </c>
      <c r="N1783" s="5" t="s">
        <v>28</v>
      </c>
      <c r="O1783" s="1" t="str">
        <f>CONCATENATE(Tabla5[[#This Row],[fkUbicacion]])</f>
        <v>7</v>
      </c>
      <c r="P1783" s="5" t="s">
        <v>29</v>
      </c>
    </row>
    <row r="1784" spans="1:16">
      <c r="A1784" s="6" t="s">
        <v>30</v>
      </c>
      <c r="B1784" s="12">
        <v>1758</v>
      </c>
      <c r="C1784" s="1">
        <v>1781</v>
      </c>
      <c r="D1784" s="12" t="s">
        <v>497</v>
      </c>
      <c r="E1784" s="2" t="s">
        <v>1602</v>
      </c>
      <c r="F1784" s="1">
        <v>7</v>
      </c>
      <c r="H1784" s="4" t="s">
        <v>2103</v>
      </c>
      <c r="I1784" s="12" t="s">
        <v>2104</v>
      </c>
      <c r="J1784" s="5" t="s">
        <v>28</v>
      </c>
      <c r="K1784" s="12" t="str">
        <f>CONCATENATE(A1784,Tabla5[[#This Row],[tipo]],A1784)</f>
        <v>'asiento'</v>
      </c>
      <c r="L1784" s="5" t="s">
        <v>28</v>
      </c>
      <c r="M1784" s="2" t="str">
        <f>CONCATENATE(A1784,Tabla5[[#This Row],[nombre]],A1784)</f>
        <v>'E-55'</v>
      </c>
      <c r="N1784" s="5" t="s">
        <v>28</v>
      </c>
      <c r="O1784" s="1" t="str">
        <f>CONCATENATE(Tabla5[[#This Row],[fkUbicacion]])</f>
        <v>7</v>
      </c>
      <c r="P1784" s="5" t="s">
        <v>29</v>
      </c>
    </row>
    <row r="1785" spans="1:16">
      <c r="A1785" s="6" t="s">
        <v>30</v>
      </c>
      <c r="B1785" s="12">
        <v>1759</v>
      </c>
      <c r="C1785" s="1">
        <v>1782</v>
      </c>
      <c r="D1785" s="12" t="s">
        <v>497</v>
      </c>
      <c r="E1785" s="2" t="s">
        <v>1603</v>
      </c>
      <c r="F1785" s="1">
        <v>7</v>
      </c>
      <c r="H1785" s="4" t="s">
        <v>2103</v>
      </c>
      <c r="I1785" s="12" t="s">
        <v>2104</v>
      </c>
      <c r="J1785" s="5" t="s">
        <v>28</v>
      </c>
      <c r="K1785" s="12" t="str">
        <f>CONCATENATE(A1785,Tabla5[[#This Row],[tipo]],A1785)</f>
        <v>'asiento'</v>
      </c>
      <c r="L1785" s="5" t="s">
        <v>28</v>
      </c>
      <c r="M1785" s="2" t="str">
        <f>CONCATENATE(A1785,Tabla5[[#This Row],[nombre]],A1785)</f>
        <v>'E-56'</v>
      </c>
      <c r="N1785" s="5" t="s">
        <v>28</v>
      </c>
      <c r="O1785" s="1" t="str">
        <f>CONCATENATE(Tabla5[[#This Row],[fkUbicacion]])</f>
        <v>7</v>
      </c>
      <c r="P1785" s="5" t="s">
        <v>29</v>
      </c>
    </row>
    <row r="1786" spans="1:16">
      <c r="A1786" s="6" t="s">
        <v>30</v>
      </c>
      <c r="B1786" s="12">
        <v>1760</v>
      </c>
      <c r="C1786" s="1">
        <v>1783</v>
      </c>
      <c r="D1786" s="12" t="s">
        <v>497</v>
      </c>
      <c r="E1786" s="2" t="s">
        <v>1604</v>
      </c>
      <c r="F1786" s="1">
        <v>7</v>
      </c>
      <c r="H1786" s="4" t="s">
        <v>2103</v>
      </c>
      <c r="I1786" s="12" t="s">
        <v>2104</v>
      </c>
      <c r="J1786" s="5" t="s">
        <v>28</v>
      </c>
      <c r="K1786" s="12" t="str">
        <f>CONCATENATE(A1786,Tabla5[[#This Row],[tipo]],A1786)</f>
        <v>'asiento'</v>
      </c>
      <c r="L1786" s="5" t="s">
        <v>28</v>
      </c>
      <c r="M1786" s="2" t="str">
        <f>CONCATENATE(A1786,Tabla5[[#This Row],[nombre]],A1786)</f>
        <v>'E-57'</v>
      </c>
      <c r="N1786" s="5" t="s">
        <v>28</v>
      </c>
      <c r="O1786" s="1" t="str">
        <f>CONCATENATE(Tabla5[[#This Row],[fkUbicacion]])</f>
        <v>7</v>
      </c>
      <c r="P1786" s="5" t="s">
        <v>29</v>
      </c>
    </row>
    <row r="1787" spans="1:16">
      <c r="A1787" s="6" t="s">
        <v>30</v>
      </c>
      <c r="B1787" s="12">
        <v>1761</v>
      </c>
      <c r="C1787" s="1">
        <v>1784</v>
      </c>
      <c r="D1787" s="12" t="s">
        <v>497</v>
      </c>
      <c r="E1787" s="2" t="s">
        <v>1605</v>
      </c>
      <c r="F1787" s="1">
        <v>7</v>
      </c>
      <c r="H1787" s="4" t="s">
        <v>2103</v>
      </c>
      <c r="I1787" s="12" t="s">
        <v>2104</v>
      </c>
      <c r="J1787" s="5" t="s">
        <v>28</v>
      </c>
      <c r="K1787" s="12" t="str">
        <f>CONCATENATE(A1787,Tabla5[[#This Row],[tipo]],A1787)</f>
        <v>'asiento'</v>
      </c>
      <c r="L1787" s="5" t="s">
        <v>28</v>
      </c>
      <c r="M1787" s="2" t="str">
        <f>CONCATENATE(A1787,Tabla5[[#This Row],[nombre]],A1787)</f>
        <v>'E-58'</v>
      </c>
      <c r="N1787" s="5" t="s">
        <v>28</v>
      </c>
      <c r="O1787" s="1" t="str">
        <f>CONCATENATE(Tabla5[[#This Row],[fkUbicacion]])</f>
        <v>7</v>
      </c>
      <c r="P1787" s="5" t="s">
        <v>29</v>
      </c>
    </row>
    <row r="1788" spans="1:16">
      <c r="A1788" s="6" t="s">
        <v>30</v>
      </c>
      <c r="B1788" s="12">
        <v>1762</v>
      </c>
      <c r="C1788" s="1">
        <v>1785</v>
      </c>
      <c r="D1788" s="12" t="s">
        <v>497</v>
      </c>
      <c r="E1788" s="2" t="s">
        <v>1606</v>
      </c>
      <c r="F1788" s="1">
        <v>7</v>
      </c>
      <c r="H1788" s="4" t="s">
        <v>2103</v>
      </c>
      <c r="I1788" s="12" t="s">
        <v>2104</v>
      </c>
      <c r="J1788" s="5" t="s">
        <v>28</v>
      </c>
      <c r="K1788" s="12" t="str">
        <f>CONCATENATE(A1788,Tabla5[[#This Row],[tipo]],A1788)</f>
        <v>'asiento'</v>
      </c>
      <c r="L1788" s="5" t="s">
        <v>28</v>
      </c>
      <c r="M1788" s="2" t="str">
        <f>CONCATENATE(A1788,Tabla5[[#This Row],[nombre]],A1788)</f>
        <v>'E-59'</v>
      </c>
      <c r="N1788" s="5" t="s">
        <v>28</v>
      </c>
      <c r="O1788" s="1" t="str">
        <f>CONCATENATE(Tabla5[[#This Row],[fkUbicacion]])</f>
        <v>7</v>
      </c>
      <c r="P1788" s="5" t="s">
        <v>29</v>
      </c>
    </row>
    <row r="1789" spans="1:16">
      <c r="A1789" s="6" t="s">
        <v>30</v>
      </c>
      <c r="B1789" s="12">
        <v>1763</v>
      </c>
      <c r="C1789" s="1">
        <v>1786</v>
      </c>
      <c r="D1789" s="12" t="s">
        <v>497</v>
      </c>
      <c r="E1789" s="2" t="s">
        <v>1607</v>
      </c>
      <c r="F1789" s="1">
        <v>7</v>
      </c>
      <c r="H1789" s="4" t="s">
        <v>2103</v>
      </c>
      <c r="I1789" s="12" t="s">
        <v>2104</v>
      </c>
      <c r="J1789" s="5" t="s">
        <v>28</v>
      </c>
      <c r="K1789" s="12" t="str">
        <f>CONCATENATE(A1789,Tabla5[[#This Row],[tipo]],A1789)</f>
        <v>'asiento'</v>
      </c>
      <c r="L1789" s="5" t="s">
        <v>28</v>
      </c>
      <c r="M1789" s="2" t="str">
        <f>CONCATENATE(A1789,Tabla5[[#This Row],[nombre]],A1789)</f>
        <v>'E-60'</v>
      </c>
      <c r="N1789" s="5" t="s">
        <v>28</v>
      </c>
      <c r="O1789" s="1" t="str">
        <f>CONCATENATE(Tabla5[[#This Row],[fkUbicacion]])</f>
        <v>7</v>
      </c>
      <c r="P1789" s="5" t="s">
        <v>29</v>
      </c>
    </row>
    <row r="1790" spans="1:16">
      <c r="A1790" s="6" t="s">
        <v>30</v>
      </c>
      <c r="B1790" s="12">
        <v>1764</v>
      </c>
      <c r="C1790" s="1">
        <v>1787</v>
      </c>
      <c r="D1790" s="12" t="s">
        <v>497</v>
      </c>
      <c r="E1790" s="2" t="s">
        <v>1608</v>
      </c>
      <c r="F1790" s="1">
        <v>7</v>
      </c>
      <c r="H1790" s="4" t="s">
        <v>2103</v>
      </c>
      <c r="I1790" s="12" t="s">
        <v>2104</v>
      </c>
      <c r="J1790" s="5" t="s">
        <v>28</v>
      </c>
      <c r="K1790" s="12" t="str">
        <f>CONCATENATE(A1790,Tabla5[[#This Row],[tipo]],A1790)</f>
        <v>'asiento'</v>
      </c>
      <c r="L1790" s="5" t="s">
        <v>28</v>
      </c>
      <c r="M1790" s="2" t="str">
        <f>CONCATENATE(A1790,Tabla5[[#This Row],[nombre]],A1790)</f>
        <v>'E-61'</v>
      </c>
      <c r="N1790" s="5" t="s">
        <v>28</v>
      </c>
      <c r="O1790" s="1" t="str">
        <f>CONCATENATE(Tabla5[[#This Row],[fkUbicacion]])</f>
        <v>7</v>
      </c>
      <c r="P1790" s="5" t="s">
        <v>29</v>
      </c>
    </row>
    <row r="1791" spans="1:16">
      <c r="A1791" s="6" t="s">
        <v>30</v>
      </c>
      <c r="B1791" s="12">
        <v>1765</v>
      </c>
      <c r="C1791" s="1">
        <v>1788</v>
      </c>
      <c r="D1791" s="12" t="s">
        <v>497</v>
      </c>
      <c r="E1791" s="2" t="s">
        <v>1609</v>
      </c>
      <c r="F1791" s="1">
        <v>7</v>
      </c>
      <c r="H1791" s="4" t="s">
        <v>2103</v>
      </c>
      <c r="I1791" s="12" t="s">
        <v>2104</v>
      </c>
      <c r="J1791" s="5" t="s">
        <v>28</v>
      </c>
      <c r="K1791" s="12" t="str">
        <f>CONCATENATE(A1791,Tabla5[[#This Row],[tipo]],A1791)</f>
        <v>'asiento'</v>
      </c>
      <c r="L1791" s="5" t="s">
        <v>28</v>
      </c>
      <c r="M1791" s="2" t="str">
        <f>CONCATENATE(A1791,Tabla5[[#This Row],[nombre]],A1791)</f>
        <v>'E-62'</v>
      </c>
      <c r="N1791" s="5" t="s">
        <v>28</v>
      </c>
      <c r="O1791" s="1" t="str">
        <f>CONCATENATE(Tabla5[[#This Row],[fkUbicacion]])</f>
        <v>7</v>
      </c>
      <c r="P1791" s="5" t="s">
        <v>29</v>
      </c>
    </row>
    <row r="1792" spans="1:16">
      <c r="A1792" s="6" t="s">
        <v>30</v>
      </c>
      <c r="B1792" s="12">
        <v>1766</v>
      </c>
      <c r="C1792" s="1">
        <v>1789</v>
      </c>
      <c r="D1792" s="12" t="s">
        <v>497</v>
      </c>
      <c r="E1792" s="2" t="s">
        <v>1610</v>
      </c>
      <c r="F1792" s="1">
        <v>7</v>
      </c>
      <c r="H1792" s="4" t="s">
        <v>2103</v>
      </c>
      <c r="I1792" s="12" t="s">
        <v>2104</v>
      </c>
      <c r="J1792" s="5" t="s">
        <v>28</v>
      </c>
      <c r="K1792" s="12" t="str">
        <f>CONCATENATE(A1792,Tabla5[[#This Row],[tipo]],A1792)</f>
        <v>'asiento'</v>
      </c>
      <c r="L1792" s="5" t="s">
        <v>28</v>
      </c>
      <c r="M1792" s="2" t="str">
        <f>CONCATENATE(A1792,Tabla5[[#This Row],[nombre]],A1792)</f>
        <v>'E-63'</v>
      </c>
      <c r="N1792" s="5" t="s">
        <v>28</v>
      </c>
      <c r="O1792" s="1" t="str">
        <f>CONCATENATE(Tabla5[[#This Row],[fkUbicacion]])</f>
        <v>7</v>
      </c>
      <c r="P1792" s="5" t="s">
        <v>29</v>
      </c>
    </row>
    <row r="1793" spans="1:16">
      <c r="A1793" s="6" t="s">
        <v>30</v>
      </c>
      <c r="B1793" s="12">
        <v>1767</v>
      </c>
      <c r="C1793" s="1">
        <v>1790</v>
      </c>
      <c r="D1793" s="12" t="s">
        <v>497</v>
      </c>
      <c r="E1793" s="2" t="s">
        <v>1611</v>
      </c>
      <c r="F1793" s="1">
        <v>7</v>
      </c>
      <c r="H1793" s="4" t="s">
        <v>2103</v>
      </c>
      <c r="I1793" s="12" t="s">
        <v>2104</v>
      </c>
      <c r="J1793" s="5" t="s">
        <v>28</v>
      </c>
      <c r="K1793" s="12" t="str">
        <f>CONCATENATE(A1793,Tabla5[[#This Row],[tipo]],A1793)</f>
        <v>'asiento'</v>
      </c>
      <c r="L1793" s="5" t="s">
        <v>28</v>
      </c>
      <c r="M1793" s="2" t="str">
        <f>CONCATENATE(A1793,Tabla5[[#This Row],[nombre]],A1793)</f>
        <v>'E-64'</v>
      </c>
      <c r="N1793" s="5" t="s">
        <v>28</v>
      </c>
      <c r="O1793" s="1" t="str">
        <f>CONCATENATE(Tabla5[[#This Row],[fkUbicacion]])</f>
        <v>7</v>
      </c>
      <c r="P1793" s="5" t="s">
        <v>29</v>
      </c>
    </row>
    <row r="1794" spans="1:16">
      <c r="A1794" s="6" t="s">
        <v>30</v>
      </c>
      <c r="B1794" s="12">
        <v>1768</v>
      </c>
      <c r="C1794" s="1">
        <v>1791</v>
      </c>
      <c r="D1794" s="12" t="s">
        <v>497</v>
      </c>
      <c r="E1794" s="2" t="s">
        <v>1612</v>
      </c>
      <c r="F1794" s="1">
        <v>7</v>
      </c>
      <c r="H1794" s="4" t="s">
        <v>2103</v>
      </c>
      <c r="I1794" s="12" t="s">
        <v>2104</v>
      </c>
      <c r="J1794" s="5" t="s">
        <v>28</v>
      </c>
      <c r="K1794" s="12" t="str">
        <f>CONCATENATE(A1794,Tabla5[[#This Row],[tipo]],A1794)</f>
        <v>'asiento'</v>
      </c>
      <c r="L1794" s="5" t="s">
        <v>28</v>
      </c>
      <c r="M1794" s="2" t="str">
        <f>CONCATENATE(A1794,Tabla5[[#This Row],[nombre]],A1794)</f>
        <v>'E-65'</v>
      </c>
      <c r="N1794" s="5" t="s">
        <v>28</v>
      </c>
      <c r="O1794" s="1" t="str">
        <f>CONCATENATE(Tabla5[[#This Row],[fkUbicacion]])</f>
        <v>7</v>
      </c>
      <c r="P1794" s="5" t="s">
        <v>29</v>
      </c>
    </row>
    <row r="1795" spans="1:16">
      <c r="A1795" s="6" t="s">
        <v>30</v>
      </c>
      <c r="B1795" s="12">
        <v>1769</v>
      </c>
      <c r="C1795" s="1">
        <v>1792</v>
      </c>
      <c r="D1795" s="12" t="s">
        <v>497</v>
      </c>
      <c r="E1795" s="2" t="s">
        <v>1613</v>
      </c>
      <c r="F1795" s="1">
        <v>7</v>
      </c>
      <c r="H1795" s="4" t="s">
        <v>2103</v>
      </c>
      <c r="I1795" s="12" t="s">
        <v>2104</v>
      </c>
      <c r="J1795" s="5" t="s">
        <v>28</v>
      </c>
      <c r="K1795" s="12" t="str">
        <f>CONCATENATE(A1795,Tabla5[[#This Row],[tipo]],A1795)</f>
        <v>'asiento'</v>
      </c>
      <c r="L1795" s="5" t="s">
        <v>28</v>
      </c>
      <c r="M1795" s="2" t="str">
        <f>CONCATENATE(A1795,Tabla5[[#This Row],[nombre]],A1795)</f>
        <v>'E-66'</v>
      </c>
      <c r="N1795" s="5" t="s">
        <v>28</v>
      </c>
      <c r="O1795" s="1" t="str">
        <f>CONCATENATE(Tabla5[[#This Row],[fkUbicacion]])</f>
        <v>7</v>
      </c>
      <c r="P1795" s="5" t="s">
        <v>29</v>
      </c>
    </row>
    <row r="1796" spans="1:16">
      <c r="A1796" s="6" t="s">
        <v>30</v>
      </c>
      <c r="B1796" s="12">
        <v>1770</v>
      </c>
      <c r="C1796" s="1">
        <v>1793</v>
      </c>
      <c r="D1796" s="12" t="s">
        <v>497</v>
      </c>
      <c r="E1796" s="2" t="s">
        <v>1614</v>
      </c>
      <c r="F1796" s="1">
        <v>7</v>
      </c>
      <c r="H1796" s="4" t="s">
        <v>2103</v>
      </c>
      <c r="I1796" s="12" t="s">
        <v>2104</v>
      </c>
      <c r="J1796" s="5" t="s">
        <v>28</v>
      </c>
      <c r="K1796" s="12" t="str">
        <f>CONCATENATE(A1796,Tabla5[[#This Row],[tipo]],A1796)</f>
        <v>'asiento'</v>
      </c>
      <c r="L1796" s="5" t="s">
        <v>28</v>
      </c>
      <c r="M1796" s="2" t="str">
        <f>CONCATENATE(A1796,Tabla5[[#This Row],[nombre]],A1796)</f>
        <v>'E-67'</v>
      </c>
      <c r="N1796" s="5" t="s">
        <v>28</v>
      </c>
      <c r="O1796" s="1" t="str">
        <f>CONCATENATE(Tabla5[[#This Row],[fkUbicacion]])</f>
        <v>7</v>
      </c>
      <c r="P1796" s="5" t="s">
        <v>29</v>
      </c>
    </row>
    <row r="1797" spans="1:16">
      <c r="A1797" s="6" t="s">
        <v>30</v>
      </c>
      <c r="B1797" s="12">
        <v>1771</v>
      </c>
      <c r="C1797" s="1">
        <v>1794</v>
      </c>
      <c r="D1797" s="12" t="s">
        <v>497</v>
      </c>
      <c r="E1797" s="2" t="s">
        <v>1615</v>
      </c>
      <c r="F1797" s="1">
        <v>7</v>
      </c>
      <c r="H1797" s="4" t="s">
        <v>2103</v>
      </c>
      <c r="I1797" s="12" t="s">
        <v>2104</v>
      </c>
      <c r="J1797" s="5" t="s">
        <v>28</v>
      </c>
      <c r="K1797" s="12" t="str">
        <f>CONCATENATE(A1797,Tabla5[[#This Row],[tipo]],A1797)</f>
        <v>'asiento'</v>
      </c>
      <c r="L1797" s="5" t="s">
        <v>28</v>
      </c>
      <c r="M1797" s="2" t="str">
        <f>CONCATENATE(A1797,Tabla5[[#This Row],[nombre]],A1797)</f>
        <v>'E-68'</v>
      </c>
      <c r="N1797" s="5" t="s">
        <v>28</v>
      </c>
      <c r="O1797" s="1" t="str">
        <f>CONCATENATE(Tabla5[[#This Row],[fkUbicacion]])</f>
        <v>7</v>
      </c>
      <c r="P1797" s="5" t="s">
        <v>29</v>
      </c>
    </row>
    <row r="1798" spans="1:16">
      <c r="A1798" s="6" t="s">
        <v>30</v>
      </c>
      <c r="B1798" s="12">
        <v>1772</v>
      </c>
      <c r="C1798" s="1">
        <v>1795</v>
      </c>
      <c r="D1798" s="12" t="s">
        <v>497</v>
      </c>
      <c r="E1798" s="2" t="s">
        <v>1616</v>
      </c>
      <c r="F1798" s="1">
        <v>7</v>
      </c>
      <c r="H1798" s="4" t="s">
        <v>2103</v>
      </c>
      <c r="I1798" s="12" t="s">
        <v>2104</v>
      </c>
      <c r="J1798" s="5" t="s">
        <v>28</v>
      </c>
      <c r="K1798" s="12" t="str">
        <f>CONCATENATE(A1798,Tabla5[[#This Row],[tipo]],A1798)</f>
        <v>'asiento'</v>
      </c>
      <c r="L1798" s="5" t="s">
        <v>28</v>
      </c>
      <c r="M1798" s="2" t="str">
        <f>CONCATENATE(A1798,Tabla5[[#This Row],[nombre]],A1798)</f>
        <v>'E-69'</v>
      </c>
      <c r="N1798" s="5" t="s">
        <v>28</v>
      </c>
      <c r="O1798" s="1" t="str">
        <f>CONCATENATE(Tabla5[[#This Row],[fkUbicacion]])</f>
        <v>7</v>
      </c>
      <c r="P1798" s="5" t="s">
        <v>29</v>
      </c>
    </row>
    <row r="1799" spans="1:16">
      <c r="A1799" s="6" t="s">
        <v>30</v>
      </c>
      <c r="B1799" s="12">
        <v>1773</v>
      </c>
      <c r="C1799" s="1">
        <v>1796</v>
      </c>
      <c r="D1799" s="12" t="s">
        <v>497</v>
      </c>
      <c r="E1799" s="2" t="s">
        <v>1617</v>
      </c>
      <c r="F1799" s="1">
        <v>7</v>
      </c>
      <c r="H1799" s="4" t="s">
        <v>2103</v>
      </c>
      <c r="I1799" s="12" t="s">
        <v>2104</v>
      </c>
      <c r="J1799" s="5" t="s">
        <v>28</v>
      </c>
      <c r="K1799" s="12" t="str">
        <f>CONCATENATE(A1799,Tabla5[[#This Row],[tipo]],A1799)</f>
        <v>'asiento'</v>
      </c>
      <c r="L1799" s="5" t="s">
        <v>28</v>
      </c>
      <c r="M1799" s="2" t="str">
        <f>CONCATENATE(A1799,Tabla5[[#This Row],[nombre]],A1799)</f>
        <v>'E-70'</v>
      </c>
      <c r="N1799" s="5" t="s">
        <v>28</v>
      </c>
      <c r="O1799" s="1" t="str">
        <f>CONCATENATE(Tabla5[[#This Row],[fkUbicacion]])</f>
        <v>7</v>
      </c>
      <c r="P1799" s="5" t="s">
        <v>29</v>
      </c>
    </row>
    <row r="1800" spans="1:16">
      <c r="A1800" s="6" t="s">
        <v>30</v>
      </c>
      <c r="B1800" s="12">
        <v>1774</v>
      </c>
      <c r="C1800" s="1">
        <v>1797</v>
      </c>
      <c r="D1800" s="12" t="s">
        <v>497</v>
      </c>
      <c r="E1800" s="2" t="s">
        <v>1618</v>
      </c>
      <c r="F1800" s="1">
        <v>7</v>
      </c>
      <c r="H1800" s="4" t="s">
        <v>2103</v>
      </c>
      <c r="I1800" s="12" t="s">
        <v>2104</v>
      </c>
      <c r="J1800" s="5" t="s">
        <v>28</v>
      </c>
      <c r="K1800" s="12" t="str">
        <f>CONCATENATE(A1800,Tabla5[[#This Row],[tipo]],A1800)</f>
        <v>'asiento'</v>
      </c>
      <c r="L1800" s="5" t="s">
        <v>28</v>
      </c>
      <c r="M1800" s="2" t="str">
        <f>CONCATENATE(A1800,Tabla5[[#This Row],[nombre]],A1800)</f>
        <v>'E-71'</v>
      </c>
      <c r="N1800" s="5" t="s">
        <v>28</v>
      </c>
      <c r="O1800" s="1" t="str">
        <f>CONCATENATE(Tabla5[[#This Row],[fkUbicacion]])</f>
        <v>7</v>
      </c>
      <c r="P1800" s="5" t="s">
        <v>29</v>
      </c>
    </row>
    <row r="1801" spans="1:16">
      <c r="A1801" s="6" t="s">
        <v>30</v>
      </c>
      <c r="B1801" s="12">
        <v>1775</v>
      </c>
      <c r="C1801" s="1">
        <v>1798</v>
      </c>
      <c r="D1801" s="12" t="s">
        <v>497</v>
      </c>
      <c r="E1801" s="2" t="s">
        <v>1619</v>
      </c>
      <c r="F1801" s="1">
        <v>7</v>
      </c>
      <c r="H1801" s="4" t="s">
        <v>2103</v>
      </c>
      <c r="I1801" s="12" t="s">
        <v>2104</v>
      </c>
      <c r="J1801" s="5" t="s">
        <v>28</v>
      </c>
      <c r="K1801" s="12" t="str">
        <f>CONCATENATE(A1801,Tabla5[[#This Row],[tipo]],A1801)</f>
        <v>'asiento'</v>
      </c>
      <c r="L1801" s="5" t="s">
        <v>28</v>
      </c>
      <c r="M1801" s="2" t="str">
        <f>CONCATENATE(A1801,Tabla5[[#This Row],[nombre]],A1801)</f>
        <v>'E-72'</v>
      </c>
      <c r="N1801" s="5" t="s">
        <v>28</v>
      </c>
      <c r="O1801" s="1" t="str">
        <f>CONCATENATE(Tabla5[[#This Row],[fkUbicacion]])</f>
        <v>7</v>
      </c>
      <c r="P1801" s="5" t="s">
        <v>29</v>
      </c>
    </row>
    <row r="1802" spans="1:16">
      <c r="A1802" s="6" t="s">
        <v>30</v>
      </c>
      <c r="B1802" s="12">
        <v>1776</v>
      </c>
      <c r="C1802" s="1">
        <v>1799</v>
      </c>
      <c r="D1802" s="12" t="s">
        <v>497</v>
      </c>
      <c r="E1802" s="2" t="s">
        <v>1620</v>
      </c>
      <c r="F1802" s="1">
        <v>7</v>
      </c>
      <c r="H1802" s="4" t="s">
        <v>2103</v>
      </c>
      <c r="I1802" s="12" t="s">
        <v>2104</v>
      </c>
      <c r="J1802" s="5" t="s">
        <v>28</v>
      </c>
      <c r="K1802" s="12" t="str">
        <f>CONCATENATE(A1802,Tabla5[[#This Row],[tipo]],A1802)</f>
        <v>'asiento'</v>
      </c>
      <c r="L1802" s="5" t="s">
        <v>28</v>
      </c>
      <c r="M1802" s="2" t="str">
        <f>CONCATENATE(A1802,Tabla5[[#This Row],[nombre]],A1802)</f>
        <v>'E-73'</v>
      </c>
      <c r="N1802" s="5" t="s">
        <v>28</v>
      </c>
      <c r="O1802" s="1" t="str">
        <f>CONCATENATE(Tabla5[[#This Row],[fkUbicacion]])</f>
        <v>7</v>
      </c>
      <c r="P1802" s="5" t="s">
        <v>29</v>
      </c>
    </row>
    <row r="1803" spans="1:16">
      <c r="A1803" s="6" t="s">
        <v>30</v>
      </c>
      <c r="B1803" s="12">
        <v>1777</v>
      </c>
      <c r="C1803" s="1">
        <v>1800</v>
      </c>
      <c r="D1803" s="12" t="s">
        <v>497</v>
      </c>
      <c r="E1803" s="2" t="s">
        <v>1621</v>
      </c>
      <c r="F1803" s="1">
        <v>7</v>
      </c>
      <c r="H1803" s="4" t="s">
        <v>2103</v>
      </c>
      <c r="I1803" s="12" t="s">
        <v>2104</v>
      </c>
      <c r="J1803" s="5" t="s">
        <v>28</v>
      </c>
      <c r="K1803" s="12" t="str">
        <f>CONCATENATE(A1803,Tabla5[[#This Row],[tipo]],A1803)</f>
        <v>'asiento'</v>
      </c>
      <c r="L1803" s="5" t="s">
        <v>28</v>
      </c>
      <c r="M1803" s="2" t="str">
        <f>CONCATENATE(A1803,Tabla5[[#This Row],[nombre]],A1803)</f>
        <v>'E-74'</v>
      </c>
      <c r="N1803" s="5" t="s">
        <v>28</v>
      </c>
      <c r="O1803" s="1" t="str">
        <f>CONCATENATE(Tabla5[[#This Row],[fkUbicacion]])</f>
        <v>7</v>
      </c>
      <c r="P1803" s="5" t="s">
        <v>29</v>
      </c>
    </row>
    <row r="1804" spans="1:16">
      <c r="A1804" s="6" t="s">
        <v>30</v>
      </c>
      <c r="B1804" s="12">
        <v>1778</v>
      </c>
      <c r="C1804" s="1">
        <v>1801</v>
      </c>
      <c r="D1804" s="12" t="s">
        <v>497</v>
      </c>
      <c r="E1804" s="2" t="s">
        <v>1622</v>
      </c>
      <c r="F1804" s="1">
        <v>7</v>
      </c>
      <c r="H1804" s="4" t="s">
        <v>2103</v>
      </c>
      <c r="I1804" s="12" t="s">
        <v>2104</v>
      </c>
      <c r="J1804" s="5" t="s">
        <v>28</v>
      </c>
      <c r="K1804" s="12" t="str">
        <f>CONCATENATE(A1804,Tabla5[[#This Row],[tipo]],A1804)</f>
        <v>'asiento'</v>
      </c>
      <c r="L1804" s="5" t="s">
        <v>28</v>
      </c>
      <c r="M1804" s="2" t="str">
        <f>CONCATENATE(A1804,Tabla5[[#This Row],[nombre]],A1804)</f>
        <v>'E-75'</v>
      </c>
      <c r="N1804" s="5" t="s">
        <v>28</v>
      </c>
      <c r="O1804" s="1" t="str">
        <f>CONCATENATE(Tabla5[[#This Row],[fkUbicacion]])</f>
        <v>7</v>
      </c>
      <c r="P1804" s="5" t="s">
        <v>29</v>
      </c>
    </row>
    <row r="1805" spans="1:16">
      <c r="A1805" s="6" t="s">
        <v>30</v>
      </c>
      <c r="B1805" s="12">
        <v>1779</v>
      </c>
      <c r="C1805" s="1">
        <v>1802</v>
      </c>
      <c r="D1805" s="12" t="s">
        <v>497</v>
      </c>
      <c r="E1805" s="2" t="s">
        <v>1623</v>
      </c>
      <c r="F1805" s="1">
        <v>7</v>
      </c>
      <c r="H1805" s="4" t="s">
        <v>2103</v>
      </c>
      <c r="I1805" s="12" t="s">
        <v>2104</v>
      </c>
      <c r="J1805" s="5" t="s">
        <v>28</v>
      </c>
      <c r="K1805" s="12" t="str">
        <f>CONCATENATE(A1805,Tabla5[[#This Row],[tipo]],A1805)</f>
        <v>'asiento'</v>
      </c>
      <c r="L1805" s="5" t="s">
        <v>28</v>
      </c>
      <c r="M1805" s="2" t="str">
        <f>CONCATENATE(A1805,Tabla5[[#This Row],[nombre]],A1805)</f>
        <v>'E-76'</v>
      </c>
      <c r="N1805" s="5" t="s">
        <v>28</v>
      </c>
      <c r="O1805" s="1" t="str">
        <f>CONCATENATE(Tabla5[[#This Row],[fkUbicacion]])</f>
        <v>7</v>
      </c>
      <c r="P1805" s="5" t="s">
        <v>29</v>
      </c>
    </row>
    <row r="1806" spans="1:16">
      <c r="A1806" s="6" t="s">
        <v>30</v>
      </c>
      <c r="B1806" s="12">
        <v>1780</v>
      </c>
      <c r="C1806" s="1">
        <v>1803</v>
      </c>
      <c r="D1806" s="12" t="s">
        <v>497</v>
      </c>
      <c r="E1806" s="2" t="s">
        <v>1624</v>
      </c>
      <c r="F1806" s="1">
        <v>7</v>
      </c>
      <c r="H1806" s="4" t="s">
        <v>2103</v>
      </c>
      <c r="I1806" s="12" t="s">
        <v>2104</v>
      </c>
      <c r="J1806" s="5" t="s">
        <v>28</v>
      </c>
      <c r="K1806" s="12" t="str">
        <f>CONCATENATE(A1806,Tabla5[[#This Row],[tipo]],A1806)</f>
        <v>'asiento'</v>
      </c>
      <c r="L1806" s="5" t="s">
        <v>28</v>
      </c>
      <c r="M1806" s="2" t="str">
        <f>CONCATENATE(A1806,Tabla5[[#This Row],[nombre]],A1806)</f>
        <v>'E-77'</v>
      </c>
      <c r="N1806" s="5" t="s">
        <v>28</v>
      </c>
      <c r="O1806" s="1" t="str">
        <f>CONCATENATE(Tabla5[[#This Row],[fkUbicacion]])</f>
        <v>7</v>
      </c>
      <c r="P1806" s="5" t="s">
        <v>29</v>
      </c>
    </row>
    <row r="1807" spans="1:16">
      <c r="A1807" s="6" t="s">
        <v>30</v>
      </c>
      <c r="B1807" s="12">
        <v>1781</v>
      </c>
      <c r="C1807" s="1">
        <v>1804</v>
      </c>
      <c r="D1807" s="12" t="s">
        <v>497</v>
      </c>
      <c r="E1807" s="2" t="s">
        <v>1625</v>
      </c>
      <c r="F1807" s="1">
        <v>7</v>
      </c>
      <c r="H1807" s="4" t="s">
        <v>2103</v>
      </c>
      <c r="I1807" s="12" t="s">
        <v>2104</v>
      </c>
      <c r="J1807" s="5" t="s">
        <v>28</v>
      </c>
      <c r="K1807" s="12" t="str">
        <f>CONCATENATE(A1807,Tabla5[[#This Row],[tipo]],A1807)</f>
        <v>'asiento'</v>
      </c>
      <c r="L1807" s="5" t="s">
        <v>28</v>
      </c>
      <c r="M1807" s="2" t="str">
        <f>CONCATENATE(A1807,Tabla5[[#This Row],[nombre]],A1807)</f>
        <v>'E-78'</v>
      </c>
      <c r="N1807" s="5" t="s">
        <v>28</v>
      </c>
      <c r="O1807" s="1" t="str">
        <f>CONCATENATE(Tabla5[[#This Row],[fkUbicacion]])</f>
        <v>7</v>
      </c>
      <c r="P1807" s="5" t="s">
        <v>29</v>
      </c>
    </row>
    <row r="1808" spans="1:16">
      <c r="A1808" s="6" t="s">
        <v>30</v>
      </c>
      <c r="B1808" s="12">
        <v>1782</v>
      </c>
      <c r="C1808" s="1">
        <v>1805</v>
      </c>
      <c r="D1808" s="12" t="s">
        <v>497</v>
      </c>
      <c r="E1808" s="2" t="s">
        <v>1626</v>
      </c>
      <c r="F1808" s="1">
        <v>7</v>
      </c>
      <c r="H1808" s="4" t="s">
        <v>2103</v>
      </c>
      <c r="I1808" s="12" t="s">
        <v>2104</v>
      </c>
      <c r="J1808" s="5" t="s">
        <v>28</v>
      </c>
      <c r="K1808" s="12" t="str">
        <f>CONCATENATE(A1808,Tabla5[[#This Row],[tipo]],A1808)</f>
        <v>'asiento'</v>
      </c>
      <c r="L1808" s="5" t="s">
        <v>28</v>
      </c>
      <c r="M1808" s="2" t="str">
        <f>CONCATENATE(A1808,Tabla5[[#This Row],[nombre]],A1808)</f>
        <v>'E-79'</v>
      </c>
      <c r="N1808" s="5" t="s">
        <v>28</v>
      </c>
      <c r="O1808" s="1" t="str">
        <f>CONCATENATE(Tabla5[[#This Row],[fkUbicacion]])</f>
        <v>7</v>
      </c>
      <c r="P1808" s="5" t="s">
        <v>29</v>
      </c>
    </row>
    <row r="1809" spans="1:16">
      <c r="A1809" s="6" t="s">
        <v>30</v>
      </c>
      <c r="B1809" s="12">
        <v>1783</v>
      </c>
      <c r="C1809" s="1">
        <v>1806</v>
      </c>
      <c r="D1809" s="12" t="s">
        <v>497</v>
      </c>
      <c r="E1809" s="2" t="s">
        <v>1627</v>
      </c>
      <c r="F1809" s="1">
        <v>7</v>
      </c>
      <c r="H1809" s="4" t="s">
        <v>2103</v>
      </c>
      <c r="I1809" s="12" t="s">
        <v>2104</v>
      </c>
      <c r="J1809" s="5" t="s">
        <v>28</v>
      </c>
      <c r="K1809" s="12" t="str">
        <f>CONCATENATE(A1809,Tabla5[[#This Row],[tipo]],A1809)</f>
        <v>'asiento'</v>
      </c>
      <c r="L1809" s="5" t="s">
        <v>28</v>
      </c>
      <c r="M1809" s="2" t="str">
        <f>CONCATENATE(A1809,Tabla5[[#This Row],[nombre]],A1809)</f>
        <v>'E-80'</v>
      </c>
      <c r="N1809" s="5" t="s">
        <v>28</v>
      </c>
      <c r="O1809" s="1" t="str">
        <f>CONCATENATE(Tabla5[[#This Row],[fkUbicacion]])</f>
        <v>7</v>
      </c>
      <c r="P1809" s="5" t="s">
        <v>29</v>
      </c>
    </row>
    <row r="1810" spans="1:16">
      <c r="A1810" s="6" t="s">
        <v>30</v>
      </c>
      <c r="B1810" s="12">
        <v>1784</v>
      </c>
      <c r="C1810" s="1">
        <v>1807</v>
      </c>
      <c r="D1810" s="12" t="s">
        <v>497</v>
      </c>
      <c r="E1810" s="25" t="s">
        <v>1628</v>
      </c>
      <c r="F1810" s="1">
        <v>7</v>
      </c>
      <c r="H1810" s="4" t="s">
        <v>2103</v>
      </c>
      <c r="I1810" s="12" t="s">
        <v>2104</v>
      </c>
      <c r="J1810" s="5" t="s">
        <v>28</v>
      </c>
      <c r="K1810" s="12" t="str">
        <f>CONCATENATE(A1810,Tabla5[[#This Row],[tipo]],A1810)</f>
        <v>'asiento'</v>
      </c>
      <c r="L1810" s="5" t="s">
        <v>28</v>
      </c>
      <c r="M1810" s="2" t="str">
        <f>CONCATENATE(A1810,Tabla5[[#This Row],[nombre]],A1810)</f>
        <v>'E-81'</v>
      </c>
      <c r="N1810" s="5" t="s">
        <v>28</v>
      </c>
      <c r="O1810" s="1" t="str">
        <f>CONCATENATE(Tabla5[[#This Row],[fkUbicacion]])</f>
        <v>7</v>
      </c>
      <c r="P1810" s="5" t="s">
        <v>29</v>
      </c>
    </row>
    <row r="1811" spans="1:16">
      <c r="A1811" s="6" t="s">
        <v>30</v>
      </c>
      <c r="B1811" s="12">
        <v>1785</v>
      </c>
      <c r="C1811" s="1">
        <v>1808</v>
      </c>
      <c r="D1811" s="12" t="s">
        <v>497</v>
      </c>
      <c r="E1811" s="2" t="s">
        <v>1629</v>
      </c>
      <c r="F1811" s="1">
        <v>7</v>
      </c>
      <c r="H1811" s="4" t="s">
        <v>2103</v>
      </c>
      <c r="I1811" s="12" t="s">
        <v>2104</v>
      </c>
      <c r="J1811" s="5" t="s">
        <v>28</v>
      </c>
      <c r="K1811" s="12" t="str">
        <f>CONCATENATE(A1811,Tabla5[[#This Row],[tipo]],A1811)</f>
        <v>'asiento'</v>
      </c>
      <c r="L1811" s="5" t="s">
        <v>28</v>
      </c>
      <c r="M1811" s="2" t="str">
        <f>CONCATENATE(A1811,Tabla5[[#This Row],[nombre]],A1811)</f>
        <v>'F-38'</v>
      </c>
      <c r="N1811" s="5" t="s">
        <v>28</v>
      </c>
      <c r="O1811" s="1" t="str">
        <f>CONCATENATE(Tabla5[[#This Row],[fkUbicacion]])</f>
        <v>7</v>
      </c>
      <c r="P1811" s="5" t="s">
        <v>29</v>
      </c>
    </row>
    <row r="1812" spans="1:16">
      <c r="A1812" s="6" t="s">
        <v>30</v>
      </c>
      <c r="B1812" s="12">
        <v>1786</v>
      </c>
      <c r="C1812" s="1">
        <v>1809</v>
      </c>
      <c r="D1812" s="12" t="s">
        <v>497</v>
      </c>
      <c r="E1812" s="2" t="s">
        <v>1630</v>
      </c>
      <c r="F1812" s="1">
        <v>7</v>
      </c>
      <c r="H1812" s="4" t="s">
        <v>2103</v>
      </c>
      <c r="I1812" s="12" t="s">
        <v>2104</v>
      </c>
      <c r="J1812" s="5" t="s">
        <v>28</v>
      </c>
      <c r="K1812" s="12" t="str">
        <f>CONCATENATE(A1812,Tabla5[[#This Row],[tipo]],A1812)</f>
        <v>'asiento'</v>
      </c>
      <c r="L1812" s="5" t="s">
        <v>28</v>
      </c>
      <c r="M1812" s="2" t="str">
        <f>CONCATENATE(A1812,Tabla5[[#This Row],[nombre]],A1812)</f>
        <v>'F-39'</v>
      </c>
      <c r="N1812" s="5" t="s">
        <v>28</v>
      </c>
      <c r="O1812" s="1" t="str">
        <f>CONCATENATE(Tabla5[[#This Row],[fkUbicacion]])</f>
        <v>7</v>
      </c>
      <c r="P1812" s="5" t="s">
        <v>29</v>
      </c>
    </row>
    <row r="1813" spans="1:16">
      <c r="A1813" s="6" t="s">
        <v>30</v>
      </c>
      <c r="B1813" s="12">
        <v>1787</v>
      </c>
      <c r="C1813" s="1">
        <v>1810</v>
      </c>
      <c r="D1813" s="12" t="s">
        <v>497</v>
      </c>
      <c r="E1813" s="2" t="s">
        <v>1631</v>
      </c>
      <c r="F1813" s="1">
        <v>7</v>
      </c>
      <c r="H1813" s="4" t="s">
        <v>2103</v>
      </c>
      <c r="I1813" s="12" t="s">
        <v>2104</v>
      </c>
      <c r="J1813" s="5" t="s">
        <v>28</v>
      </c>
      <c r="K1813" s="12" t="str">
        <f>CONCATENATE(A1813,Tabla5[[#This Row],[tipo]],A1813)</f>
        <v>'asiento'</v>
      </c>
      <c r="L1813" s="5" t="s">
        <v>28</v>
      </c>
      <c r="M1813" s="2" t="str">
        <f>CONCATENATE(A1813,Tabla5[[#This Row],[nombre]],A1813)</f>
        <v>'F-40'</v>
      </c>
      <c r="N1813" s="5" t="s">
        <v>28</v>
      </c>
      <c r="O1813" s="1" t="str">
        <f>CONCATENATE(Tabla5[[#This Row],[fkUbicacion]])</f>
        <v>7</v>
      </c>
      <c r="P1813" s="5" t="s">
        <v>29</v>
      </c>
    </row>
    <row r="1814" spans="1:16">
      <c r="A1814" s="6" t="s">
        <v>30</v>
      </c>
      <c r="B1814" s="12">
        <v>1788</v>
      </c>
      <c r="C1814" s="1">
        <v>1811</v>
      </c>
      <c r="D1814" s="12" t="s">
        <v>497</v>
      </c>
      <c r="E1814" s="2" t="s">
        <v>1632</v>
      </c>
      <c r="F1814" s="1">
        <v>7</v>
      </c>
      <c r="H1814" s="4" t="s">
        <v>2103</v>
      </c>
      <c r="I1814" s="12" t="s">
        <v>2104</v>
      </c>
      <c r="J1814" s="5" t="s">
        <v>28</v>
      </c>
      <c r="K1814" s="12" t="str">
        <f>CONCATENATE(A1814,Tabla5[[#This Row],[tipo]],A1814)</f>
        <v>'asiento'</v>
      </c>
      <c r="L1814" s="5" t="s">
        <v>28</v>
      </c>
      <c r="M1814" s="2" t="str">
        <f>CONCATENATE(A1814,Tabla5[[#This Row],[nombre]],A1814)</f>
        <v>'F-41'</v>
      </c>
      <c r="N1814" s="5" t="s">
        <v>28</v>
      </c>
      <c r="O1814" s="1" t="str">
        <f>CONCATENATE(Tabla5[[#This Row],[fkUbicacion]])</f>
        <v>7</v>
      </c>
      <c r="P1814" s="5" t="s">
        <v>29</v>
      </c>
    </row>
    <row r="1815" spans="1:16">
      <c r="A1815" s="6" t="s">
        <v>30</v>
      </c>
      <c r="B1815" s="12">
        <v>1789</v>
      </c>
      <c r="C1815" s="1">
        <v>1812</v>
      </c>
      <c r="D1815" s="12" t="s">
        <v>497</v>
      </c>
      <c r="E1815" s="2" t="s">
        <v>1633</v>
      </c>
      <c r="F1815" s="1">
        <v>7</v>
      </c>
      <c r="H1815" s="4" t="s">
        <v>2103</v>
      </c>
      <c r="I1815" s="12" t="s">
        <v>2104</v>
      </c>
      <c r="J1815" s="5" t="s">
        <v>28</v>
      </c>
      <c r="K1815" s="12" t="str">
        <f>CONCATENATE(A1815,Tabla5[[#This Row],[tipo]],A1815)</f>
        <v>'asiento'</v>
      </c>
      <c r="L1815" s="5" t="s">
        <v>28</v>
      </c>
      <c r="M1815" s="2" t="str">
        <f>CONCATENATE(A1815,Tabla5[[#This Row],[nombre]],A1815)</f>
        <v>'F-42'</v>
      </c>
      <c r="N1815" s="5" t="s">
        <v>28</v>
      </c>
      <c r="O1815" s="1" t="str">
        <f>CONCATENATE(Tabla5[[#This Row],[fkUbicacion]])</f>
        <v>7</v>
      </c>
      <c r="P1815" s="5" t="s">
        <v>29</v>
      </c>
    </row>
    <row r="1816" spans="1:16">
      <c r="A1816" s="6" t="s">
        <v>30</v>
      </c>
      <c r="B1816" s="12">
        <v>1790</v>
      </c>
      <c r="C1816" s="1">
        <v>1813</v>
      </c>
      <c r="D1816" s="12" t="s">
        <v>497</v>
      </c>
      <c r="E1816" s="2" t="s">
        <v>1634</v>
      </c>
      <c r="F1816" s="1">
        <v>7</v>
      </c>
      <c r="H1816" s="4" t="s">
        <v>2103</v>
      </c>
      <c r="I1816" s="12" t="s">
        <v>2104</v>
      </c>
      <c r="J1816" s="5" t="s">
        <v>28</v>
      </c>
      <c r="K1816" s="12" t="str">
        <f>CONCATENATE(A1816,Tabla5[[#This Row],[tipo]],A1816)</f>
        <v>'asiento'</v>
      </c>
      <c r="L1816" s="5" t="s">
        <v>28</v>
      </c>
      <c r="M1816" s="2" t="str">
        <f>CONCATENATE(A1816,Tabla5[[#This Row],[nombre]],A1816)</f>
        <v>'F-43'</v>
      </c>
      <c r="N1816" s="5" t="s">
        <v>28</v>
      </c>
      <c r="O1816" s="1" t="str">
        <f>CONCATENATE(Tabla5[[#This Row],[fkUbicacion]])</f>
        <v>7</v>
      </c>
      <c r="P1816" s="5" t="s">
        <v>29</v>
      </c>
    </row>
    <row r="1817" spans="1:16">
      <c r="A1817" s="6" t="s">
        <v>30</v>
      </c>
      <c r="B1817" s="12">
        <v>1791</v>
      </c>
      <c r="C1817" s="1">
        <v>1814</v>
      </c>
      <c r="D1817" s="12" t="s">
        <v>497</v>
      </c>
      <c r="E1817" s="2" t="s">
        <v>1635</v>
      </c>
      <c r="F1817" s="1">
        <v>7</v>
      </c>
      <c r="H1817" s="4" t="s">
        <v>2103</v>
      </c>
      <c r="I1817" s="12" t="s">
        <v>2104</v>
      </c>
      <c r="J1817" s="5" t="s">
        <v>28</v>
      </c>
      <c r="K1817" s="12" t="str">
        <f>CONCATENATE(A1817,Tabla5[[#This Row],[tipo]],A1817)</f>
        <v>'asiento'</v>
      </c>
      <c r="L1817" s="5" t="s">
        <v>28</v>
      </c>
      <c r="M1817" s="2" t="str">
        <f>CONCATENATE(A1817,Tabla5[[#This Row],[nombre]],A1817)</f>
        <v>'F-44'</v>
      </c>
      <c r="N1817" s="5" t="s">
        <v>28</v>
      </c>
      <c r="O1817" s="1" t="str">
        <f>CONCATENATE(Tabla5[[#This Row],[fkUbicacion]])</f>
        <v>7</v>
      </c>
      <c r="P1817" s="5" t="s">
        <v>29</v>
      </c>
    </row>
    <row r="1818" spans="1:16">
      <c r="A1818" s="6" t="s">
        <v>30</v>
      </c>
      <c r="B1818" s="12">
        <v>1792</v>
      </c>
      <c r="C1818" s="1">
        <v>1815</v>
      </c>
      <c r="D1818" s="12" t="s">
        <v>497</v>
      </c>
      <c r="E1818" s="2" t="s">
        <v>1636</v>
      </c>
      <c r="F1818" s="1">
        <v>7</v>
      </c>
      <c r="H1818" s="4" t="s">
        <v>2103</v>
      </c>
      <c r="I1818" s="12" t="s">
        <v>2104</v>
      </c>
      <c r="J1818" s="5" t="s">
        <v>28</v>
      </c>
      <c r="K1818" s="12" t="str">
        <f>CONCATENATE(A1818,Tabla5[[#This Row],[tipo]],A1818)</f>
        <v>'asiento'</v>
      </c>
      <c r="L1818" s="5" t="s">
        <v>28</v>
      </c>
      <c r="M1818" s="2" t="str">
        <f>CONCATENATE(A1818,Tabla5[[#This Row],[nombre]],A1818)</f>
        <v>'F-45'</v>
      </c>
      <c r="N1818" s="5" t="s">
        <v>28</v>
      </c>
      <c r="O1818" s="1" t="str">
        <f>CONCATENATE(Tabla5[[#This Row],[fkUbicacion]])</f>
        <v>7</v>
      </c>
      <c r="P1818" s="5" t="s">
        <v>29</v>
      </c>
    </row>
    <row r="1819" spans="1:16">
      <c r="A1819" s="6" t="s">
        <v>30</v>
      </c>
      <c r="B1819" s="12">
        <v>1793</v>
      </c>
      <c r="C1819" s="1">
        <v>1816</v>
      </c>
      <c r="D1819" s="12" t="s">
        <v>497</v>
      </c>
      <c r="E1819" s="2" t="s">
        <v>1637</v>
      </c>
      <c r="F1819" s="1">
        <v>7</v>
      </c>
      <c r="H1819" s="4" t="s">
        <v>2103</v>
      </c>
      <c r="I1819" s="12" t="s">
        <v>2104</v>
      </c>
      <c r="J1819" s="5" t="s">
        <v>28</v>
      </c>
      <c r="K1819" s="12" t="str">
        <f>CONCATENATE(A1819,Tabla5[[#This Row],[tipo]],A1819)</f>
        <v>'asiento'</v>
      </c>
      <c r="L1819" s="5" t="s">
        <v>28</v>
      </c>
      <c r="M1819" s="2" t="str">
        <f>CONCATENATE(A1819,Tabla5[[#This Row],[nombre]],A1819)</f>
        <v>'F-46'</v>
      </c>
      <c r="N1819" s="5" t="s">
        <v>28</v>
      </c>
      <c r="O1819" s="1" t="str">
        <f>CONCATENATE(Tabla5[[#This Row],[fkUbicacion]])</f>
        <v>7</v>
      </c>
      <c r="P1819" s="5" t="s">
        <v>29</v>
      </c>
    </row>
    <row r="1820" spans="1:16">
      <c r="A1820" s="6" t="s">
        <v>30</v>
      </c>
      <c r="B1820" s="12">
        <v>1794</v>
      </c>
      <c r="C1820" s="1">
        <v>1817</v>
      </c>
      <c r="D1820" s="12" t="s">
        <v>497</v>
      </c>
      <c r="E1820" s="2" t="s">
        <v>1638</v>
      </c>
      <c r="F1820" s="1">
        <v>7</v>
      </c>
      <c r="H1820" s="4" t="s">
        <v>2103</v>
      </c>
      <c r="I1820" s="12" t="s">
        <v>2104</v>
      </c>
      <c r="J1820" s="5" t="s">
        <v>28</v>
      </c>
      <c r="K1820" s="12" t="str">
        <f>CONCATENATE(A1820,Tabla5[[#This Row],[tipo]],A1820)</f>
        <v>'asiento'</v>
      </c>
      <c r="L1820" s="5" t="s">
        <v>28</v>
      </c>
      <c r="M1820" s="2" t="str">
        <f>CONCATENATE(A1820,Tabla5[[#This Row],[nombre]],A1820)</f>
        <v>'F-47'</v>
      </c>
      <c r="N1820" s="5" t="s">
        <v>28</v>
      </c>
      <c r="O1820" s="1" t="str">
        <f>CONCATENATE(Tabla5[[#This Row],[fkUbicacion]])</f>
        <v>7</v>
      </c>
      <c r="P1820" s="5" t="s">
        <v>29</v>
      </c>
    </row>
    <row r="1821" spans="1:16">
      <c r="A1821" s="6" t="s">
        <v>30</v>
      </c>
      <c r="B1821" s="12">
        <v>1795</v>
      </c>
      <c r="C1821" s="1">
        <v>1818</v>
      </c>
      <c r="D1821" s="12" t="s">
        <v>497</v>
      </c>
      <c r="E1821" s="2" t="s">
        <v>1639</v>
      </c>
      <c r="F1821" s="1">
        <v>7</v>
      </c>
      <c r="H1821" s="4" t="s">
        <v>2103</v>
      </c>
      <c r="I1821" s="12" t="s">
        <v>2104</v>
      </c>
      <c r="J1821" s="5" t="s">
        <v>28</v>
      </c>
      <c r="K1821" s="12" t="str">
        <f>CONCATENATE(A1821,Tabla5[[#This Row],[tipo]],A1821)</f>
        <v>'asiento'</v>
      </c>
      <c r="L1821" s="5" t="s">
        <v>28</v>
      </c>
      <c r="M1821" s="2" t="str">
        <f>CONCATENATE(A1821,Tabla5[[#This Row],[nombre]],A1821)</f>
        <v>'F-48'</v>
      </c>
      <c r="N1821" s="5" t="s">
        <v>28</v>
      </c>
      <c r="O1821" s="1" t="str">
        <f>CONCATENATE(Tabla5[[#This Row],[fkUbicacion]])</f>
        <v>7</v>
      </c>
      <c r="P1821" s="5" t="s">
        <v>29</v>
      </c>
    </row>
    <row r="1822" spans="1:16">
      <c r="A1822" s="6" t="s">
        <v>30</v>
      </c>
      <c r="B1822" s="12">
        <v>1796</v>
      </c>
      <c r="C1822" s="1">
        <v>1819</v>
      </c>
      <c r="D1822" s="12" t="s">
        <v>497</v>
      </c>
      <c r="E1822" s="2" t="s">
        <v>1640</v>
      </c>
      <c r="F1822" s="1">
        <v>7</v>
      </c>
      <c r="H1822" s="4" t="s">
        <v>2103</v>
      </c>
      <c r="I1822" s="12" t="s">
        <v>2104</v>
      </c>
      <c r="J1822" s="5" t="s">
        <v>28</v>
      </c>
      <c r="K1822" s="12" t="str">
        <f>CONCATENATE(A1822,Tabla5[[#This Row],[tipo]],A1822)</f>
        <v>'asiento'</v>
      </c>
      <c r="L1822" s="5" t="s">
        <v>28</v>
      </c>
      <c r="M1822" s="2" t="str">
        <f>CONCATENATE(A1822,Tabla5[[#This Row],[nombre]],A1822)</f>
        <v>'F-49'</v>
      </c>
      <c r="N1822" s="5" t="s">
        <v>28</v>
      </c>
      <c r="O1822" s="1" t="str">
        <f>CONCATENATE(Tabla5[[#This Row],[fkUbicacion]])</f>
        <v>7</v>
      </c>
      <c r="P1822" s="5" t="s">
        <v>29</v>
      </c>
    </row>
    <row r="1823" spans="1:16">
      <c r="A1823" s="6" t="s">
        <v>30</v>
      </c>
      <c r="B1823" s="12">
        <v>1797</v>
      </c>
      <c r="C1823" s="1">
        <v>1820</v>
      </c>
      <c r="D1823" s="12" t="s">
        <v>497</v>
      </c>
      <c r="E1823" s="2" t="s">
        <v>1641</v>
      </c>
      <c r="F1823" s="1">
        <v>7</v>
      </c>
      <c r="H1823" s="4" t="s">
        <v>2103</v>
      </c>
      <c r="I1823" s="12" t="s">
        <v>2104</v>
      </c>
      <c r="J1823" s="5" t="s">
        <v>28</v>
      </c>
      <c r="K1823" s="12" t="str">
        <f>CONCATENATE(A1823,Tabla5[[#This Row],[tipo]],A1823)</f>
        <v>'asiento'</v>
      </c>
      <c r="L1823" s="5" t="s">
        <v>28</v>
      </c>
      <c r="M1823" s="2" t="str">
        <f>CONCATENATE(A1823,Tabla5[[#This Row],[nombre]],A1823)</f>
        <v>'F-50'</v>
      </c>
      <c r="N1823" s="5" t="s">
        <v>28</v>
      </c>
      <c r="O1823" s="1" t="str">
        <f>CONCATENATE(Tabla5[[#This Row],[fkUbicacion]])</f>
        <v>7</v>
      </c>
      <c r="P1823" s="5" t="s">
        <v>29</v>
      </c>
    </row>
    <row r="1824" spans="1:16">
      <c r="A1824" s="6" t="s">
        <v>30</v>
      </c>
      <c r="B1824" s="12">
        <v>1798</v>
      </c>
      <c r="C1824" s="1">
        <v>1821</v>
      </c>
      <c r="D1824" s="12" t="s">
        <v>497</v>
      </c>
      <c r="E1824" s="2" t="s">
        <v>1642</v>
      </c>
      <c r="F1824" s="1">
        <v>7</v>
      </c>
      <c r="H1824" s="4" t="s">
        <v>2103</v>
      </c>
      <c r="I1824" s="12" t="s">
        <v>2104</v>
      </c>
      <c r="J1824" s="5" t="s">
        <v>28</v>
      </c>
      <c r="K1824" s="12" t="str">
        <f>CONCATENATE(A1824,Tabla5[[#This Row],[tipo]],A1824)</f>
        <v>'asiento'</v>
      </c>
      <c r="L1824" s="5" t="s">
        <v>28</v>
      </c>
      <c r="M1824" s="2" t="str">
        <f>CONCATENATE(A1824,Tabla5[[#This Row],[nombre]],A1824)</f>
        <v>'F-51'</v>
      </c>
      <c r="N1824" s="5" t="s">
        <v>28</v>
      </c>
      <c r="O1824" s="1" t="str">
        <f>CONCATENATE(Tabla5[[#This Row],[fkUbicacion]])</f>
        <v>7</v>
      </c>
      <c r="P1824" s="5" t="s">
        <v>29</v>
      </c>
    </row>
    <row r="1825" spans="1:16">
      <c r="A1825" s="6" t="s">
        <v>30</v>
      </c>
      <c r="B1825" s="12">
        <v>1799</v>
      </c>
      <c r="C1825" s="1">
        <v>1822</v>
      </c>
      <c r="D1825" s="12" t="s">
        <v>497</v>
      </c>
      <c r="E1825" s="2" t="s">
        <v>1643</v>
      </c>
      <c r="F1825" s="1">
        <v>7</v>
      </c>
      <c r="H1825" s="4" t="s">
        <v>2103</v>
      </c>
      <c r="I1825" s="12" t="s">
        <v>2104</v>
      </c>
      <c r="J1825" s="5" t="s">
        <v>28</v>
      </c>
      <c r="K1825" s="12" t="str">
        <f>CONCATENATE(A1825,Tabla5[[#This Row],[tipo]],A1825)</f>
        <v>'asiento'</v>
      </c>
      <c r="L1825" s="5" t="s">
        <v>28</v>
      </c>
      <c r="M1825" s="2" t="str">
        <f>CONCATENATE(A1825,Tabla5[[#This Row],[nombre]],A1825)</f>
        <v>'F-52'</v>
      </c>
      <c r="N1825" s="5" t="s">
        <v>28</v>
      </c>
      <c r="O1825" s="1" t="str">
        <f>CONCATENATE(Tabla5[[#This Row],[fkUbicacion]])</f>
        <v>7</v>
      </c>
      <c r="P1825" s="5" t="s">
        <v>29</v>
      </c>
    </row>
    <row r="1826" spans="1:16">
      <c r="A1826" s="6" t="s">
        <v>30</v>
      </c>
      <c r="B1826" s="12">
        <v>1800</v>
      </c>
      <c r="C1826" s="1">
        <v>1823</v>
      </c>
      <c r="D1826" s="12" t="s">
        <v>497</v>
      </c>
      <c r="E1826" s="2" t="s">
        <v>1644</v>
      </c>
      <c r="F1826" s="1">
        <v>7</v>
      </c>
      <c r="H1826" s="4" t="s">
        <v>2103</v>
      </c>
      <c r="I1826" s="12" t="s">
        <v>2104</v>
      </c>
      <c r="J1826" s="5" t="s">
        <v>28</v>
      </c>
      <c r="K1826" s="12" t="str">
        <f>CONCATENATE(A1826,Tabla5[[#This Row],[tipo]],A1826)</f>
        <v>'asiento'</v>
      </c>
      <c r="L1826" s="5" t="s">
        <v>28</v>
      </c>
      <c r="M1826" s="2" t="str">
        <f>CONCATENATE(A1826,Tabla5[[#This Row],[nombre]],A1826)</f>
        <v>'F-53'</v>
      </c>
      <c r="N1826" s="5" t="s">
        <v>28</v>
      </c>
      <c r="O1826" s="1" t="str">
        <f>CONCATENATE(Tabla5[[#This Row],[fkUbicacion]])</f>
        <v>7</v>
      </c>
      <c r="P1826" s="5" t="s">
        <v>29</v>
      </c>
    </row>
    <row r="1827" spans="1:16">
      <c r="A1827" s="6" t="s">
        <v>30</v>
      </c>
      <c r="B1827" s="12">
        <v>1801</v>
      </c>
      <c r="C1827" s="1">
        <v>1824</v>
      </c>
      <c r="D1827" s="12" t="s">
        <v>497</v>
      </c>
      <c r="E1827" s="2" t="s">
        <v>1645</v>
      </c>
      <c r="F1827" s="1">
        <v>7</v>
      </c>
      <c r="H1827" s="4" t="s">
        <v>2103</v>
      </c>
      <c r="I1827" s="12" t="s">
        <v>2104</v>
      </c>
      <c r="J1827" s="5" t="s">
        <v>28</v>
      </c>
      <c r="K1827" s="12" t="str">
        <f>CONCATENATE(A1827,Tabla5[[#This Row],[tipo]],A1827)</f>
        <v>'asiento'</v>
      </c>
      <c r="L1827" s="5" t="s">
        <v>28</v>
      </c>
      <c r="M1827" s="2" t="str">
        <f>CONCATENATE(A1827,Tabla5[[#This Row],[nombre]],A1827)</f>
        <v>'F-54'</v>
      </c>
      <c r="N1827" s="5" t="s">
        <v>28</v>
      </c>
      <c r="O1827" s="1" t="str">
        <f>CONCATENATE(Tabla5[[#This Row],[fkUbicacion]])</f>
        <v>7</v>
      </c>
      <c r="P1827" s="5" t="s">
        <v>29</v>
      </c>
    </row>
    <row r="1828" spans="1:16">
      <c r="A1828" s="6" t="s">
        <v>30</v>
      </c>
      <c r="B1828" s="12">
        <v>1802</v>
      </c>
      <c r="C1828" s="1">
        <v>1825</v>
      </c>
      <c r="D1828" s="12" t="s">
        <v>497</v>
      </c>
      <c r="E1828" s="2" t="s">
        <v>1646</v>
      </c>
      <c r="F1828" s="1">
        <v>7</v>
      </c>
      <c r="H1828" s="4" t="s">
        <v>2103</v>
      </c>
      <c r="I1828" s="12" t="s">
        <v>2104</v>
      </c>
      <c r="J1828" s="5" t="s">
        <v>28</v>
      </c>
      <c r="K1828" s="12" t="str">
        <f>CONCATENATE(A1828,Tabla5[[#This Row],[tipo]],A1828)</f>
        <v>'asiento'</v>
      </c>
      <c r="L1828" s="5" t="s">
        <v>28</v>
      </c>
      <c r="M1828" s="2" t="str">
        <f>CONCATENATE(A1828,Tabla5[[#This Row],[nombre]],A1828)</f>
        <v>'F-55'</v>
      </c>
      <c r="N1828" s="5" t="s">
        <v>28</v>
      </c>
      <c r="O1828" s="1" t="str">
        <f>CONCATENATE(Tabla5[[#This Row],[fkUbicacion]])</f>
        <v>7</v>
      </c>
      <c r="P1828" s="5" t="s">
        <v>29</v>
      </c>
    </row>
    <row r="1829" spans="1:16">
      <c r="A1829" s="6" t="s">
        <v>30</v>
      </c>
      <c r="B1829" s="12">
        <v>1803</v>
      </c>
      <c r="C1829" s="1">
        <v>1826</v>
      </c>
      <c r="D1829" s="12" t="s">
        <v>497</v>
      </c>
      <c r="E1829" s="2" t="s">
        <v>1647</v>
      </c>
      <c r="F1829" s="1">
        <v>7</v>
      </c>
      <c r="H1829" s="4" t="s">
        <v>2103</v>
      </c>
      <c r="I1829" s="12" t="s">
        <v>2104</v>
      </c>
      <c r="J1829" s="5" t="s">
        <v>28</v>
      </c>
      <c r="K1829" s="12" t="str">
        <f>CONCATENATE(A1829,Tabla5[[#This Row],[tipo]],A1829)</f>
        <v>'asiento'</v>
      </c>
      <c r="L1829" s="5" t="s">
        <v>28</v>
      </c>
      <c r="M1829" s="2" t="str">
        <f>CONCATENATE(A1829,Tabla5[[#This Row],[nombre]],A1829)</f>
        <v>'F-56'</v>
      </c>
      <c r="N1829" s="5" t="s">
        <v>28</v>
      </c>
      <c r="O1829" s="1" t="str">
        <f>CONCATENATE(Tabla5[[#This Row],[fkUbicacion]])</f>
        <v>7</v>
      </c>
      <c r="P1829" s="5" t="s">
        <v>29</v>
      </c>
    </row>
    <row r="1830" spans="1:16">
      <c r="A1830" s="6" t="s">
        <v>30</v>
      </c>
      <c r="B1830" s="12">
        <v>1804</v>
      </c>
      <c r="C1830" s="1">
        <v>1827</v>
      </c>
      <c r="D1830" s="12" t="s">
        <v>497</v>
      </c>
      <c r="E1830" s="2" t="s">
        <v>1648</v>
      </c>
      <c r="F1830" s="1">
        <v>7</v>
      </c>
      <c r="H1830" s="4" t="s">
        <v>2103</v>
      </c>
      <c r="I1830" s="12" t="s">
        <v>2104</v>
      </c>
      <c r="J1830" s="5" t="s">
        <v>28</v>
      </c>
      <c r="K1830" s="12" t="str">
        <f>CONCATENATE(A1830,Tabla5[[#This Row],[tipo]],A1830)</f>
        <v>'asiento'</v>
      </c>
      <c r="L1830" s="5" t="s">
        <v>28</v>
      </c>
      <c r="M1830" s="2" t="str">
        <f>CONCATENATE(A1830,Tabla5[[#This Row],[nombre]],A1830)</f>
        <v>'F-57'</v>
      </c>
      <c r="N1830" s="5" t="s">
        <v>28</v>
      </c>
      <c r="O1830" s="1" t="str">
        <f>CONCATENATE(Tabla5[[#This Row],[fkUbicacion]])</f>
        <v>7</v>
      </c>
      <c r="P1830" s="5" t="s">
        <v>29</v>
      </c>
    </row>
    <row r="1831" spans="1:16">
      <c r="A1831" s="6" t="s">
        <v>30</v>
      </c>
      <c r="B1831" s="12">
        <v>1805</v>
      </c>
      <c r="C1831" s="1">
        <v>1828</v>
      </c>
      <c r="D1831" s="12" t="s">
        <v>497</v>
      </c>
      <c r="E1831" s="2" t="s">
        <v>1649</v>
      </c>
      <c r="F1831" s="1">
        <v>7</v>
      </c>
      <c r="H1831" s="4" t="s">
        <v>2103</v>
      </c>
      <c r="I1831" s="12" t="s">
        <v>2104</v>
      </c>
      <c r="J1831" s="5" t="s">
        <v>28</v>
      </c>
      <c r="K1831" s="12" t="str">
        <f>CONCATENATE(A1831,Tabla5[[#This Row],[tipo]],A1831)</f>
        <v>'asiento'</v>
      </c>
      <c r="L1831" s="5" t="s">
        <v>28</v>
      </c>
      <c r="M1831" s="2" t="str">
        <f>CONCATENATE(A1831,Tabla5[[#This Row],[nombre]],A1831)</f>
        <v>'F-58'</v>
      </c>
      <c r="N1831" s="5" t="s">
        <v>28</v>
      </c>
      <c r="O1831" s="1" t="str">
        <f>CONCATENATE(Tabla5[[#This Row],[fkUbicacion]])</f>
        <v>7</v>
      </c>
      <c r="P1831" s="5" t="s">
        <v>29</v>
      </c>
    </row>
    <row r="1832" spans="1:16">
      <c r="A1832" s="6" t="s">
        <v>30</v>
      </c>
      <c r="B1832" s="12">
        <v>1806</v>
      </c>
      <c r="C1832" s="1">
        <v>1829</v>
      </c>
      <c r="D1832" s="12" t="s">
        <v>497</v>
      </c>
      <c r="E1832" s="2" t="s">
        <v>1650</v>
      </c>
      <c r="F1832" s="1">
        <v>7</v>
      </c>
      <c r="H1832" s="4" t="s">
        <v>2103</v>
      </c>
      <c r="I1832" s="12" t="s">
        <v>2104</v>
      </c>
      <c r="J1832" s="5" t="s">
        <v>28</v>
      </c>
      <c r="K1832" s="12" t="str">
        <f>CONCATENATE(A1832,Tabla5[[#This Row],[tipo]],A1832)</f>
        <v>'asiento'</v>
      </c>
      <c r="L1832" s="5" t="s">
        <v>28</v>
      </c>
      <c r="M1832" s="2" t="str">
        <f>CONCATENATE(A1832,Tabla5[[#This Row],[nombre]],A1832)</f>
        <v>'F-59'</v>
      </c>
      <c r="N1832" s="5" t="s">
        <v>28</v>
      </c>
      <c r="O1832" s="1" t="str">
        <f>CONCATENATE(Tabla5[[#This Row],[fkUbicacion]])</f>
        <v>7</v>
      </c>
      <c r="P1832" s="5" t="s">
        <v>29</v>
      </c>
    </row>
    <row r="1833" spans="1:16">
      <c r="A1833" s="6" t="s">
        <v>30</v>
      </c>
      <c r="B1833" s="12">
        <v>1807</v>
      </c>
      <c r="C1833" s="1">
        <v>1830</v>
      </c>
      <c r="D1833" s="12" t="s">
        <v>497</v>
      </c>
      <c r="E1833" s="2" t="s">
        <v>1651</v>
      </c>
      <c r="F1833" s="1">
        <v>7</v>
      </c>
      <c r="H1833" s="4" t="s">
        <v>2103</v>
      </c>
      <c r="I1833" s="12" t="s">
        <v>2104</v>
      </c>
      <c r="J1833" s="5" t="s">
        <v>28</v>
      </c>
      <c r="K1833" s="12" t="str">
        <f>CONCATENATE(A1833,Tabla5[[#This Row],[tipo]],A1833)</f>
        <v>'asiento'</v>
      </c>
      <c r="L1833" s="5" t="s">
        <v>28</v>
      </c>
      <c r="M1833" s="2" t="str">
        <f>CONCATENATE(A1833,Tabla5[[#This Row],[nombre]],A1833)</f>
        <v>'F-60'</v>
      </c>
      <c r="N1833" s="5" t="s">
        <v>28</v>
      </c>
      <c r="O1833" s="1" t="str">
        <f>CONCATENATE(Tabla5[[#This Row],[fkUbicacion]])</f>
        <v>7</v>
      </c>
      <c r="P1833" s="5" t="s">
        <v>29</v>
      </c>
    </row>
    <row r="1834" spans="1:16">
      <c r="A1834" s="6" t="s">
        <v>30</v>
      </c>
      <c r="B1834" s="12">
        <v>1808</v>
      </c>
      <c r="C1834" s="1">
        <v>1831</v>
      </c>
      <c r="D1834" s="12" t="s">
        <v>497</v>
      </c>
      <c r="E1834" s="2" t="s">
        <v>1652</v>
      </c>
      <c r="F1834" s="1">
        <v>7</v>
      </c>
      <c r="H1834" s="4" t="s">
        <v>2103</v>
      </c>
      <c r="I1834" s="12" t="s">
        <v>2104</v>
      </c>
      <c r="J1834" s="5" t="s">
        <v>28</v>
      </c>
      <c r="K1834" s="12" t="str">
        <f>CONCATENATE(A1834,Tabla5[[#This Row],[tipo]],A1834)</f>
        <v>'asiento'</v>
      </c>
      <c r="L1834" s="5" t="s">
        <v>28</v>
      </c>
      <c r="M1834" s="2" t="str">
        <f>CONCATENATE(A1834,Tabla5[[#This Row],[nombre]],A1834)</f>
        <v>'F-61'</v>
      </c>
      <c r="N1834" s="5" t="s">
        <v>28</v>
      </c>
      <c r="O1834" s="1" t="str">
        <f>CONCATENATE(Tabla5[[#This Row],[fkUbicacion]])</f>
        <v>7</v>
      </c>
      <c r="P1834" s="5" t="s">
        <v>29</v>
      </c>
    </row>
    <row r="1835" spans="1:16">
      <c r="A1835" s="6" t="s">
        <v>30</v>
      </c>
      <c r="B1835" s="12">
        <v>1809</v>
      </c>
      <c r="C1835" s="1">
        <v>1832</v>
      </c>
      <c r="D1835" s="12" t="s">
        <v>497</v>
      </c>
      <c r="E1835" s="2" t="s">
        <v>1653</v>
      </c>
      <c r="F1835" s="1">
        <v>7</v>
      </c>
      <c r="H1835" s="4" t="s">
        <v>2103</v>
      </c>
      <c r="I1835" s="12" t="s">
        <v>2104</v>
      </c>
      <c r="J1835" s="5" t="s">
        <v>28</v>
      </c>
      <c r="K1835" s="12" t="str">
        <f>CONCATENATE(A1835,Tabla5[[#This Row],[tipo]],A1835)</f>
        <v>'asiento'</v>
      </c>
      <c r="L1835" s="5" t="s">
        <v>28</v>
      </c>
      <c r="M1835" s="2" t="str">
        <f>CONCATENATE(A1835,Tabla5[[#This Row],[nombre]],A1835)</f>
        <v>'F-62'</v>
      </c>
      <c r="N1835" s="5" t="s">
        <v>28</v>
      </c>
      <c r="O1835" s="1" t="str">
        <f>CONCATENATE(Tabla5[[#This Row],[fkUbicacion]])</f>
        <v>7</v>
      </c>
      <c r="P1835" s="5" t="s">
        <v>29</v>
      </c>
    </row>
    <row r="1836" spans="1:16">
      <c r="A1836" s="6" t="s">
        <v>30</v>
      </c>
      <c r="B1836" s="12">
        <v>1810</v>
      </c>
      <c r="C1836" s="1">
        <v>1833</v>
      </c>
      <c r="D1836" s="12" t="s">
        <v>497</v>
      </c>
      <c r="E1836" s="2" t="s">
        <v>1654</v>
      </c>
      <c r="F1836" s="1">
        <v>7</v>
      </c>
      <c r="H1836" s="4" t="s">
        <v>2103</v>
      </c>
      <c r="I1836" s="12" t="s">
        <v>2104</v>
      </c>
      <c r="J1836" s="5" t="s">
        <v>28</v>
      </c>
      <c r="K1836" s="12" t="str">
        <f>CONCATENATE(A1836,Tabla5[[#This Row],[tipo]],A1836)</f>
        <v>'asiento'</v>
      </c>
      <c r="L1836" s="5" t="s">
        <v>28</v>
      </c>
      <c r="M1836" s="2" t="str">
        <f>CONCATENATE(A1836,Tabla5[[#This Row],[nombre]],A1836)</f>
        <v>'F-63'</v>
      </c>
      <c r="N1836" s="5" t="s">
        <v>28</v>
      </c>
      <c r="O1836" s="1" t="str">
        <f>CONCATENATE(Tabla5[[#This Row],[fkUbicacion]])</f>
        <v>7</v>
      </c>
      <c r="P1836" s="5" t="s">
        <v>29</v>
      </c>
    </row>
    <row r="1837" spans="1:16">
      <c r="A1837" s="6" t="s">
        <v>30</v>
      </c>
      <c r="B1837" s="12">
        <v>1811</v>
      </c>
      <c r="C1837" s="1">
        <v>1834</v>
      </c>
      <c r="D1837" s="12" t="s">
        <v>497</v>
      </c>
      <c r="E1837" s="2" t="s">
        <v>1655</v>
      </c>
      <c r="F1837" s="1">
        <v>7</v>
      </c>
      <c r="H1837" s="4" t="s">
        <v>2103</v>
      </c>
      <c r="I1837" s="12" t="s">
        <v>2104</v>
      </c>
      <c r="J1837" s="5" t="s">
        <v>28</v>
      </c>
      <c r="K1837" s="12" t="str">
        <f>CONCATENATE(A1837,Tabla5[[#This Row],[tipo]],A1837)</f>
        <v>'asiento'</v>
      </c>
      <c r="L1837" s="5" t="s">
        <v>28</v>
      </c>
      <c r="M1837" s="2" t="str">
        <f>CONCATENATE(A1837,Tabla5[[#This Row],[nombre]],A1837)</f>
        <v>'F-64'</v>
      </c>
      <c r="N1837" s="5" t="s">
        <v>28</v>
      </c>
      <c r="O1837" s="1" t="str">
        <f>CONCATENATE(Tabla5[[#This Row],[fkUbicacion]])</f>
        <v>7</v>
      </c>
      <c r="P1837" s="5" t="s">
        <v>29</v>
      </c>
    </row>
    <row r="1838" spans="1:16">
      <c r="A1838" s="6" t="s">
        <v>30</v>
      </c>
      <c r="B1838" s="12">
        <v>1812</v>
      </c>
      <c r="C1838" s="1">
        <v>1835</v>
      </c>
      <c r="D1838" s="12" t="s">
        <v>497</v>
      </c>
      <c r="E1838" s="2" t="s">
        <v>1656</v>
      </c>
      <c r="F1838" s="1">
        <v>7</v>
      </c>
      <c r="H1838" s="4" t="s">
        <v>2103</v>
      </c>
      <c r="I1838" s="12" t="s">
        <v>2104</v>
      </c>
      <c r="J1838" s="5" t="s">
        <v>28</v>
      </c>
      <c r="K1838" s="12" t="str">
        <f>CONCATENATE(A1838,Tabla5[[#This Row],[tipo]],A1838)</f>
        <v>'asiento'</v>
      </c>
      <c r="L1838" s="5" t="s">
        <v>28</v>
      </c>
      <c r="M1838" s="2" t="str">
        <f>CONCATENATE(A1838,Tabla5[[#This Row],[nombre]],A1838)</f>
        <v>'F-65'</v>
      </c>
      <c r="N1838" s="5" t="s">
        <v>28</v>
      </c>
      <c r="O1838" s="1" t="str">
        <f>CONCATENATE(Tabla5[[#This Row],[fkUbicacion]])</f>
        <v>7</v>
      </c>
      <c r="P1838" s="5" t="s">
        <v>29</v>
      </c>
    </row>
    <row r="1839" spans="1:16">
      <c r="A1839" s="6" t="s">
        <v>30</v>
      </c>
      <c r="B1839" s="12">
        <v>1813</v>
      </c>
      <c r="C1839" s="1">
        <v>1836</v>
      </c>
      <c r="D1839" s="12" t="s">
        <v>497</v>
      </c>
      <c r="E1839" s="2" t="s">
        <v>1657</v>
      </c>
      <c r="F1839" s="1">
        <v>7</v>
      </c>
      <c r="H1839" s="4" t="s">
        <v>2103</v>
      </c>
      <c r="I1839" s="12" t="s">
        <v>2104</v>
      </c>
      <c r="J1839" s="5" t="s">
        <v>28</v>
      </c>
      <c r="K1839" s="12" t="str">
        <f>CONCATENATE(A1839,Tabla5[[#This Row],[tipo]],A1839)</f>
        <v>'asiento'</v>
      </c>
      <c r="L1839" s="5" t="s">
        <v>28</v>
      </c>
      <c r="M1839" s="2" t="str">
        <f>CONCATENATE(A1839,Tabla5[[#This Row],[nombre]],A1839)</f>
        <v>'F-66'</v>
      </c>
      <c r="N1839" s="5" t="s">
        <v>28</v>
      </c>
      <c r="O1839" s="1" t="str">
        <f>CONCATENATE(Tabla5[[#This Row],[fkUbicacion]])</f>
        <v>7</v>
      </c>
      <c r="P1839" s="5" t="s">
        <v>29</v>
      </c>
    </row>
    <row r="1840" spans="1:16">
      <c r="A1840" s="6" t="s">
        <v>30</v>
      </c>
      <c r="B1840" s="12">
        <v>1814</v>
      </c>
      <c r="C1840" s="1">
        <v>1837</v>
      </c>
      <c r="D1840" s="12" t="s">
        <v>497</v>
      </c>
      <c r="E1840" s="2" t="s">
        <v>1658</v>
      </c>
      <c r="F1840" s="1">
        <v>7</v>
      </c>
      <c r="H1840" s="4" t="s">
        <v>2103</v>
      </c>
      <c r="I1840" s="12" t="s">
        <v>2104</v>
      </c>
      <c r="J1840" s="5" t="s">
        <v>28</v>
      </c>
      <c r="K1840" s="12" t="str">
        <f>CONCATENATE(A1840,Tabla5[[#This Row],[tipo]],A1840)</f>
        <v>'asiento'</v>
      </c>
      <c r="L1840" s="5" t="s">
        <v>28</v>
      </c>
      <c r="M1840" s="2" t="str">
        <f>CONCATENATE(A1840,Tabla5[[#This Row],[nombre]],A1840)</f>
        <v>'F-67'</v>
      </c>
      <c r="N1840" s="5" t="s">
        <v>28</v>
      </c>
      <c r="O1840" s="1" t="str">
        <f>CONCATENATE(Tabla5[[#This Row],[fkUbicacion]])</f>
        <v>7</v>
      </c>
      <c r="P1840" s="5" t="s">
        <v>29</v>
      </c>
    </row>
    <row r="1841" spans="1:16">
      <c r="A1841" s="6" t="s">
        <v>30</v>
      </c>
      <c r="B1841" s="12">
        <v>1815</v>
      </c>
      <c r="C1841" s="1">
        <v>1838</v>
      </c>
      <c r="D1841" s="12" t="s">
        <v>497</v>
      </c>
      <c r="E1841" s="2" t="s">
        <v>1659</v>
      </c>
      <c r="F1841" s="1">
        <v>7</v>
      </c>
      <c r="H1841" s="4" t="s">
        <v>2103</v>
      </c>
      <c r="I1841" s="12" t="s">
        <v>2104</v>
      </c>
      <c r="J1841" s="5" t="s">
        <v>28</v>
      </c>
      <c r="K1841" s="12" t="str">
        <f>CONCATENATE(A1841,Tabla5[[#This Row],[tipo]],A1841)</f>
        <v>'asiento'</v>
      </c>
      <c r="L1841" s="5" t="s">
        <v>28</v>
      </c>
      <c r="M1841" s="2" t="str">
        <f>CONCATENATE(A1841,Tabla5[[#This Row],[nombre]],A1841)</f>
        <v>'F-68'</v>
      </c>
      <c r="N1841" s="5" t="s">
        <v>28</v>
      </c>
      <c r="O1841" s="1" t="str">
        <f>CONCATENATE(Tabla5[[#This Row],[fkUbicacion]])</f>
        <v>7</v>
      </c>
      <c r="P1841" s="5" t="s">
        <v>29</v>
      </c>
    </row>
    <row r="1842" spans="1:16">
      <c r="A1842" s="6" t="s">
        <v>30</v>
      </c>
      <c r="B1842" s="12">
        <v>1816</v>
      </c>
      <c r="C1842" s="1">
        <v>1839</v>
      </c>
      <c r="D1842" s="12" t="s">
        <v>497</v>
      </c>
      <c r="E1842" s="2" t="s">
        <v>1660</v>
      </c>
      <c r="F1842" s="1">
        <v>7</v>
      </c>
      <c r="H1842" s="4" t="s">
        <v>2103</v>
      </c>
      <c r="I1842" s="12" t="s">
        <v>2104</v>
      </c>
      <c r="J1842" s="5" t="s">
        <v>28</v>
      </c>
      <c r="K1842" s="12" t="str">
        <f>CONCATENATE(A1842,Tabla5[[#This Row],[tipo]],A1842)</f>
        <v>'asiento'</v>
      </c>
      <c r="L1842" s="5" t="s">
        <v>28</v>
      </c>
      <c r="M1842" s="2" t="str">
        <f>CONCATENATE(A1842,Tabla5[[#This Row],[nombre]],A1842)</f>
        <v>'F-69'</v>
      </c>
      <c r="N1842" s="5" t="s">
        <v>28</v>
      </c>
      <c r="O1842" s="1" t="str">
        <f>CONCATENATE(Tabla5[[#This Row],[fkUbicacion]])</f>
        <v>7</v>
      </c>
      <c r="P1842" s="5" t="s">
        <v>29</v>
      </c>
    </row>
    <row r="1843" spans="1:16">
      <c r="A1843" s="6" t="s">
        <v>30</v>
      </c>
      <c r="B1843" s="12">
        <v>1817</v>
      </c>
      <c r="C1843" s="1">
        <v>1840</v>
      </c>
      <c r="D1843" s="12" t="s">
        <v>497</v>
      </c>
      <c r="E1843" s="2" t="s">
        <v>1661</v>
      </c>
      <c r="F1843" s="1">
        <v>7</v>
      </c>
      <c r="H1843" s="4" t="s">
        <v>2103</v>
      </c>
      <c r="I1843" s="12" t="s">
        <v>2104</v>
      </c>
      <c r="J1843" s="5" t="s">
        <v>28</v>
      </c>
      <c r="K1843" s="12" t="str">
        <f>CONCATENATE(A1843,Tabla5[[#This Row],[tipo]],A1843)</f>
        <v>'asiento'</v>
      </c>
      <c r="L1843" s="5" t="s">
        <v>28</v>
      </c>
      <c r="M1843" s="2" t="str">
        <f>CONCATENATE(A1843,Tabla5[[#This Row],[nombre]],A1843)</f>
        <v>'F-70'</v>
      </c>
      <c r="N1843" s="5" t="s">
        <v>28</v>
      </c>
      <c r="O1843" s="1" t="str">
        <f>CONCATENATE(Tabla5[[#This Row],[fkUbicacion]])</f>
        <v>7</v>
      </c>
      <c r="P1843" s="5" t="s">
        <v>29</v>
      </c>
    </row>
    <row r="1844" spans="1:16">
      <c r="A1844" s="6" t="s">
        <v>30</v>
      </c>
      <c r="B1844" s="12">
        <v>1818</v>
      </c>
      <c r="C1844" s="1">
        <v>1841</v>
      </c>
      <c r="D1844" s="12" t="s">
        <v>497</v>
      </c>
      <c r="E1844" s="2" t="s">
        <v>1662</v>
      </c>
      <c r="F1844" s="1">
        <v>7</v>
      </c>
      <c r="H1844" s="4" t="s">
        <v>2103</v>
      </c>
      <c r="I1844" s="12" t="s">
        <v>2104</v>
      </c>
      <c r="J1844" s="5" t="s">
        <v>28</v>
      </c>
      <c r="K1844" s="12" t="str">
        <f>CONCATENATE(A1844,Tabla5[[#This Row],[tipo]],A1844)</f>
        <v>'asiento'</v>
      </c>
      <c r="L1844" s="5" t="s">
        <v>28</v>
      </c>
      <c r="M1844" s="2" t="str">
        <f>CONCATENATE(A1844,Tabla5[[#This Row],[nombre]],A1844)</f>
        <v>'F-71'</v>
      </c>
      <c r="N1844" s="5" t="s">
        <v>28</v>
      </c>
      <c r="O1844" s="1" t="str">
        <f>CONCATENATE(Tabla5[[#This Row],[fkUbicacion]])</f>
        <v>7</v>
      </c>
      <c r="P1844" s="5" t="s">
        <v>29</v>
      </c>
    </row>
    <row r="1845" spans="1:16">
      <c r="A1845" s="6" t="s">
        <v>30</v>
      </c>
      <c r="B1845" s="12">
        <v>1819</v>
      </c>
      <c r="C1845" s="1">
        <v>1842</v>
      </c>
      <c r="D1845" s="12" t="s">
        <v>497</v>
      </c>
      <c r="E1845" s="2" t="s">
        <v>1663</v>
      </c>
      <c r="F1845" s="1">
        <v>7</v>
      </c>
      <c r="H1845" s="4" t="s">
        <v>2103</v>
      </c>
      <c r="I1845" s="12" t="s">
        <v>2104</v>
      </c>
      <c r="J1845" s="5" t="s">
        <v>28</v>
      </c>
      <c r="K1845" s="12" t="str">
        <f>CONCATENATE(A1845,Tabla5[[#This Row],[tipo]],A1845)</f>
        <v>'asiento'</v>
      </c>
      <c r="L1845" s="5" t="s">
        <v>28</v>
      </c>
      <c r="M1845" s="2" t="str">
        <f>CONCATENATE(A1845,Tabla5[[#This Row],[nombre]],A1845)</f>
        <v>'F-72'</v>
      </c>
      <c r="N1845" s="5" t="s">
        <v>28</v>
      </c>
      <c r="O1845" s="1" t="str">
        <f>CONCATENATE(Tabla5[[#This Row],[fkUbicacion]])</f>
        <v>7</v>
      </c>
      <c r="P1845" s="5" t="s">
        <v>29</v>
      </c>
    </row>
    <row r="1846" spans="1:16">
      <c r="A1846" s="6" t="s">
        <v>30</v>
      </c>
      <c r="B1846" s="12">
        <v>1820</v>
      </c>
      <c r="C1846" s="1">
        <v>1843</v>
      </c>
      <c r="D1846" s="12" t="s">
        <v>497</v>
      </c>
      <c r="E1846" s="2" t="s">
        <v>1664</v>
      </c>
      <c r="F1846" s="1">
        <v>7</v>
      </c>
      <c r="H1846" s="4" t="s">
        <v>2103</v>
      </c>
      <c r="I1846" s="12" t="s">
        <v>2104</v>
      </c>
      <c r="J1846" s="5" t="s">
        <v>28</v>
      </c>
      <c r="K1846" s="12" t="str">
        <f>CONCATENATE(A1846,Tabla5[[#This Row],[tipo]],A1846)</f>
        <v>'asiento'</v>
      </c>
      <c r="L1846" s="5" t="s">
        <v>28</v>
      </c>
      <c r="M1846" s="2" t="str">
        <f>CONCATENATE(A1846,Tabla5[[#This Row],[nombre]],A1846)</f>
        <v>'F-73'</v>
      </c>
      <c r="N1846" s="5" t="s">
        <v>28</v>
      </c>
      <c r="O1846" s="1" t="str">
        <f>CONCATENATE(Tabla5[[#This Row],[fkUbicacion]])</f>
        <v>7</v>
      </c>
      <c r="P1846" s="5" t="s">
        <v>29</v>
      </c>
    </row>
    <row r="1847" spans="1:16">
      <c r="A1847" s="6" t="s">
        <v>30</v>
      </c>
      <c r="B1847" s="12">
        <v>1821</v>
      </c>
      <c r="C1847" s="1">
        <v>1844</v>
      </c>
      <c r="D1847" s="12" t="s">
        <v>497</v>
      </c>
      <c r="E1847" s="2" t="s">
        <v>1665</v>
      </c>
      <c r="F1847" s="1">
        <v>7</v>
      </c>
      <c r="H1847" s="4" t="s">
        <v>2103</v>
      </c>
      <c r="I1847" s="12" t="s">
        <v>2104</v>
      </c>
      <c r="J1847" s="5" t="s">
        <v>28</v>
      </c>
      <c r="K1847" s="12" t="str">
        <f>CONCATENATE(A1847,Tabla5[[#This Row],[tipo]],A1847)</f>
        <v>'asiento'</v>
      </c>
      <c r="L1847" s="5" t="s">
        <v>28</v>
      </c>
      <c r="M1847" s="2" t="str">
        <f>CONCATENATE(A1847,Tabla5[[#This Row],[nombre]],A1847)</f>
        <v>'F-74'</v>
      </c>
      <c r="N1847" s="5" t="s">
        <v>28</v>
      </c>
      <c r="O1847" s="1" t="str">
        <f>CONCATENATE(Tabla5[[#This Row],[fkUbicacion]])</f>
        <v>7</v>
      </c>
      <c r="P1847" s="5" t="s">
        <v>29</v>
      </c>
    </row>
    <row r="1848" spans="1:16">
      <c r="A1848" s="6" t="s">
        <v>30</v>
      </c>
      <c r="B1848" s="12">
        <v>1822</v>
      </c>
      <c r="C1848" s="1">
        <v>1845</v>
      </c>
      <c r="D1848" s="12" t="s">
        <v>497</v>
      </c>
      <c r="E1848" s="2" t="s">
        <v>1666</v>
      </c>
      <c r="F1848" s="1">
        <v>7</v>
      </c>
      <c r="H1848" s="4" t="s">
        <v>2103</v>
      </c>
      <c r="I1848" s="12" t="s">
        <v>2104</v>
      </c>
      <c r="J1848" s="5" t="s">
        <v>28</v>
      </c>
      <c r="K1848" s="12" t="str">
        <f>CONCATENATE(A1848,Tabla5[[#This Row],[tipo]],A1848)</f>
        <v>'asiento'</v>
      </c>
      <c r="L1848" s="5" t="s">
        <v>28</v>
      </c>
      <c r="M1848" s="2" t="str">
        <f>CONCATENATE(A1848,Tabla5[[#This Row],[nombre]],A1848)</f>
        <v>'F-75'</v>
      </c>
      <c r="N1848" s="5" t="s">
        <v>28</v>
      </c>
      <c r="O1848" s="1" t="str">
        <f>CONCATENATE(Tabla5[[#This Row],[fkUbicacion]])</f>
        <v>7</v>
      </c>
      <c r="P1848" s="5" t="s">
        <v>29</v>
      </c>
    </row>
    <row r="1849" spans="1:16">
      <c r="A1849" s="6" t="s">
        <v>30</v>
      </c>
      <c r="B1849" s="12">
        <v>1823</v>
      </c>
      <c r="C1849" s="1">
        <v>1846</v>
      </c>
      <c r="D1849" s="12" t="s">
        <v>497</v>
      </c>
      <c r="E1849" s="25" t="s">
        <v>1667</v>
      </c>
      <c r="F1849" s="1">
        <v>7</v>
      </c>
      <c r="H1849" s="4" t="s">
        <v>2103</v>
      </c>
      <c r="I1849" s="12" t="s">
        <v>2104</v>
      </c>
      <c r="J1849" s="5" t="s">
        <v>28</v>
      </c>
      <c r="K1849" s="12" t="str">
        <f>CONCATENATE(A1849,Tabla5[[#This Row],[tipo]],A1849)</f>
        <v>'asiento'</v>
      </c>
      <c r="L1849" s="5" t="s">
        <v>28</v>
      </c>
      <c r="M1849" s="2" t="str">
        <f>CONCATENATE(A1849,Tabla5[[#This Row],[nombre]],A1849)</f>
        <v>'F-76'</v>
      </c>
      <c r="N1849" s="5" t="s">
        <v>28</v>
      </c>
      <c r="O1849" s="1" t="str">
        <f>CONCATENATE(Tabla5[[#This Row],[fkUbicacion]])</f>
        <v>7</v>
      </c>
      <c r="P1849" s="5" t="s">
        <v>29</v>
      </c>
    </row>
    <row r="1850" spans="1:16">
      <c r="A1850" s="6" t="s">
        <v>30</v>
      </c>
      <c r="B1850" s="12">
        <v>1824</v>
      </c>
      <c r="C1850" s="1">
        <v>1847</v>
      </c>
      <c r="D1850" s="12" t="s">
        <v>497</v>
      </c>
      <c r="E1850" s="2" t="s">
        <v>1668</v>
      </c>
      <c r="F1850" s="1">
        <v>7</v>
      </c>
      <c r="H1850" s="4" t="s">
        <v>2103</v>
      </c>
      <c r="I1850" s="12" t="s">
        <v>2104</v>
      </c>
      <c r="J1850" s="5" t="s">
        <v>28</v>
      </c>
      <c r="K1850" s="12" t="str">
        <f>CONCATENATE(A1850,Tabla5[[#This Row],[tipo]],A1850)</f>
        <v>'asiento'</v>
      </c>
      <c r="L1850" s="5" t="s">
        <v>28</v>
      </c>
      <c r="M1850" s="2" t="str">
        <f>CONCATENATE(A1850,Tabla5[[#This Row],[nombre]],A1850)</f>
        <v>'G-43'</v>
      </c>
      <c r="N1850" s="5" t="s">
        <v>28</v>
      </c>
      <c r="O1850" s="1" t="str">
        <f>CONCATENATE(Tabla5[[#This Row],[fkUbicacion]])</f>
        <v>7</v>
      </c>
      <c r="P1850" s="5" t="s">
        <v>29</v>
      </c>
    </row>
    <row r="1851" spans="1:16">
      <c r="A1851" s="6" t="s">
        <v>30</v>
      </c>
      <c r="B1851" s="12">
        <v>1825</v>
      </c>
      <c r="C1851" s="1">
        <v>1848</v>
      </c>
      <c r="D1851" s="12" t="s">
        <v>497</v>
      </c>
      <c r="E1851" s="2" t="s">
        <v>1669</v>
      </c>
      <c r="F1851" s="1">
        <v>7</v>
      </c>
      <c r="H1851" s="4" t="s">
        <v>2103</v>
      </c>
      <c r="I1851" s="12" t="s">
        <v>2104</v>
      </c>
      <c r="J1851" s="5" t="s">
        <v>28</v>
      </c>
      <c r="K1851" s="12" t="str">
        <f>CONCATENATE(A1851,Tabla5[[#This Row],[tipo]],A1851)</f>
        <v>'asiento'</v>
      </c>
      <c r="L1851" s="5" t="s">
        <v>28</v>
      </c>
      <c r="M1851" s="2" t="str">
        <f>CONCATENATE(A1851,Tabla5[[#This Row],[nombre]],A1851)</f>
        <v>'G-44'</v>
      </c>
      <c r="N1851" s="5" t="s">
        <v>28</v>
      </c>
      <c r="O1851" s="1" t="str">
        <f>CONCATENATE(Tabla5[[#This Row],[fkUbicacion]])</f>
        <v>7</v>
      </c>
      <c r="P1851" s="5" t="s">
        <v>29</v>
      </c>
    </row>
    <row r="1852" spans="1:16">
      <c r="A1852" s="6" t="s">
        <v>30</v>
      </c>
      <c r="B1852" s="12">
        <v>1826</v>
      </c>
      <c r="C1852" s="1">
        <v>1849</v>
      </c>
      <c r="D1852" s="12" t="s">
        <v>497</v>
      </c>
      <c r="E1852" s="2" t="s">
        <v>1670</v>
      </c>
      <c r="F1852" s="1">
        <v>7</v>
      </c>
      <c r="H1852" s="4" t="s">
        <v>2103</v>
      </c>
      <c r="I1852" s="12" t="s">
        <v>2104</v>
      </c>
      <c r="J1852" s="5" t="s">
        <v>28</v>
      </c>
      <c r="K1852" s="12" t="str">
        <f>CONCATENATE(A1852,Tabla5[[#This Row],[tipo]],A1852)</f>
        <v>'asiento'</v>
      </c>
      <c r="L1852" s="5" t="s">
        <v>28</v>
      </c>
      <c r="M1852" s="2" t="str">
        <f>CONCATENATE(A1852,Tabla5[[#This Row],[nombre]],A1852)</f>
        <v>'G-45'</v>
      </c>
      <c r="N1852" s="5" t="s">
        <v>28</v>
      </c>
      <c r="O1852" s="1" t="str">
        <f>CONCATENATE(Tabla5[[#This Row],[fkUbicacion]])</f>
        <v>7</v>
      </c>
      <c r="P1852" s="5" t="s">
        <v>29</v>
      </c>
    </row>
    <row r="1853" spans="1:16">
      <c r="A1853" s="6" t="s">
        <v>30</v>
      </c>
      <c r="B1853" s="12">
        <v>1827</v>
      </c>
      <c r="C1853" s="1">
        <v>1850</v>
      </c>
      <c r="D1853" s="12" t="s">
        <v>497</v>
      </c>
      <c r="E1853" s="2" t="s">
        <v>1671</v>
      </c>
      <c r="F1853" s="1">
        <v>7</v>
      </c>
      <c r="H1853" s="4" t="s">
        <v>2103</v>
      </c>
      <c r="I1853" s="12" t="s">
        <v>2104</v>
      </c>
      <c r="J1853" s="5" t="s">
        <v>28</v>
      </c>
      <c r="K1853" s="12" t="str">
        <f>CONCATENATE(A1853,Tabla5[[#This Row],[tipo]],A1853)</f>
        <v>'asiento'</v>
      </c>
      <c r="L1853" s="5" t="s">
        <v>28</v>
      </c>
      <c r="M1853" s="2" t="str">
        <f>CONCATENATE(A1853,Tabla5[[#This Row],[nombre]],A1853)</f>
        <v>'G-46'</v>
      </c>
      <c r="N1853" s="5" t="s">
        <v>28</v>
      </c>
      <c r="O1853" s="1" t="str">
        <f>CONCATENATE(Tabla5[[#This Row],[fkUbicacion]])</f>
        <v>7</v>
      </c>
      <c r="P1853" s="5" t="s">
        <v>29</v>
      </c>
    </row>
    <row r="1854" spans="1:16">
      <c r="A1854" s="6" t="s">
        <v>30</v>
      </c>
      <c r="B1854" s="12">
        <v>1828</v>
      </c>
      <c r="C1854" s="1">
        <v>1851</v>
      </c>
      <c r="D1854" s="12" t="s">
        <v>497</v>
      </c>
      <c r="E1854" s="2" t="s">
        <v>1672</v>
      </c>
      <c r="F1854" s="1">
        <v>7</v>
      </c>
      <c r="H1854" s="4" t="s">
        <v>2103</v>
      </c>
      <c r="I1854" s="12" t="s">
        <v>2104</v>
      </c>
      <c r="J1854" s="5" t="s">
        <v>28</v>
      </c>
      <c r="K1854" s="12" t="str">
        <f>CONCATENATE(A1854,Tabla5[[#This Row],[tipo]],A1854)</f>
        <v>'asiento'</v>
      </c>
      <c r="L1854" s="5" t="s">
        <v>28</v>
      </c>
      <c r="M1854" s="2" t="str">
        <f>CONCATENATE(A1854,Tabla5[[#This Row],[nombre]],A1854)</f>
        <v>'G-47'</v>
      </c>
      <c r="N1854" s="5" t="s">
        <v>28</v>
      </c>
      <c r="O1854" s="1" t="str">
        <f>CONCATENATE(Tabla5[[#This Row],[fkUbicacion]])</f>
        <v>7</v>
      </c>
      <c r="P1854" s="5" t="s">
        <v>29</v>
      </c>
    </row>
    <row r="1855" spans="1:16">
      <c r="A1855" s="6" t="s">
        <v>30</v>
      </c>
      <c r="B1855" s="12">
        <v>1829</v>
      </c>
      <c r="C1855" s="1">
        <v>1852</v>
      </c>
      <c r="D1855" s="12" t="s">
        <v>497</v>
      </c>
      <c r="E1855" s="2" t="s">
        <v>1673</v>
      </c>
      <c r="F1855" s="1">
        <v>7</v>
      </c>
      <c r="H1855" s="4" t="s">
        <v>2103</v>
      </c>
      <c r="I1855" s="12" t="s">
        <v>2104</v>
      </c>
      <c r="J1855" s="5" t="s">
        <v>28</v>
      </c>
      <c r="K1855" s="12" t="str">
        <f>CONCATENATE(A1855,Tabla5[[#This Row],[tipo]],A1855)</f>
        <v>'asiento'</v>
      </c>
      <c r="L1855" s="5" t="s">
        <v>28</v>
      </c>
      <c r="M1855" s="2" t="str">
        <f>CONCATENATE(A1855,Tabla5[[#This Row],[nombre]],A1855)</f>
        <v>'G-48'</v>
      </c>
      <c r="N1855" s="5" t="s">
        <v>28</v>
      </c>
      <c r="O1855" s="1" t="str">
        <f>CONCATENATE(Tabla5[[#This Row],[fkUbicacion]])</f>
        <v>7</v>
      </c>
      <c r="P1855" s="5" t="s">
        <v>29</v>
      </c>
    </row>
    <row r="1856" spans="1:16">
      <c r="A1856" s="6" t="s">
        <v>30</v>
      </c>
      <c r="B1856" s="12">
        <v>1830</v>
      </c>
      <c r="C1856" s="1">
        <v>1853</v>
      </c>
      <c r="D1856" s="12" t="s">
        <v>497</v>
      </c>
      <c r="E1856" s="2" t="s">
        <v>1674</v>
      </c>
      <c r="F1856" s="1">
        <v>7</v>
      </c>
      <c r="H1856" s="4" t="s">
        <v>2103</v>
      </c>
      <c r="I1856" s="12" t="s">
        <v>2104</v>
      </c>
      <c r="J1856" s="5" t="s">
        <v>28</v>
      </c>
      <c r="K1856" s="12" t="str">
        <f>CONCATENATE(A1856,Tabla5[[#This Row],[tipo]],A1856)</f>
        <v>'asiento'</v>
      </c>
      <c r="L1856" s="5" t="s">
        <v>28</v>
      </c>
      <c r="M1856" s="2" t="str">
        <f>CONCATENATE(A1856,Tabla5[[#This Row],[nombre]],A1856)</f>
        <v>'G-49'</v>
      </c>
      <c r="N1856" s="5" t="s">
        <v>28</v>
      </c>
      <c r="O1856" s="1" t="str">
        <f>CONCATENATE(Tabla5[[#This Row],[fkUbicacion]])</f>
        <v>7</v>
      </c>
      <c r="P1856" s="5" t="s">
        <v>29</v>
      </c>
    </row>
    <row r="1857" spans="1:16">
      <c r="A1857" s="6" t="s">
        <v>30</v>
      </c>
      <c r="B1857" s="12">
        <v>1831</v>
      </c>
      <c r="C1857" s="1">
        <v>1854</v>
      </c>
      <c r="D1857" s="12" t="s">
        <v>497</v>
      </c>
      <c r="E1857" s="2" t="s">
        <v>1675</v>
      </c>
      <c r="F1857" s="1">
        <v>7</v>
      </c>
      <c r="H1857" s="4" t="s">
        <v>2103</v>
      </c>
      <c r="I1857" s="12" t="s">
        <v>2104</v>
      </c>
      <c r="J1857" s="5" t="s">
        <v>28</v>
      </c>
      <c r="K1857" s="12" t="str">
        <f>CONCATENATE(A1857,Tabla5[[#This Row],[tipo]],A1857)</f>
        <v>'asiento'</v>
      </c>
      <c r="L1857" s="5" t="s">
        <v>28</v>
      </c>
      <c r="M1857" s="2" t="str">
        <f>CONCATENATE(A1857,Tabla5[[#This Row],[nombre]],A1857)</f>
        <v>'G-50'</v>
      </c>
      <c r="N1857" s="5" t="s">
        <v>28</v>
      </c>
      <c r="O1857" s="1" t="str">
        <f>CONCATENATE(Tabla5[[#This Row],[fkUbicacion]])</f>
        <v>7</v>
      </c>
      <c r="P1857" s="5" t="s">
        <v>29</v>
      </c>
    </row>
    <row r="1858" spans="1:16">
      <c r="A1858" s="6" t="s">
        <v>30</v>
      </c>
      <c r="B1858" s="12">
        <v>1832</v>
      </c>
      <c r="C1858" s="1">
        <v>1855</v>
      </c>
      <c r="D1858" s="12" t="s">
        <v>497</v>
      </c>
      <c r="E1858" s="2" t="s">
        <v>1676</v>
      </c>
      <c r="F1858" s="1">
        <v>7</v>
      </c>
      <c r="H1858" s="4" t="s">
        <v>2103</v>
      </c>
      <c r="I1858" s="12" t="s">
        <v>2104</v>
      </c>
      <c r="J1858" s="5" t="s">
        <v>28</v>
      </c>
      <c r="K1858" s="12" t="str">
        <f>CONCATENATE(A1858,Tabla5[[#This Row],[tipo]],A1858)</f>
        <v>'asiento'</v>
      </c>
      <c r="L1858" s="5" t="s">
        <v>28</v>
      </c>
      <c r="M1858" s="2" t="str">
        <f>CONCATENATE(A1858,Tabla5[[#This Row],[nombre]],A1858)</f>
        <v>'G-51'</v>
      </c>
      <c r="N1858" s="5" t="s">
        <v>28</v>
      </c>
      <c r="O1858" s="1" t="str">
        <f>CONCATENATE(Tabla5[[#This Row],[fkUbicacion]])</f>
        <v>7</v>
      </c>
      <c r="P1858" s="5" t="s">
        <v>29</v>
      </c>
    </row>
    <row r="1859" spans="1:16">
      <c r="A1859" s="6" t="s">
        <v>30</v>
      </c>
      <c r="B1859" s="12">
        <v>1833</v>
      </c>
      <c r="C1859" s="1">
        <v>1856</v>
      </c>
      <c r="D1859" s="12" t="s">
        <v>497</v>
      </c>
      <c r="E1859" s="2" t="s">
        <v>1677</v>
      </c>
      <c r="F1859" s="1">
        <v>7</v>
      </c>
      <c r="H1859" s="4" t="s">
        <v>2103</v>
      </c>
      <c r="I1859" s="12" t="s">
        <v>2104</v>
      </c>
      <c r="J1859" s="5" t="s">
        <v>28</v>
      </c>
      <c r="K1859" s="12" t="str">
        <f>CONCATENATE(A1859,Tabla5[[#This Row],[tipo]],A1859)</f>
        <v>'asiento'</v>
      </c>
      <c r="L1859" s="5" t="s">
        <v>28</v>
      </c>
      <c r="M1859" s="2" t="str">
        <f>CONCATENATE(A1859,Tabla5[[#This Row],[nombre]],A1859)</f>
        <v>'G-52'</v>
      </c>
      <c r="N1859" s="5" t="s">
        <v>28</v>
      </c>
      <c r="O1859" s="1" t="str">
        <f>CONCATENATE(Tabla5[[#This Row],[fkUbicacion]])</f>
        <v>7</v>
      </c>
      <c r="P1859" s="5" t="s">
        <v>29</v>
      </c>
    </row>
    <row r="1860" spans="1:16">
      <c r="A1860" s="6" t="s">
        <v>30</v>
      </c>
      <c r="B1860" s="12">
        <v>1834</v>
      </c>
      <c r="C1860" s="1">
        <v>1857</v>
      </c>
      <c r="D1860" s="12" t="s">
        <v>497</v>
      </c>
      <c r="E1860" s="2" t="s">
        <v>1678</v>
      </c>
      <c r="F1860" s="1">
        <v>7</v>
      </c>
      <c r="H1860" s="4" t="s">
        <v>2103</v>
      </c>
      <c r="I1860" s="12" t="s">
        <v>2104</v>
      </c>
      <c r="J1860" s="5" t="s">
        <v>28</v>
      </c>
      <c r="K1860" s="12" t="str">
        <f>CONCATENATE(A1860,Tabla5[[#This Row],[tipo]],A1860)</f>
        <v>'asiento'</v>
      </c>
      <c r="L1860" s="5" t="s">
        <v>28</v>
      </c>
      <c r="M1860" s="2" t="str">
        <f>CONCATENATE(A1860,Tabla5[[#This Row],[nombre]],A1860)</f>
        <v>'G-53'</v>
      </c>
      <c r="N1860" s="5" t="s">
        <v>28</v>
      </c>
      <c r="O1860" s="1" t="str">
        <f>CONCATENATE(Tabla5[[#This Row],[fkUbicacion]])</f>
        <v>7</v>
      </c>
      <c r="P1860" s="5" t="s">
        <v>29</v>
      </c>
    </row>
    <row r="1861" spans="1:16">
      <c r="A1861" s="6" t="s">
        <v>30</v>
      </c>
      <c r="B1861" s="12">
        <v>1835</v>
      </c>
      <c r="C1861" s="1">
        <v>1858</v>
      </c>
      <c r="D1861" s="12" t="s">
        <v>497</v>
      </c>
      <c r="E1861" s="2" t="s">
        <v>1679</v>
      </c>
      <c r="F1861" s="1">
        <v>7</v>
      </c>
      <c r="H1861" s="4" t="s">
        <v>2103</v>
      </c>
      <c r="I1861" s="12" t="s">
        <v>2104</v>
      </c>
      <c r="J1861" s="5" t="s">
        <v>28</v>
      </c>
      <c r="K1861" s="12" t="str">
        <f>CONCATENATE(A1861,Tabla5[[#This Row],[tipo]],A1861)</f>
        <v>'asiento'</v>
      </c>
      <c r="L1861" s="5" t="s">
        <v>28</v>
      </c>
      <c r="M1861" s="2" t="str">
        <f>CONCATENATE(A1861,Tabla5[[#This Row],[nombre]],A1861)</f>
        <v>'G-54'</v>
      </c>
      <c r="N1861" s="5" t="s">
        <v>28</v>
      </c>
      <c r="O1861" s="1" t="str">
        <f>CONCATENATE(Tabla5[[#This Row],[fkUbicacion]])</f>
        <v>7</v>
      </c>
      <c r="P1861" s="5" t="s">
        <v>29</v>
      </c>
    </row>
    <row r="1862" spans="1:16">
      <c r="A1862" s="6" t="s">
        <v>30</v>
      </c>
      <c r="B1862" s="12">
        <v>1836</v>
      </c>
      <c r="C1862" s="1">
        <v>1859</v>
      </c>
      <c r="D1862" s="12" t="s">
        <v>497</v>
      </c>
      <c r="E1862" s="2" t="s">
        <v>1680</v>
      </c>
      <c r="F1862" s="1">
        <v>7</v>
      </c>
      <c r="H1862" s="4" t="s">
        <v>2103</v>
      </c>
      <c r="I1862" s="12" t="s">
        <v>2104</v>
      </c>
      <c r="J1862" s="5" t="s">
        <v>28</v>
      </c>
      <c r="K1862" s="12" t="str">
        <f>CONCATENATE(A1862,Tabla5[[#This Row],[tipo]],A1862)</f>
        <v>'asiento'</v>
      </c>
      <c r="L1862" s="5" t="s">
        <v>28</v>
      </c>
      <c r="M1862" s="2" t="str">
        <f>CONCATENATE(A1862,Tabla5[[#This Row],[nombre]],A1862)</f>
        <v>'G-55'</v>
      </c>
      <c r="N1862" s="5" t="s">
        <v>28</v>
      </c>
      <c r="O1862" s="1" t="str">
        <f>CONCATENATE(Tabla5[[#This Row],[fkUbicacion]])</f>
        <v>7</v>
      </c>
      <c r="P1862" s="5" t="s">
        <v>29</v>
      </c>
    </row>
    <row r="1863" spans="1:16">
      <c r="A1863" s="6" t="s">
        <v>30</v>
      </c>
      <c r="B1863" s="12">
        <v>1837</v>
      </c>
      <c r="C1863" s="1">
        <v>1860</v>
      </c>
      <c r="D1863" s="12" t="s">
        <v>497</v>
      </c>
      <c r="E1863" s="2" t="s">
        <v>1681</v>
      </c>
      <c r="F1863" s="1">
        <v>7</v>
      </c>
      <c r="H1863" s="4" t="s">
        <v>2103</v>
      </c>
      <c r="I1863" s="12" t="s">
        <v>2104</v>
      </c>
      <c r="J1863" s="5" t="s">
        <v>28</v>
      </c>
      <c r="K1863" s="12" t="str">
        <f>CONCATENATE(A1863,Tabla5[[#This Row],[tipo]],A1863)</f>
        <v>'asiento'</v>
      </c>
      <c r="L1863" s="5" t="s">
        <v>28</v>
      </c>
      <c r="M1863" s="2" t="str">
        <f>CONCATENATE(A1863,Tabla5[[#This Row],[nombre]],A1863)</f>
        <v>'G-56'</v>
      </c>
      <c r="N1863" s="5" t="s">
        <v>28</v>
      </c>
      <c r="O1863" s="1" t="str">
        <f>CONCATENATE(Tabla5[[#This Row],[fkUbicacion]])</f>
        <v>7</v>
      </c>
      <c r="P1863" s="5" t="s">
        <v>29</v>
      </c>
    </row>
    <row r="1864" spans="1:16">
      <c r="A1864" s="6" t="s">
        <v>30</v>
      </c>
      <c r="B1864" s="12">
        <v>1838</v>
      </c>
      <c r="C1864" s="1">
        <v>1861</v>
      </c>
      <c r="D1864" s="12" t="s">
        <v>497</v>
      </c>
      <c r="E1864" s="2" t="s">
        <v>1682</v>
      </c>
      <c r="F1864" s="1">
        <v>7</v>
      </c>
      <c r="H1864" s="4" t="s">
        <v>2103</v>
      </c>
      <c r="I1864" s="12" t="s">
        <v>2104</v>
      </c>
      <c r="J1864" s="5" t="s">
        <v>28</v>
      </c>
      <c r="K1864" s="12" t="str">
        <f>CONCATENATE(A1864,Tabla5[[#This Row],[tipo]],A1864)</f>
        <v>'asiento'</v>
      </c>
      <c r="L1864" s="5" t="s">
        <v>28</v>
      </c>
      <c r="M1864" s="2" t="str">
        <f>CONCATENATE(A1864,Tabla5[[#This Row],[nombre]],A1864)</f>
        <v>'G-57'</v>
      </c>
      <c r="N1864" s="5" t="s">
        <v>28</v>
      </c>
      <c r="O1864" s="1" t="str">
        <f>CONCATENATE(Tabla5[[#This Row],[fkUbicacion]])</f>
        <v>7</v>
      </c>
      <c r="P1864" s="5" t="s">
        <v>29</v>
      </c>
    </row>
    <row r="1865" spans="1:16">
      <c r="A1865" s="6" t="s">
        <v>30</v>
      </c>
      <c r="B1865" s="12">
        <v>1839</v>
      </c>
      <c r="C1865" s="1">
        <v>1862</v>
      </c>
      <c r="D1865" s="12" t="s">
        <v>497</v>
      </c>
      <c r="E1865" s="2" t="s">
        <v>1683</v>
      </c>
      <c r="F1865" s="1">
        <v>7</v>
      </c>
      <c r="H1865" s="4" t="s">
        <v>2103</v>
      </c>
      <c r="I1865" s="12" t="s">
        <v>2104</v>
      </c>
      <c r="J1865" s="5" t="s">
        <v>28</v>
      </c>
      <c r="K1865" s="12" t="str">
        <f>CONCATENATE(A1865,Tabla5[[#This Row],[tipo]],A1865)</f>
        <v>'asiento'</v>
      </c>
      <c r="L1865" s="5" t="s">
        <v>28</v>
      </c>
      <c r="M1865" s="2" t="str">
        <f>CONCATENATE(A1865,Tabla5[[#This Row],[nombre]],A1865)</f>
        <v>'G-58'</v>
      </c>
      <c r="N1865" s="5" t="s">
        <v>28</v>
      </c>
      <c r="O1865" s="1" t="str">
        <f>CONCATENATE(Tabla5[[#This Row],[fkUbicacion]])</f>
        <v>7</v>
      </c>
      <c r="P1865" s="5" t="s">
        <v>29</v>
      </c>
    </row>
    <row r="1866" spans="1:16">
      <c r="A1866" s="6" t="s">
        <v>30</v>
      </c>
      <c r="B1866" s="12">
        <v>1840</v>
      </c>
      <c r="C1866" s="1">
        <v>1863</v>
      </c>
      <c r="D1866" s="12" t="s">
        <v>497</v>
      </c>
      <c r="E1866" s="2" t="s">
        <v>1684</v>
      </c>
      <c r="F1866" s="1">
        <v>7</v>
      </c>
      <c r="H1866" s="4" t="s">
        <v>2103</v>
      </c>
      <c r="I1866" s="12" t="s">
        <v>2104</v>
      </c>
      <c r="J1866" s="5" t="s">
        <v>28</v>
      </c>
      <c r="K1866" s="12" t="str">
        <f>CONCATENATE(A1866,Tabla5[[#This Row],[tipo]],A1866)</f>
        <v>'asiento'</v>
      </c>
      <c r="L1866" s="5" t="s">
        <v>28</v>
      </c>
      <c r="M1866" s="2" t="str">
        <f>CONCATENATE(A1866,Tabla5[[#This Row],[nombre]],A1866)</f>
        <v>'G-59'</v>
      </c>
      <c r="N1866" s="5" t="s">
        <v>28</v>
      </c>
      <c r="O1866" s="1" t="str">
        <f>CONCATENATE(Tabla5[[#This Row],[fkUbicacion]])</f>
        <v>7</v>
      </c>
      <c r="P1866" s="5" t="s">
        <v>29</v>
      </c>
    </row>
    <row r="1867" spans="1:16">
      <c r="A1867" s="6" t="s">
        <v>30</v>
      </c>
      <c r="B1867" s="12">
        <v>1841</v>
      </c>
      <c r="C1867" s="1">
        <v>1864</v>
      </c>
      <c r="D1867" s="12" t="s">
        <v>497</v>
      </c>
      <c r="E1867" s="2" t="s">
        <v>1685</v>
      </c>
      <c r="F1867" s="1">
        <v>7</v>
      </c>
      <c r="H1867" s="4" t="s">
        <v>2103</v>
      </c>
      <c r="I1867" s="12" t="s">
        <v>2104</v>
      </c>
      <c r="J1867" s="5" t="s">
        <v>28</v>
      </c>
      <c r="K1867" s="12" t="str">
        <f>CONCATENATE(A1867,Tabla5[[#This Row],[tipo]],A1867)</f>
        <v>'asiento'</v>
      </c>
      <c r="L1867" s="5" t="s">
        <v>28</v>
      </c>
      <c r="M1867" s="2" t="str">
        <f>CONCATENATE(A1867,Tabla5[[#This Row],[nombre]],A1867)</f>
        <v>'G-60'</v>
      </c>
      <c r="N1867" s="5" t="s">
        <v>28</v>
      </c>
      <c r="O1867" s="1" t="str">
        <f>CONCATENATE(Tabla5[[#This Row],[fkUbicacion]])</f>
        <v>7</v>
      </c>
      <c r="P1867" s="5" t="s">
        <v>29</v>
      </c>
    </row>
    <row r="1868" spans="1:16">
      <c r="A1868" s="6" t="s">
        <v>30</v>
      </c>
      <c r="B1868" s="12">
        <v>1842</v>
      </c>
      <c r="C1868" s="1">
        <v>1865</v>
      </c>
      <c r="D1868" s="12" t="s">
        <v>497</v>
      </c>
      <c r="E1868" s="2" t="s">
        <v>1686</v>
      </c>
      <c r="F1868" s="1">
        <v>7</v>
      </c>
      <c r="H1868" s="4" t="s">
        <v>2103</v>
      </c>
      <c r="I1868" s="12" t="s">
        <v>2104</v>
      </c>
      <c r="J1868" s="5" t="s">
        <v>28</v>
      </c>
      <c r="K1868" s="12" t="str">
        <f>CONCATENATE(A1868,Tabla5[[#This Row],[tipo]],A1868)</f>
        <v>'asiento'</v>
      </c>
      <c r="L1868" s="5" t="s">
        <v>28</v>
      </c>
      <c r="M1868" s="2" t="str">
        <f>CONCATENATE(A1868,Tabla5[[#This Row],[nombre]],A1868)</f>
        <v>'G-61'</v>
      </c>
      <c r="N1868" s="5" t="s">
        <v>28</v>
      </c>
      <c r="O1868" s="1" t="str">
        <f>CONCATENATE(Tabla5[[#This Row],[fkUbicacion]])</f>
        <v>7</v>
      </c>
      <c r="P1868" s="5" t="s">
        <v>29</v>
      </c>
    </row>
    <row r="1869" spans="1:16">
      <c r="A1869" s="6" t="s">
        <v>30</v>
      </c>
      <c r="B1869" s="12">
        <v>1843</v>
      </c>
      <c r="C1869" s="1">
        <v>1866</v>
      </c>
      <c r="D1869" s="12" t="s">
        <v>497</v>
      </c>
      <c r="E1869" s="2" t="s">
        <v>1687</v>
      </c>
      <c r="F1869" s="1">
        <v>7</v>
      </c>
      <c r="H1869" s="4" t="s">
        <v>2103</v>
      </c>
      <c r="I1869" s="12" t="s">
        <v>2104</v>
      </c>
      <c r="J1869" s="5" t="s">
        <v>28</v>
      </c>
      <c r="K1869" s="12" t="str">
        <f>CONCATENATE(A1869,Tabla5[[#This Row],[tipo]],A1869)</f>
        <v>'asiento'</v>
      </c>
      <c r="L1869" s="5" t="s">
        <v>28</v>
      </c>
      <c r="M1869" s="2" t="str">
        <f>CONCATENATE(A1869,Tabla5[[#This Row],[nombre]],A1869)</f>
        <v>'G-62'</v>
      </c>
      <c r="N1869" s="5" t="s">
        <v>28</v>
      </c>
      <c r="O1869" s="1" t="str">
        <f>CONCATENATE(Tabla5[[#This Row],[fkUbicacion]])</f>
        <v>7</v>
      </c>
      <c r="P1869" s="5" t="s">
        <v>29</v>
      </c>
    </row>
    <row r="1870" spans="1:16">
      <c r="A1870" s="6" t="s">
        <v>30</v>
      </c>
      <c r="B1870" s="12">
        <v>1844</v>
      </c>
      <c r="C1870" s="1">
        <v>1867</v>
      </c>
      <c r="D1870" s="12" t="s">
        <v>497</v>
      </c>
      <c r="E1870" s="2" t="s">
        <v>1688</v>
      </c>
      <c r="F1870" s="1">
        <v>7</v>
      </c>
      <c r="H1870" s="4" t="s">
        <v>2103</v>
      </c>
      <c r="I1870" s="12" t="s">
        <v>2104</v>
      </c>
      <c r="J1870" s="5" t="s">
        <v>28</v>
      </c>
      <c r="K1870" s="12" t="str">
        <f>CONCATENATE(A1870,Tabla5[[#This Row],[tipo]],A1870)</f>
        <v>'asiento'</v>
      </c>
      <c r="L1870" s="5" t="s">
        <v>28</v>
      </c>
      <c r="M1870" s="2" t="str">
        <f>CONCATENATE(A1870,Tabla5[[#This Row],[nombre]],A1870)</f>
        <v>'G-63'</v>
      </c>
      <c r="N1870" s="5" t="s">
        <v>28</v>
      </c>
      <c r="O1870" s="1" t="str">
        <f>CONCATENATE(Tabla5[[#This Row],[fkUbicacion]])</f>
        <v>7</v>
      </c>
      <c r="P1870" s="5" t="s">
        <v>29</v>
      </c>
    </row>
    <row r="1871" spans="1:16">
      <c r="A1871" s="6" t="s">
        <v>30</v>
      </c>
      <c r="B1871" s="12">
        <v>1845</v>
      </c>
      <c r="C1871" s="1">
        <v>1868</v>
      </c>
      <c r="D1871" s="12" t="s">
        <v>497</v>
      </c>
      <c r="E1871" s="2" t="s">
        <v>1689</v>
      </c>
      <c r="F1871" s="1">
        <v>7</v>
      </c>
      <c r="H1871" s="4" t="s">
        <v>2103</v>
      </c>
      <c r="I1871" s="12" t="s">
        <v>2104</v>
      </c>
      <c r="J1871" s="5" t="s">
        <v>28</v>
      </c>
      <c r="K1871" s="12" t="str">
        <f>CONCATENATE(A1871,Tabla5[[#This Row],[tipo]],A1871)</f>
        <v>'asiento'</v>
      </c>
      <c r="L1871" s="5" t="s">
        <v>28</v>
      </c>
      <c r="M1871" s="2" t="str">
        <f>CONCATENATE(A1871,Tabla5[[#This Row],[nombre]],A1871)</f>
        <v>'G-64'</v>
      </c>
      <c r="N1871" s="5" t="s">
        <v>28</v>
      </c>
      <c r="O1871" s="1" t="str">
        <f>CONCATENATE(Tabla5[[#This Row],[fkUbicacion]])</f>
        <v>7</v>
      </c>
      <c r="P1871" s="5" t="s">
        <v>29</v>
      </c>
    </row>
    <row r="1872" spans="1:16">
      <c r="A1872" s="6" t="s">
        <v>30</v>
      </c>
      <c r="B1872" s="12">
        <v>1846</v>
      </c>
      <c r="C1872" s="1">
        <v>1869</v>
      </c>
      <c r="D1872" s="12" t="s">
        <v>497</v>
      </c>
      <c r="E1872" s="2" t="s">
        <v>1690</v>
      </c>
      <c r="F1872" s="1">
        <v>7</v>
      </c>
      <c r="H1872" s="4" t="s">
        <v>2103</v>
      </c>
      <c r="I1872" s="12" t="s">
        <v>2104</v>
      </c>
      <c r="J1872" s="5" t="s">
        <v>28</v>
      </c>
      <c r="K1872" s="12" t="str">
        <f>CONCATENATE(A1872,Tabla5[[#This Row],[tipo]],A1872)</f>
        <v>'asiento'</v>
      </c>
      <c r="L1872" s="5" t="s">
        <v>28</v>
      </c>
      <c r="M1872" s="2" t="str">
        <f>CONCATENATE(A1872,Tabla5[[#This Row],[nombre]],A1872)</f>
        <v>'G-65'</v>
      </c>
      <c r="N1872" s="5" t="s">
        <v>28</v>
      </c>
      <c r="O1872" s="1" t="str">
        <f>CONCATENATE(Tabla5[[#This Row],[fkUbicacion]])</f>
        <v>7</v>
      </c>
      <c r="P1872" s="5" t="s">
        <v>29</v>
      </c>
    </row>
    <row r="1873" spans="1:16">
      <c r="A1873" s="6" t="s">
        <v>30</v>
      </c>
      <c r="B1873" s="12">
        <v>1847</v>
      </c>
      <c r="C1873" s="1">
        <v>1870</v>
      </c>
      <c r="D1873" s="12" t="s">
        <v>497</v>
      </c>
      <c r="E1873" s="2" t="s">
        <v>1691</v>
      </c>
      <c r="F1873" s="1">
        <v>7</v>
      </c>
      <c r="H1873" s="4" t="s">
        <v>2103</v>
      </c>
      <c r="I1873" s="12" t="s">
        <v>2104</v>
      </c>
      <c r="J1873" s="5" t="s">
        <v>28</v>
      </c>
      <c r="K1873" s="12" t="str">
        <f>CONCATENATE(A1873,Tabla5[[#This Row],[tipo]],A1873)</f>
        <v>'asiento'</v>
      </c>
      <c r="L1873" s="5" t="s">
        <v>28</v>
      </c>
      <c r="M1873" s="2" t="str">
        <f>CONCATENATE(A1873,Tabla5[[#This Row],[nombre]],A1873)</f>
        <v>'G-66'</v>
      </c>
      <c r="N1873" s="5" t="s">
        <v>28</v>
      </c>
      <c r="O1873" s="1" t="str">
        <f>CONCATENATE(Tabla5[[#This Row],[fkUbicacion]])</f>
        <v>7</v>
      </c>
      <c r="P1873" s="5" t="s">
        <v>29</v>
      </c>
    </row>
    <row r="1874" spans="1:16">
      <c r="A1874" s="6" t="s">
        <v>30</v>
      </c>
      <c r="B1874" s="12">
        <v>1848</v>
      </c>
      <c r="C1874" s="1">
        <v>1871</v>
      </c>
      <c r="D1874" s="12" t="s">
        <v>497</v>
      </c>
      <c r="E1874" s="2" t="s">
        <v>1692</v>
      </c>
      <c r="F1874" s="1">
        <v>7</v>
      </c>
      <c r="H1874" s="4" t="s">
        <v>2103</v>
      </c>
      <c r="I1874" s="12" t="s">
        <v>2104</v>
      </c>
      <c r="J1874" s="5" t="s">
        <v>28</v>
      </c>
      <c r="K1874" s="12" t="str">
        <f>CONCATENATE(A1874,Tabla5[[#This Row],[tipo]],A1874)</f>
        <v>'asiento'</v>
      </c>
      <c r="L1874" s="5" t="s">
        <v>28</v>
      </c>
      <c r="M1874" s="2" t="str">
        <f>CONCATENATE(A1874,Tabla5[[#This Row],[nombre]],A1874)</f>
        <v>'G-67'</v>
      </c>
      <c r="N1874" s="5" t="s">
        <v>28</v>
      </c>
      <c r="O1874" s="1" t="str">
        <f>CONCATENATE(Tabla5[[#This Row],[fkUbicacion]])</f>
        <v>7</v>
      </c>
      <c r="P1874" s="5" t="s">
        <v>29</v>
      </c>
    </row>
    <row r="1875" spans="1:16">
      <c r="A1875" s="6" t="s">
        <v>30</v>
      </c>
      <c r="B1875" s="12">
        <v>1849</v>
      </c>
      <c r="C1875" s="1">
        <v>1872</v>
      </c>
      <c r="D1875" s="12" t="s">
        <v>497</v>
      </c>
      <c r="E1875" s="2" t="s">
        <v>1693</v>
      </c>
      <c r="F1875" s="1">
        <v>7</v>
      </c>
      <c r="H1875" s="4" t="s">
        <v>2103</v>
      </c>
      <c r="I1875" s="12" t="s">
        <v>2104</v>
      </c>
      <c r="J1875" s="5" t="s">
        <v>28</v>
      </c>
      <c r="K1875" s="12" t="str">
        <f>CONCATENATE(A1875,Tabla5[[#This Row],[tipo]],A1875)</f>
        <v>'asiento'</v>
      </c>
      <c r="L1875" s="5" t="s">
        <v>28</v>
      </c>
      <c r="M1875" s="2" t="str">
        <f>CONCATENATE(A1875,Tabla5[[#This Row],[nombre]],A1875)</f>
        <v>'G-68'</v>
      </c>
      <c r="N1875" s="5" t="s">
        <v>28</v>
      </c>
      <c r="O1875" s="1" t="str">
        <f>CONCATENATE(Tabla5[[#This Row],[fkUbicacion]])</f>
        <v>7</v>
      </c>
      <c r="P1875" s="5" t="s">
        <v>29</v>
      </c>
    </row>
    <row r="1876" spans="1:16">
      <c r="A1876" s="6" t="s">
        <v>30</v>
      </c>
      <c r="B1876" s="12">
        <v>1850</v>
      </c>
      <c r="C1876" s="1">
        <v>1873</v>
      </c>
      <c r="D1876" s="12" t="s">
        <v>497</v>
      </c>
      <c r="E1876" s="2" t="s">
        <v>1694</v>
      </c>
      <c r="F1876" s="1">
        <v>7</v>
      </c>
      <c r="H1876" s="4" t="s">
        <v>2103</v>
      </c>
      <c r="I1876" s="12" t="s">
        <v>2104</v>
      </c>
      <c r="J1876" s="5" t="s">
        <v>28</v>
      </c>
      <c r="K1876" s="12" t="str">
        <f>CONCATENATE(A1876,Tabla5[[#This Row],[tipo]],A1876)</f>
        <v>'asiento'</v>
      </c>
      <c r="L1876" s="5" t="s">
        <v>28</v>
      </c>
      <c r="M1876" s="2" t="str">
        <f>CONCATENATE(A1876,Tabla5[[#This Row],[nombre]],A1876)</f>
        <v>'G-69'</v>
      </c>
      <c r="N1876" s="5" t="s">
        <v>28</v>
      </c>
      <c r="O1876" s="1" t="str">
        <f>CONCATENATE(Tabla5[[#This Row],[fkUbicacion]])</f>
        <v>7</v>
      </c>
      <c r="P1876" s="5" t="s">
        <v>29</v>
      </c>
    </row>
    <row r="1877" spans="1:16">
      <c r="A1877" s="6" t="s">
        <v>30</v>
      </c>
      <c r="B1877" s="12">
        <v>1851</v>
      </c>
      <c r="C1877" s="1">
        <v>1874</v>
      </c>
      <c r="D1877" s="12" t="s">
        <v>497</v>
      </c>
      <c r="E1877" s="2" t="s">
        <v>1695</v>
      </c>
      <c r="F1877" s="1">
        <v>7</v>
      </c>
      <c r="H1877" s="4" t="s">
        <v>2103</v>
      </c>
      <c r="I1877" s="12" t="s">
        <v>2104</v>
      </c>
      <c r="J1877" s="5" t="s">
        <v>28</v>
      </c>
      <c r="K1877" s="12" t="str">
        <f>CONCATENATE(A1877,Tabla5[[#This Row],[tipo]],A1877)</f>
        <v>'asiento'</v>
      </c>
      <c r="L1877" s="5" t="s">
        <v>28</v>
      </c>
      <c r="M1877" s="2" t="str">
        <f>CONCATENATE(A1877,Tabla5[[#This Row],[nombre]],A1877)</f>
        <v>'G-70'</v>
      </c>
      <c r="N1877" s="5" t="s">
        <v>28</v>
      </c>
      <c r="O1877" s="1" t="str">
        <f>CONCATENATE(Tabla5[[#This Row],[fkUbicacion]])</f>
        <v>7</v>
      </c>
      <c r="P1877" s="5" t="s">
        <v>29</v>
      </c>
    </row>
    <row r="1878" spans="1:16">
      <c r="A1878" s="6" t="s">
        <v>30</v>
      </c>
      <c r="B1878" s="12">
        <v>1852</v>
      </c>
      <c r="C1878" s="1">
        <v>1875</v>
      </c>
      <c r="D1878" s="12" t="s">
        <v>497</v>
      </c>
      <c r="E1878" s="25" t="s">
        <v>1696</v>
      </c>
      <c r="F1878" s="1">
        <v>7</v>
      </c>
      <c r="H1878" s="4" t="s">
        <v>2103</v>
      </c>
      <c r="I1878" s="12" t="s">
        <v>2104</v>
      </c>
      <c r="J1878" s="5" t="s">
        <v>28</v>
      </c>
      <c r="K1878" s="12" t="str">
        <f>CONCATENATE(A1878,Tabla5[[#This Row],[tipo]],A1878)</f>
        <v>'asiento'</v>
      </c>
      <c r="L1878" s="5" t="s">
        <v>28</v>
      </c>
      <c r="M1878" s="2" t="str">
        <f>CONCATENATE(A1878,Tabla5[[#This Row],[nombre]],A1878)</f>
        <v>'G-71'</v>
      </c>
      <c r="N1878" s="5" t="s">
        <v>28</v>
      </c>
      <c r="O1878" s="1" t="str">
        <f>CONCATENATE(Tabla5[[#This Row],[fkUbicacion]])</f>
        <v>7</v>
      </c>
      <c r="P1878" s="5" t="s">
        <v>29</v>
      </c>
    </row>
    <row r="1879" spans="1:16">
      <c r="A1879" s="6" t="s">
        <v>30</v>
      </c>
      <c r="B1879" s="12">
        <v>1853</v>
      </c>
      <c r="C1879" s="1">
        <v>1876</v>
      </c>
      <c r="D1879" s="12" t="s">
        <v>497</v>
      </c>
      <c r="E1879" s="2" t="s">
        <v>1697</v>
      </c>
      <c r="F1879" s="1">
        <v>7</v>
      </c>
      <c r="H1879" s="4" t="s">
        <v>2103</v>
      </c>
      <c r="I1879" s="12" t="s">
        <v>2104</v>
      </c>
      <c r="J1879" s="5" t="s">
        <v>28</v>
      </c>
      <c r="K1879" s="12" t="str">
        <f>CONCATENATE(A1879,Tabla5[[#This Row],[tipo]],A1879)</f>
        <v>'asiento'</v>
      </c>
      <c r="L1879" s="5" t="s">
        <v>28</v>
      </c>
      <c r="M1879" s="2" t="str">
        <f>CONCATENATE(A1879,Tabla5[[#This Row],[nombre]],A1879)</f>
        <v>'H-43'</v>
      </c>
      <c r="N1879" s="5" t="s">
        <v>28</v>
      </c>
      <c r="O1879" s="1" t="str">
        <f>CONCATENATE(Tabla5[[#This Row],[fkUbicacion]])</f>
        <v>7</v>
      </c>
      <c r="P1879" s="5" t="s">
        <v>29</v>
      </c>
    </row>
    <row r="1880" spans="1:16">
      <c r="A1880" s="6" t="s">
        <v>30</v>
      </c>
      <c r="B1880" s="12">
        <v>1854</v>
      </c>
      <c r="C1880" s="1">
        <v>1877</v>
      </c>
      <c r="D1880" s="12" t="s">
        <v>497</v>
      </c>
      <c r="E1880" s="2" t="s">
        <v>1698</v>
      </c>
      <c r="F1880" s="1">
        <v>7</v>
      </c>
      <c r="H1880" s="4" t="s">
        <v>2103</v>
      </c>
      <c r="I1880" s="12" t="s">
        <v>2104</v>
      </c>
      <c r="J1880" s="5" t="s">
        <v>28</v>
      </c>
      <c r="K1880" s="12" t="str">
        <f>CONCATENATE(A1880,Tabla5[[#This Row],[tipo]],A1880)</f>
        <v>'asiento'</v>
      </c>
      <c r="L1880" s="5" t="s">
        <v>28</v>
      </c>
      <c r="M1880" s="2" t="str">
        <f>CONCATENATE(A1880,Tabla5[[#This Row],[nombre]],A1880)</f>
        <v>'H-44'</v>
      </c>
      <c r="N1880" s="5" t="s">
        <v>28</v>
      </c>
      <c r="O1880" s="1" t="str">
        <f>CONCATENATE(Tabla5[[#This Row],[fkUbicacion]])</f>
        <v>7</v>
      </c>
      <c r="P1880" s="5" t="s">
        <v>29</v>
      </c>
    </row>
    <row r="1881" spans="1:16">
      <c r="A1881" s="6" t="s">
        <v>30</v>
      </c>
      <c r="B1881" s="12">
        <v>1855</v>
      </c>
      <c r="C1881" s="1">
        <v>1878</v>
      </c>
      <c r="D1881" s="12" t="s">
        <v>497</v>
      </c>
      <c r="E1881" s="2" t="s">
        <v>1699</v>
      </c>
      <c r="F1881" s="1">
        <v>7</v>
      </c>
      <c r="H1881" s="4" t="s">
        <v>2103</v>
      </c>
      <c r="I1881" s="12" t="s">
        <v>2104</v>
      </c>
      <c r="J1881" s="5" t="s">
        <v>28</v>
      </c>
      <c r="K1881" s="12" t="str">
        <f>CONCATENATE(A1881,Tabla5[[#This Row],[tipo]],A1881)</f>
        <v>'asiento'</v>
      </c>
      <c r="L1881" s="5" t="s">
        <v>28</v>
      </c>
      <c r="M1881" s="2" t="str">
        <f>CONCATENATE(A1881,Tabla5[[#This Row],[nombre]],A1881)</f>
        <v>'H-45'</v>
      </c>
      <c r="N1881" s="5" t="s">
        <v>28</v>
      </c>
      <c r="O1881" s="1" t="str">
        <f>CONCATENATE(Tabla5[[#This Row],[fkUbicacion]])</f>
        <v>7</v>
      </c>
      <c r="P1881" s="5" t="s">
        <v>29</v>
      </c>
    </row>
    <row r="1882" spans="1:16">
      <c r="A1882" s="6" t="s">
        <v>30</v>
      </c>
      <c r="B1882" s="12">
        <v>1856</v>
      </c>
      <c r="C1882" s="1">
        <v>1879</v>
      </c>
      <c r="D1882" s="12" t="s">
        <v>497</v>
      </c>
      <c r="E1882" s="2" t="s">
        <v>1700</v>
      </c>
      <c r="F1882" s="1">
        <v>7</v>
      </c>
      <c r="H1882" s="4" t="s">
        <v>2103</v>
      </c>
      <c r="I1882" s="12" t="s">
        <v>2104</v>
      </c>
      <c r="J1882" s="5" t="s">
        <v>28</v>
      </c>
      <c r="K1882" s="12" t="str">
        <f>CONCATENATE(A1882,Tabla5[[#This Row],[tipo]],A1882)</f>
        <v>'asiento'</v>
      </c>
      <c r="L1882" s="5" t="s">
        <v>28</v>
      </c>
      <c r="M1882" s="2" t="str">
        <f>CONCATENATE(A1882,Tabla5[[#This Row],[nombre]],A1882)</f>
        <v>'H-46'</v>
      </c>
      <c r="N1882" s="5" t="s">
        <v>28</v>
      </c>
      <c r="O1882" s="1" t="str">
        <f>CONCATENATE(Tabla5[[#This Row],[fkUbicacion]])</f>
        <v>7</v>
      </c>
      <c r="P1882" s="5" t="s">
        <v>29</v>
      </c>
    </row>
    <row r="1883" spans="1:16">
      <c r="A1883" s="6" t="s">
        <v>30</v>
      </c>
      <c r="B1883" s="12">
        <v>1857</v>
      </c>
      <c r="C1883" s="1">
        <v>1880</v>
      </c>
      <c r="D1883" s="12" t="s">
        <v>497</v>
      </c>
      <c r="E1883" s="2" t="s">
        <v>1701</v>
      </c>
      <c r="F1883" s="1">
        <v>7</v>
      </c>
      <c r="H1883" s="4" t="s">
        <v>2103</v>
      </c>
      <c r="I1883" s="12" t="s">
        <v>2104</v>
      </c>
      <c r="J1883" s="5" t="s">
        <v>28</v>
      </c>
      <c r="K1883" s="12" t="str">
        <f>CONCATENATE(A1883,Tabla5[[#This Row],[tipo]],A1883)</f>
        <v>'asiento'</v>
      </c>
      <c r="L1883" s="5" t="s">
        <v>28</v>
      </c>
      <c r="M1883" s="2" t="str">
        <f>CONCATENATE(A1883,Tabla5[[#This Row],[nombre]],A1883)</f>
        <v>'H-47'</v>
      </c>
      <c r="N1883" s="5" t="s">
        <v>28</v>
      </c>
      <c r="O1883" s="1" t="str">
        <f>CONCATENATE(Tabla5[[#This Row],[fkUbicacion]])</f>
        <v>7</v>
      </c>
      <c r="P1883" s="5" t="s">
        <v>29</v>
      </c>
    </row>
    <row r="1884" spans="1:16">
      <c r="A1884" s="6" t="s">
        <v>30</v>
      </c>
      <c r="B1884" s="12">
        <v>1858</v>
      </c>
      <c r="C1884" s="1">
        <v>1881</v>
      </c>
      <c r="D1884" s="12" t="s">
        <v>497</v>
      </c>
      <c r="E1884" s="2" t="s">
        <v>1702</v>
      </c>
      <c r="F1884" s="1">
        <v>7</v>
      </c>
      <c r="H1884" s="4" t="s">
        <v>2103</v>
      </c>
      <c r="I1884" s="12" t="s">
        <v>2104</v>
      </c>
      <c r="J1884" s="5" t="s">
        <v>28</v>
      </c>
      <c r="K1884" s="12" t="str">
        <f>CONCATENATE(A1884,Tabla5[[#This Row],[tipo]],A1884)</f>
        <v>'asiento'</v>
      </c>
      <c r="L1884" s="5" t="s">
        <v>28</v>
      </c>
      <c r="M1884" s="2" t="str">
        <f>CONCATENATE(A1884,Tabla5[[#This Row],[nombre]],A1884)</f>
        <v>'H-48'</v>
      </c>
      <c r="N1884" s="5" t="s">
        <v>28</v>
      </c>
      <c r="O1884" s="1" t="str">
        <f>CONCATENATE(Tabla5[[#This Row],[fkUbicacion]])</f>
        <v>7</v>
      </c>
      <c r="P1884" s="5" t="s">
        <v>29</v>
      </c>
    </row>
    <row r="1885" spans="1:16">
      <c r="A1885" s="6" t="s">
        <v>30</v>
      </c>
      <c r="B1885" s="12">
        <v>1859</v>
      </c>
      <c r="C1885" s="1">
        <v>1882</v>
      </c>
      <c r="D1885" s="12" t="s">
        <v>497</v>
      </c>
      <c r="E1885" s="2" t="s">
        <v>1703</v>
      </c>
      <c r="F1885" s="1">
        <v>7</v>
      </c>
      <c r="H1885" s="4" t="s">
        <v>2103</v>
      </c>
      <c r="I1885" s="12" t="s">
        <v>2104</v>
      </c>
      <c r="J1885" s="5" t="s">
        <v>28</v>
      </c>
      <c r="K1885" s="12" t="str">
        <f>CONCATENATE(A1885,Tabla5[[#This Row],[tipo]],A1885)</f>
        <v>'asiento'</v>
      </c>
      <c r="L1885" s="5" t="s">
        <v>28</v>
      </c>
      <c r="M1885" s="2" t="str">
        <f>CONCATENATE(A1885,Tabla5[[#This Row],[nombre]],A1885)</f>
        <v>'H-49'</v>
      </c>
      <c r="N1885" s="5" t="s">
        <v>28</v>
      </c>
      <c r="O1885" s="1" t="str">
        <f>CONCATENATE(Tabla5[[#This Row],[fkUbicacion]])</f>
        <v>7</v>
      </c>
      <c r="P1885" s="5" t="s">
        <v>29</v>
      </c>
    </row>
    <row r="1886" spans="1:16">
      <c r="A1886" s="6" t="s">
        <v>30</v>
      </c>
      <c r="B1886" s="12">
        <v>1860</v>
      </c>
      <c r="C1886" s="1">
        <v>1883</v>
      </c>
      <c r="D1886" s="12" t="s">
        <v>497</v>
      </c>
      <c r="E1886" s="2" t="s">
        <v>1704</v>
      </c>
      <c r="F1886" s="1">
        <v>7</v>
      </c>
      <c r="H1886" s="4" t="s">
        <v>2103</v>
      </c>
      <c r="I1886" s="12" t="s">
        <v>2104</v>
      </c>
      <c r="J1886" s="5" t="s">
        <v>28</v>
      </c>
      <c r="K1886" s="12" t="str">
        <f>CONCATENATE(A1886,Tabla5[[#This Row],[tipo]],A1886)</f>
        <v>'asiento'</v>
      </c>
      <c r="L1886" s="5" t="s">
        <v>28</v>
      </c>
      <c r="M1886" s="2" t="str">
        <f>CONCATENATE(A1886,Tabla5[[#This Row],[nombre]],A1886)</f>
        <v>'H-50'</v>
      </c>
      <c r="N1886" s="5" t="s">
        <v>28</v>
      </c>
      <c r="O1886" s="1" t="str">
        <f>CONCATENATE(Tabla5[[#This Row],[fkUbicacion]])</f>
        <v>7</v>
      </c>
      <c r="P1886" s="5" t="s">
        <v>29</v>
      </c>
    </row>
    <row r="1887" spans="1:16">
      <c r="A1887" s="6" t="s">
        <v>30</v>
      </c>
      <c r="B1887" s="12">
        <v>1861</v>
      </c>
      <c r="C1887" s="1">
        <v>1884</v>
      </c>
      <c r="D1887" s="12" t="s">
        <v>497</v>
      </c>
      <c r="E1887" s="2" t="s">
        <v>1705</v>
      </c>
      <c r="F1887" s="1">
        <v>7</v>
      </c>
      <c r="H1887" s="4" t="s">
        <v>2103</v>
      </c>
      <c r="I1887" s="12" t="s">
        <v>2104</v>
      </c>
      <c r="J1887" s="5" t="s">
        <v>28</v>
      </c>
      <c r="K1887" s="12" t="str">
        <f>CONCATENATE(A1887,Tabla5[[#This Row],[tipo]],A1887)</f>
        <v>'asiento'</v>
      </c>
      <c r="L1887" s="5" t="s">
        <v>28</v>
      </c>
      <c r="M1887" s="2" t="str">
        <f>CONCATENATE(A1887,Tabla5[[#This Row],[nombre]],A1887)</f>
        <v>'H-51'</v>
      </c>
      <c r="N1887" s="5" t="s">
        <v>28</v>
      </c>
      <c r="O1887" s="1" t="str">
        <f>CONCATENATE(Tabla5[[#This Row],[fkUbicacion]])</f>
        <v>7</v>
      </c>
      <c r="P1887" s="5" t="s">
        <v>29</v>
      </c>
    </row>
    <row r="1888" spans="1:16">
      <c r="A1888" s="6" t="s">
        <v>30</v>
      </c>
      <c r="B1888" s="12">
        <v>1862</v>
      </c>
      <c r="C1888" s="1">
        <v>1885</v>
      </c>
      <c r="D1888" s="12" t="s">
        <v>497</v>
      </c>
      <c r="E1888" s="2" t="s">
        <v>1706</v>
      </c>
      <c r="F1888" s="1">
        <v>7</v>
      </c>
      <c r="H1888" s="4" t="s">
        <v>2103</v>
      </c>
      <c r="I1888" s="12" t="s">
        <v>2104</v>
      </c>
      <c r="J1888" s="5" t="s">
        <v>28</v>
      </c>
      <c r="K1888" s="12" t="str">
        <f>CONCATENATE(A1888,Tabla5[[#This Row],[tipo]],A1888)</f>
        <v>'asiento'</v>
      </c>
      <c r="L1888" s="5" t="s">
        <v>28</v>
      </c>
      <c r="M1888" s="2" t="str">
        <f>CONCATENATE(A1888,Tabla5[[#This Row],[nombre]],A1888)</f>
        <v>'H-52'</v>
      </c>
      <c r="N1888" s="5" t="s">
        <v>28</v>
      </c>
      <c r="O1888" s="1" t="str">
        <f>CONCATENATE(Tabla5[[#This Row],[fkUbicacion]])</f>
        <v>7</v>
      </c>
      <c r="P1888" s="5" t="s">
        <v>29</v>
      </c>
    </row>
    <row r="1889" spans="1:16">
      <c r="A1889" s="6" t="s">
        <v>30</v>
      </c>
      <c r="B1889" s="12">
        <v>1863</v>
      </c>
      <c r="C1889" s="1">
        <v>1886</v>
      </c>
      <c r="D1889" s="12" t="s">
        <v>497</v>
      </c>
      <c r="E1889" s="2" t="s">
        <v>1707</v>
      </c>
      <c r="F1889" s="1">
        <v>7</v>
      </c>
      <c r="H1889" s="4" t="s">
        <v>2103</v>
      </c>
      <c r="I1889" s="12" t="s">
        <v>2104</v>
      </c>
      <c r="J1889" s="5" t="s">
        <v>28</v>
      </c>
      <c r="K1889" s="12" t="str">
        <f>CONCATENATE(A1889,Tabla5[[#This Row],[tipo]],A1889)</f>
        <v>'asiento'</v>
      </c>
      <c r="L1889" s="5" t="s">
        <v>28</v>
      </c>
      <c r="M1889" s="2" t="str">
        <f>CONCATENATE(A1889,Tabla5[[#This Row],[nombre]],A1889)</f>
        <v>'H-53'</v>
      </c>
      <c r="N1889" s="5" t="s">
        <v>28</v>
      </c>
      <c r="O1889" s="1" t="str">
        <f>CONCATENATE(Tabla5[[#This Row],[fkUbicacion]])</f>
        <v>7</v>
      </c>
      <c r="P1889" s="5" t="s">
        <v>29</v>
      </c>
    </row>
    <row r="1890" spans="1:16">
      <c r="A1890" s="6" t="s">
        <v>30</v>
      </c>
      <c r="B1890" s="12">
        <v>1864</v>
      </c>
      <c r="C1890" s="1">
        <v>1887</v>
      </c>
      <c r="D1890" s="12" t="s">
        <v>497</v>
      </c>
      <c r="E1890" s="2" t="s">
        <v>1708</v>
      </c>
      <c r="F1890" s="1">
        <v>7</v>
      </c>
      <c r="H1890" s="4" t="s">
        <v>2103</v>
      </c>
      <c r="I1890" s="12" t="s">
        <v>2104</v>
      </c>
      <c r="J1890" s="5" t="s">
        <v>28</v>
      </c>
      <c r="K1890" s="12" t="str">
        <f>CONCATENATE(A1890,Tabla5[[#This Row],[tipo]],A1890)</f>
        <v>'asiento'</v>
      </c>
      <c r="L1890" s="5" t="s">
        <v>28</v>
      </c>
      <c r="M1890" s="2" t="str">
        <f>CONCATENATE(A1890,Tabla5[[#This Row],[nombre]],A1890)</f>
        <v>'H-54'</v>
      </c>
      <c r="N1890" s="5" t="s">
        <v>28</v>
      </c>
      <c r="O1890" s="1" t="str">
        <f>CONCATENATE(Tabla5[[#This Row],[fkUbicacion]])</f>
        <v>7</v>
      </c>
      <c r="P1890" s="5" t="s">
        <v>29</v>
      </c>
    </row>
    <row r="1891" spans="1:16">
      <c r="A1891" s="6" t="s">
        <v>30</v>
      </c>
      <c r="B1891" s="12">
        <v>1865</v>
      </c>
      <c r="C1891" s="1">
        <v>1888</v>
      </c>
      <c r="D1891" s="12" t="s">
        <v>497</v>
      </c>
      <c r="E1891" s="2" t="s">
        <v>1709</v>
      </c>
      <c r="F1891" s="1">
        <v>7</v>
      </c>
      <c r="H1891" s="4" t="s">
        <v>2103</v>
      </c>
      <c r="I1891" s="12" t="s">
        <v>2104</v>
      </c>
      <c r="J1891" s="5" t="s">
        <v>28</v>
      </c>
      <c r="K1891" s="12" t="str">
        <f>CONCATENATE(A1891,Tabla5[[#This Row],[tipo]],A1891)</f>
        <v>'asiento'</v>
      </c>
      <c r="L1891" s="5" t="s">
        <v>28</v>
      </c>
      <c r="M1891" s="2" t="str">
        <f>CONCATENATE(A1891,Tabla5[[#This Row],[nombre]],A1891)</f>
        <v>'H-55'</v>
      </c>
      <c r="N1891" s="5" t="s">
        <v>28</v>
      </c>
      <c r="O1891" s="1" t="str">
        <f>CONCATENATE(Tabla5[[#This Row],[fkUbicacion]])</f>
        <v>7</v>
      </c>
      <c r="P1891" s="5" t="s">
        <v>29</v>
      </c>
    </row>
    <row r="1892" spans="1:16">
      <c r="A1892" s="6" t="s">
        <v>30</v>
      </c>
      <c r="B1892" s="12">
        <v>1866</v>
      </c>
      <c r="C1892" s="1">
        <v>1889</v>
      </c>
      <c r="D1892" s="12" t="s">
        <v>497</v>
      </c>
      <c r="E1892" s="2" t="s">
        <v>1710</v>
      </c>
      <c r="F1892" s="1">
        <v>7</v>
      </c>
      <c r="H1892" s="4" t="s">
        <v>2103</v>
      </c>
      <c r="I1892" s="12" t="s">
        <v>2104</v>
      </c>
      <c r="J1892" s="5" t="s">
        <v>28</v>
      </c>
      <c r="K1892" s="12" t="str">
        <f>CONCATENATE(A1892,Tabla5[[#This Row],[tipo]],A1892)</f>
        <v>'asiento'</v>
      </c>
      <c r="L1892" s="5" t="s">
        <v>28</v>
      </c>
      <c r="M1892" s="2" t="str">
        <f>CONCATENATE(A1892,Tabla5[[#This Row],[nombre]],A1892)</f>
        <v>'H-56'</v>
      </c>
      <c r="N1892" s="5" t="s">
        <v>28</v>
      </c>
      <c r="O1892" s="1" t="str">
        <f>CONCATENATE(Tabla5[[#This Row],[fkUbicacion]])</f>
        <v>7</v>
      </c>
      <c r="P1892" s="5" t="s">
        <v>29</v>
      </c>
    </row>
    <row r="1893" spans="1:16">
      <c r="A1893" s="6" t="s">
        <v>30</v>
      </c>
      <c r="B1893" s="12">
        <v>1867</v>
      </c>
      <c r="C1893" s="1">
        <v>1890</v>
      </c>
      <c r="D1893" s="12" t="s">
        <v>497</v>
      </c>
      <c r="E1893" s="2" t="s">
        <v>1711</v>
      </c>
      <c r="F1893" s="1">
        <v>7</v>
      </c>
      <c r="H1893" s="4" t="s">
        <v>2103</v>
      </c>
      <c r="I1893" s="12" t="s">
        <v>2104</v>
      </c>
      <c r="J1893" s="5" t="s">
        <v>28</v>
      </c>
      <c r="K1893" s="12" t="str">
        <f>CONCATENATE(A1893,Tabla5[[#This Row],[tipo]],A1893)</f>
        <v>'asiento'</v>
      </c>
      <c r="L1893" s="5" t="s">
        <v>28</v>
      </c>
      <c r="M1893" s="2" t="str">
        <f>CONCATENATE(A1893,Tabla5[[#This Row],[nombre]],A1893)</f>
        <v>'H-57'</v>
      </c>
      <c r="N1893" s="5" t="s">
        <v>28</v>
      </c>
      <c r="O1893" s="1" t="str">
        <f>CONCATENATE(Tabla5[[#This Row],[fkUbicacion]])</f>
        <v>7</v>
      </c>
      <c r="P1893" s="5" t="s">
        <v>29</v>
      </c>
    </row>
    <row r="1894" spans="1:16">
      <c r="A1894" s="6" t="s">
        <v>30</v>
      </c>
      <c r="B1894" s="12">
        <v>1868</v>
      </c>
      <c r="C1894" s="1">
        <v>1891</v>
      </c>
      <c r="D1894" s="12" t="s">
        <v>497</v>
      </c>
      <c r="E1894" s="2" t="s">
        <v>1712</v>
      </c>
      <c r="F1894" s="1">
        <v>7</v>
      </c>
      <c r="H1894" s="4" t="s">
        <v>2103</v>
      </c>
      <c r="I1894" s="12" t="s">
        <v>2104</v>
      </c>
      <c r="J1894" s="5" t="s">
        <v>28</v>
      </c>
      <c r="K1894" s="12" t="str">
        <f>CONCATENATE(A1894,Tabla5[[#This Row],[tipo]],A1894)</f>
        <v>'asiento'</v>
      </c>
      <c r="L1894" s="5" t="s">
        <v>28</v>
      </c>
      <c r="M1894" s="2" t="str">
        <f>CONCATENATE(A1894,Tabla5[[#This Row],[nombre]],A1894)</f>
        <v>'H-58'</v>
      </c>
      <c r="N1894" s="5" t="s">
        <v>28</v>
      </c>
      <c r="O1894" s="1" t="str">
        <f>CONCATENATE(Tabla5[[#This Row],[fkUbicacion]])</f>
        <v>7</v>
      </c>
      <c r="P1894" s="5" t="s">
        <v>29</v>
      </c>
    </row>
    <row r="1895" spans="1:16">
      <c r="A1895" s="6" t="s">
        <v>30</v>
      </c>
      <c r="B1895" s="12">
        <v>1869</v>
      </c>
      <c r="C1895" s="1">
        <v>1892</v>
      </c>
      <c r="D1895" s="12" t="s">
        <v>497</v>
      </c>
      <c r="E1895" s="2" t="s">
        <v>1713</v>
      </c>
      <c r="F1895" s="1">
        <v>7</v>
      </c>
      <c r="H1895" s="4" t="s">
        <v>2103</v>
      </c>
      <c r="I1895" s="12" t="s">
        <v>2104</v>
      </c>
      <c r="J1895" s="5" t="s">
        <v>28</v>
      </c>
      <c r="K1895" s="12" t="str">
        <f>CONCATENATE(A1895,Tabla5[[#This Row],[tipo]],A1895)</f>
        <v>'asiento'</v>
      </c>
      <c r="L1895" s="5" t="s">
        <v>28</v>
      </c>
      <c r="M1895" s="2" t="str">
        <f>CONCATENATE(A1895,Tabla5[[#This Row],[nombre]],A1895)</f>
        <v>'H-59'</v>
      </c>
      <c r="N1895" s="5" t="s">
        <v>28</v>
      </c>
      <c r="O1895" s="1" t="str">
        <f>CONCATENATE(Tabla5[[#This Row],[fkUbicacion]])</f>
        <v>7</v>
      </c>
      <c r="P1895" s="5" t="s">
        <v>29</v>
      </c>
    </row>
    <row r="1896" spans="1:16">
      <c r="A1896" s="6" t="s">
        <v>30</v>
      </c>
      <c r="B1896" s="12">
        <v>1870</v>
      </c>
      <c r="C1896" s="1">
        <v>1893</v>
      </c>
      <c r="D1896" s="12" t="s">
        <v>497</v>
      </c>
      <c r="E1896" s="2" t="s">
        <v>1714</v>
      </c>
      <c r="F1896" s="1">
        <v>7</v>
      </c>
      <c r="H1896" s="4" t="s">
        <v>2103</v>
      </c>
      <c r="I1896" s="12" t="s">
        <v>2104</v>
      </c>
      <c r="J1896" s="5" t="s">
        <v>28</v>
      </c>
      <c r="K1896" s="12" t="str">
        <f>CONCATENATE(A1896,Tabla5[[#This Row],[tipo]],A1896)</f>
        <v>'asiento'</v>
      </c>
      <c r="L1896" s="5" t="s">
        <v>28</v>
      </c>
      <c r="M1896" s="2" t="str">
        <f>CONCATENATE(A1896,Tabla5[[#This Row],[nombre]],A1896)</f>
        <v>'H-60'</v>
      </c>
      <c r="N1896" s="5" t="s">
        <v>28</v>
      </c>
      <c r="O1896" s="1" t="str">
        <f>CONCATENATE(Tabla5[[#This Row],[fkUbicacion]])</f>
        <v>7</v>
      </c>
      <c r="P1896" s="5" t="s">
        <v>29</v>
      </c>
    </row>
    <row r="1897" spans="1:16">
      <c r="A1897" s="6" t="s">
        <v>30</v>
      </c>
      <c r="B1897" s="12">
        <v>1871</v>
      </c>
      <c r="C1897" s="1">
        <v>1894</v>
      </c>
      <c r="D1897" s="12" t="s">
        <v>497</v>
      </c>
      <c r="E1897" s="2" t="s">
        <v>1715</v>
      </c>
      <c r="F1897" s="1">
        <v>7</v>
      </c>
      <c r="H1897" s="4" t="s">
        <v>2103</v>
      </c>
      <c r="I1897" s="12" t="s">
        <v>2104</v>
      </c>
      <c r="J1897" s="5" t="s">
        <v>28</v>
      </c>
      <c r="K1897" s="12" t="str">
        <f>CONCATENATE(A1897,Tabla5[[#This Row],[tipo]],A1897)</f>
        <v>'asiento'</v>
      </c>
      <c r="L1897" s="5" t="s">
        <v>28</v>
      </c>
      <c r="M1897" s="2" t="str">
        <f>CONCATENATE(A1897,Tabla5[[#This Row],[nombre]],A1897)</f>
        <v>'H-61'</v>
      </c>
      <c r="N1897" s="5" t="s">
        <v>28</v>
      </c>
      <c r="O1897" s="1" t="str">
        <f>CONCATENATE(Tabla5[[#This Row],[fkUbicacion]])</f>
        <v>7</v>
      </c>
      <c r="P1897" s="5" t="s">
        <v>29</v>
      </c>
    </row>
    <row r="1898" spans="1:16">
      <c r="A1898" s="6" t="s">
        <v>30</v>
      </c>
      <c r="B1898" s="12">
        <v>1872</v>
      </c>
      <c r="C1898" s="1">
        <v>1895</v>
      </c>
      <c r="D1898" s="12" t="s">
        <v>497</v>
      </c>
      <c r="E1898" s="2" t="s">
        <v>1716</v>
      </c>
      <c r="F1898" s="1">
        <v>7</v>
      </c>
      <c r="H1898" s="4" t="s">
        <v>2103</v>
      </c>
      <c r="I1898" s="12" t="s">
        <v>2104</v>
      </c>
      <c r="J1898" s="5" t="s">
        <v>28</v>
      </c>
      <c r="K1898" s="12" t="str">
        <f>CONCATENATE(A1898,Tabla5[[#This Row],[tipo]],A1898)</f>
        <v>'asiento'</v>
      </c>
      <c r="L1898" s="5" t="s">
        <v>28</v>
      </c>
      <c r="M1898" s="2" t="str">
        <f>CONCATENATE(A1898,Tabla5[[#This Row],[nombre]],A1898)</f>
        <v>'H-62'</v>
      </c>
      <c r="N1898" s="5" t="s">
        <v>28</v>
      </c>
      <c r="O1898" s="1" t="str">
        <f>CONCATENATE(Tabla5[[#This Row],[fkUbicacion]])</f>
        <v>7</v>
      </c>
      <c r="P1898" s="5" t="s">
        <v>29</v>
      </c>
    </row>
    <row r="1899" spans="1:16">
      <c r="A1899" s="6" t="s">
        <v>30</v>
      </c>
      <c r="B1899" s="12">
        <v>1873</v>
      </c>
      <c r="C1899" s="1">
        <v>1896</v>
      </c>
      <c r="D1899" s="12" t="s">
        <v>497</v>
      </c>
      <c r="E1899" s="2" t="s">
        <v>1717</v>
      </c>
      <c r="F1899" s="1">
        <v>7</v>
      </c>
      <c r="H1899" s="4" t="s">
        <v>2103</v>
      </c>
      <c r="I1899" s="12" t="s">
        <v>2104</v>
      </c>
      <c r="J1899" s="5" t="s">
        <v>28</v>
      </c>
      <c r="K1899" s="12" t="str">
        <f>CONCATENATE(A1899,Tabla5[[#This Row],[tipo]],A1899)</f>
        <v>'asiento'</v>
      </c>
      <c r="L1899" s="5" t="s">
        <v>28</v>
      </c>
      <c r="M1899" s="2" t="str">
        <f>CONCATENATE(A1899,Tabla5[[#This Row],[nombre]],A1899)</f>
        <v>'H-63'</v>
      </c>
      <c r="N1899" s="5" t="s">
        <v>28</v>
      </c>
      <c r="O1899" s="1" t="str">
        <f>CONCATENATE(Tabla5[[#This Row],[fkUbicacion]])</f>
        <v>7</v>
      </c>
      <c r="P1899" s="5" t="s">
        <v>29</v>
      </c>
    </row>
    <row r="1900" spans="1:16">
      <c r="A1900" s="6" t="s">
        <v>30</v>
      </c>
      <c r="B1900" s="12">
        <v>1874</v>
      </c>
      <c r="C1900" s="1">
        <v>1897</v>
      </c>
      <c r="D1900" s="12" t="s">
        <v>497</v>
      </c>
      <c r="E1900" s="2" t="s">
        <v>1718</v>
      </c>
      <c r="F1900" s="1">
        <v>7</v>
      </c>
      <c r="H1900" s="4" t="s">
        <v>2103</v>
      </c>
      <c r="I1900" s="12" t="s">
        <v>2104</v>
      </c>
      <c r="J1900" s="5" t="s">
        <v>28</v>
      </c>
      <c r="K1900" s="12" t="str">
        <f>CONCATENATE(A1900,Tabla5[[#This Row],[tipo]],A1900)</f>
        <v>'asiento'</v>
      </c>
      <c r="L1900" s="5" t="s">
        <v>28</v>
      </c>
      <c r="M1900" s="2" t="str">
        <f>CONCATENATE(A1900,Tabla5[[#This Row],[nombre]],A1900)</f>
        <v>'H-64'</v>
      </c>
      <c r="N1900" s="5" t="s">
        <v>28</v>
      </c>
      <c r="O1900" s="1" t="str">
        <f>CONCATENATE(Tabla5[[#This Row],[fkUbicacion]])</f>
        <v>7</v>
      </c>
      <c r="P1900" s="5" t="s">
        <v>29</v>
      </c>
    </row>
    <row r="1901" spans="1:16">
      <c r="A1901" s="6" t="s">
        <v>30</v>
      </c>
      <c r="B1901" s="12">
        <v>1875</v>
      </c>
      <c r="C1901" s="1">
        <v>1898</v>
      </c>
      <c r="D1901" s="12" t="s">
        <v>497</v>
      </c>
      <c r="E1901" s="2" t="s">
        <v>1719</v>
      </c>
      <c r="F1901" s="1">
        <v>7</v>
      </c>
      <c r="H1901" s="4" t="s">
        <v>2103</v>
      </c>
      <c r="I1901" s="12" t="s">
        <v>2104</v>
      </c>
      <c r="J1901" s="5" t="s">
        <v>28</v>
      </c>
      <c r="K1901" s="12" t="str">
        <f>CONCATENATE(A1901,Tabla5[[#This Row],[tipo]],A1901)</f>
        <v>'asiento'</v>
      </c>
      <c r="L1901" s="5" t="s">
        <v>28</v>
      </c>
      <c r="M1901" s="2" t="str">
        <f>CONCATENATE(A1901,Tabla5[[#This Row],[nombre]],A1901)</f>
        <v>'H-65'</v>
      </c>
      <c r="N1901" s="5" t="s">
        <v>28</v>
      </c>
      <c r="O1901" s="1" t="str">
        <f>CONCATENATE(Tabla5[[#This Row],[fkUbicacion]])</f>
        <v>7</v>
      </c>
      <c r="P1901" s="5" t="s">
        <v>29</v>
      </c>
    </row>
    <row r="1902" spans="1:16">
      <c r="A1902" s="6" t="s">
        <v>30</v>
      </c>
      <c r="B1902" s="12">
        <v>1876</v>
      </c>
      <c r="C1902" s="1">
        <v>1899</v>
      </c>
      <c r="D1902" s="12" t="s">
        <v>497</v>
      </c>
      <c r="E1902" s="2" t="s">
        <v>1720</v>
      </c>
      <c r="F1902" s="1">
        <v>7</v>
      </c>
      <c r="H1902" s="4" t="s">
        <v>2103</v>
      </c>
      <c r="I1902" s="12" t="s">
        <v>2104</v>
      </c>
      <c r="J1902" s="5" t="s">
        <v>28</v>
      </c>
      <c r="K1902" s="12" t="str">
        <f>CONCATENATE(A1902,Tabla5[[#This Row],[tipo]],A1902)</f>
        <v>'asiento'</v>
      </c>
      <c r="L1902" s="5" t="s">
        <v>28</v>
      </c>
      <c r="M1902" s="2" t="str">
        <f>CONCATENATE(A1902,Tabla5[[#This Row],[nombre]],A1902)</f>
        <v>'H-66'</v>
      </c>
      <c r="N1902" s="5" t="s">
        <v>28</v>
      </c>
      <c r="O1902" s="1" t="str">
        <f>CONCATENATE(Tabla5[[#This Row],[fkUbicacion]])</f>
        <v>7</v>
      </c>
      <c r="P1902" s="5" t="s">
        <v>29</v>
      </c>
    </row>
    <row r="1903" spans="1:16">
      <c r="A1903" s="6" t="s">
        <v>30</v>
      </c>
      <c r="B1903" s="12">
        <v>1877</v>
      </c>
      <c r="C1903" s="1">
        <v>1900</v>
      </c>
      <c r="D1903" s="12" t="s">
        <v>497</v>
      </c>
      <c r="E1903" s="2" t="s">
        <v>1721</v>
      </c>
      <c r="F1903" s="1">
        <v>7</v>
      </c>
      <c r="H1903" s="4" t="s">
        <v>2103</v>
      </c>
      <c r="I1903" s="12" t="s">
        <v>2104</v>
      </c>
      <c r="J1903" s="5" t="s">
        <v>28</v>
      </c>
      <c r="K1903" s="12" t="str">
        <f>CONCATENATE(A1903,Tabla5[[#This Row],[tipo]],A1903)</f>
        <v>'asiento'</v>
      </c>
      <c r="L1903" s="5" t="s">
        <v>28</v>
      </c>
      <c r="M1903" s="2" t="str">
        <f>CONCATENATE(A1903,Tabla5[[#This Row],[nombre]],A1903)</f>
        <v>'H-67'</v>
      </c>
      <c r="N1903" s="5" t="s">
        <v>28</v>
      </c>
      <c r="O1903" s="1" t="str">
        <f>CONCATENATE(Tabla5[[#This Row],[fkUbicacion]])</f>
        <v>7</v>
      </c>
      <c r="P1903" s="5" t="s">
        <v>29</v>
      </c>
    </row>
    <row r="1904" spans="1:16">
      <c r="A1904" s="6" t="s">
        <v>30</v>
      </c>
      <c r="B1904" s="12">
        <v>1878</v>
      </c>
      <c r="C1904" s="1">
        <v>1901</v>
      </c>
      <c r="D1904" s="12" t="s">
        <v>497</v>
      </c>
      <c r="E1904" s="2" t="s">
        <v>1722</v>
      </c>
      <c r="F1904" s="1">
        <v>7</v>
      </c>
      <c r="H1904" s="4" t="s">
        <v>2103</v>
      </c>
      <c r="I1904" s="12" t="s">
        <v>2104</v>
      </c>
      <c r="J1904" s="5" t="s">
        <v>28</v>
      </c>
      <c r="K1904" s="12" t="str">
        <f>CONCATENATE(A1904,Tabla5[[#This Row],[tipo]],A1904)</f>
        <v>'asiento'</v>
      </c>
      <c r="L1904" s="5" t="s">
        <v>28</v>
      </c>
      <c r="M1904" s="2" t="str">
        <f>CONCATENATE(A1904,Tabla5[[#This Row],[nombre]],A1904)</f>
        <v>'H-68'</v>
      </c>
      <c r="N1904" s="5" t="s">
        <v>28</v>
      </c>
      <c r="O1904" s="1" t="str">
        <f>CONCATENATE(Tabla5[[#This Row],[fkUbicacion]])</f>
        <v>7</v>
      </c>
      <c r="P1904" s="5" t="s">
        <v>29</v>
      </c>
    </row>
    <row r="1905" spans="1:16">
      <c r="A1905" s="6" t="s">
        <v>30</v>
      </c>
      <c r="B1905" s="12">
        <v>1879</v>
      </c>
      <c r="C1905" s="1">
        <v>1902</v>
      </c>
      <c r="D1905" s="12" t="s">
        <v>497</v>
      </c>
      <c r="E1905" s="2" t="s">
        <v>1723</v>
      </c>
      <c r="F1905" s="1">
        <v>7</v>
      </c>
      <c r="H1905" s="4" t="s">
        <v>2103</v>
      </c>
      <c r="I1905" s="12" t="s">
        <v>2104</v>
      </c>
      <c r="J1905" s="5" t="s">
        <v>28</v>
      </c>
      <c r="K1905" s="12" t="str">
        <f>CONCATENATE(A1905,Tabla5[[#This Row],[tipo]],A1905)</f>
        <v>'asiento'</v>
      </c>
      <c r="L1905" s="5" t="s">
        <v>28</v>
      </c>
      <c r="M1905" s="2" t="str">
        <f>CONCATENATE(A1905,Tabla5[[#This Row],[nombre]],A1905)</f>
        <v>'H-69'</v>
      </c>
      <c r="N1905" s="5" t="s">
        <v>28</v>
      </c>
      <c r="O1905" s="1" t="str">
        <f>CONCATENATE(Tabla5[[#This Row],[fkUbicacion]])</f>
        <v>7</v>
      </c>
      <c r="P1905" s="5" t="s">
        <v>29</v>
      </c>
    </row>
    <row r="1906" spans="1:16">
      <c r="A1906" s="6" t="s">
        <v>30</v>
      </c>
      <c r="B1906" s="12">
        <v>1880</v>
      </c>
      <c r="C1906" s="1">
        <v>1903</v>
      </c>
      <c r="D1906" s="12" t="s">
        <v>497</v>
      </c>
      <c r="E1906" s="2" t="s">
        <v>1724</v>
      </c>
      <c r="F1906" s="1">
        <v>7</v>
      </c>
      <c r="H1906" s="4" t="s">
        <v>2103</v>
      </c>
      <c r="I1906" s="12" t="s">
        <v>2104</v>
      </c>
      <c r="J1906" s="5" t="s">
        <v>28</v>
      </c>
      <c r="K1906" s="12" t="str">
        <f>CONCATENATE(A1906,Tabla5[[#This Row],[tipo]],A1906)</f>
        <v>'asiento'</v>
      </c>
      <c r="L1906" s="5" t="s">
        <v>28</v>
      </c>
      <c r="M1906" s="2" t="str">
        <f>CONCATENATE(A1906,Tabla5[[#This Row],[nombre]],A1906)</f>
        <v>'H-70'</v>
      </c>
      <c r="N1906" s="5" t="s">
        <v>28</v>
      </c>
      <c r="O1906" s="1" t="str">
        <f>CONCATENATE(Tabla5[[#This Row],[fkUbicacion]])</f>
        <v>7</v>
      </c>
      <c r="P1906" s="5" t="s">
        <v>29</v>
      </c>
    </row>
    <row r="1907" spans="1:16">
      <c r="A1907" s="6" t="s">
        <v>30</v>
      </c>
      <c r="B1907" s="12">
        <v>1881</v>
      </c>
      <c r="C1907" s="1">
        <v>1904</v>
      </c>
      <c r="D1907" s="12" t="s">
        <v>497</v>
      </c>
      <c r="E1907" s="2" t="s">
        <v>1725</v>
      </c>
      <c r="F1907" s="1">
        <v>7</v>
      </c>
      <c r="H1907" s="4" t="s">
        <v>2103</v>
      </c>
      <c r="I1907" s="12" t="s">
        <v>2104</v>
      </c>
      <c r="J1907" s="5" t="s">
        <v>28</v>
      </c>
      <c r="K1907" s="12" t="str">
        <f>CONCATENATE(A1907,Tabla5[[#This Row],[tipo]],A1907)</f>
        <v>'asiento'</v>
      </c>
      <c r="L1907" s="5" t="s">
        <v>28</v>
      </c>
      <c r="M1907" s="2" t="str">
        <f>CONCATENATE(A1907,Tabla5[[#This Row],[nombre]],A1907)</f>
        <v>'H-71'</v>
      </c>
      <c r="N1907" s="5" t="s">
        <v>28</v>
      </c>
      <c r="O1907" s="1" t="str">
        <f>CONCATENATE(Tabla5[[#This Row],[fkUbicacion]])</f>
        <v>7</v>
      </c>
      <c r="P1907" s="5" t="s">
        <v>29</v>
      </c>
    </row>
    <row r="1908" spans="1:16">
      <c r="A1908" s="6" t="s">
        <v>30</v>
      </c>
      <c r="B1908" s="12">
        <v>1882</v>
      </c>
      <c r="C1908" s="1">
        <v>1905</v>
      </c>
      <c r="D1908" s="12" t="s">
        <v>497</v>
      </c>
      <c r="E1908" s="2" t="s">
        <v>1726</v>
      </c>
      <c r="F1908" s="1">
        <v>7</v>
      </c>
      <c r="H1908" s="4" t="s">
        <v>2103</v>
      </c>
      <c r="I1908" s="12" t="s">
        <v>2104</v>
      </c>
      <c r="J1908" s="5" t="s">
        <v>28</v>
      </c>
      <c r="K1908" s="12" t="str">
        <f>CONCATENATE(A1908,Tabla5[[#This Row],[tipo]],A1908)</f>
        <v>'asiento'</v>
      </c>
      <c r="L1908" s="5" t="s">
        <v>28</v>
      </c>
      <c r="M1908" s="2" t="str">
        <f>CONCATENATE(A1908,Tabla5[[#This Row],[nombre]],A1908)</f>
        <v>'H-72'</v>
      </c>
      <c r="N1908" s="5" t="s">
        <v>28</v>
      </c>
      <c r="O1908" s="1" t="str">
        <f>CONCATENATE(Tabla5[[#This Row],[fkUbicacion]])</f>
        <v>7</v>
      </c>
      <c r="P1908" s="5" t="s">
        <v>29</v>
      </c>
    </row>
    <row r="1909" spans="1:16">
      <c r="A1909" s="6" t="s">
        <v>30</v>
      </c>
      <c r="B1909" s="12">
        <v>1883</v>
      </c>
      <c r="C1909" s="1">
        <v>1906</v>
      </c>
      <c r="D1909" s="12" t="s">
        <v>497</v>
      </c>
      <c r="E1909" s="2" t="s">
        <v>1727</v>
      </c>
      <c r="F1909" s="1">
        <v>7</v>
      </c>
      <c r="H1909" s="4" t="s">
        <v>2103</v>
      </c>
      <c r="I1909" s="12" t="s">
        <v>2104</v>
      </c>
      <c r="J1909" s="5" t="s">
        <v>28</v>
      </c>
      <c r="K1909" s="12" t="str">
        <f>CONCATENATE(A1909,Tabla5[[#This Row],[tipo]],A1909)</f>
        <v>'asiento'</v>
      </c>
      <c r="L1909" s="5" t="s">
        <v>28</v>
      </c>
      <c r="M1909" s="2" t="str">
        <f>CONCATENATE(A1909,Tabla5[[#This Row],[nombre]],A1909)</f>
        <v>'J-43'</v>
      </c>
      <c r="N1909" s="5" t="s">
        <v>28</v>
      </c>
      <c r="O1909" s="1" t="str">
        <f>CONCATENATE(Tabla5[[#This Row],[fkUbicacion]])</f>
        <v>7</v>
      </c>
      <c r="P1909" s="5" t="s">
        <v>29</v>
      </c>
    </row>
    <row r="1910" spans="1:16">
      <c r="A1910" s="6" t="s">
        <v>30</v>
      </c>
      <c r="B1910" s="12">
        <v>1884</v>
      </c>
      <c r="C1910" s="1">
        <v>1907</v>
      </c>
      <c r="D1910" s="12" t="s">
        <v>497</v>
      </c>
      <c r="E1910" s="2" t="s">
        <v>1728</v>
      </c>
      <c r="F1910" s="1">
        <v>7</v>
      </c>
      <c r="H1910" s="4" t="s">
        <v>2103</v>
      </c>
      <c r="I1910" s="12" t="s">
        <v>2104</v>
      </c>
      <c r="J1910" s="5" t="s">
        <v>28</v>
      </c>
      <c r="K1910" s="12" t="str">
        <f>CONCATENATE(A1910,Tabla5[[#This Row],[tipo]],A1910)</f>
        <v>'asiento'</v>
      </c>
      <c r="L1910" s="5" t="s">
        <v>28</v>
      </c>
      <c r="M1910" s="2" t="str">
        <f>CONCATENATE(A1910,Tabla5[[#This Row],[nombre]],A1910)</f>
        <v>'J-44'</v>
      </c>
      <c r="N1910" s="5" t="s">
        <v>28</v>
      </c>
      <c r="O1910" s="1" t="str">
        <f>CONCATENATE(Tabla5[[#This Row],[fkUbicacion]])</f>
        <v>7</v>
      </c>
      <c r="P1910" s="5" t="s">
        <v>29</v>
      </c>
    </row>
    <row r="1911" spans="1:16">
      <c r="A1911" s="6" t="s">
        <v>30</v>
      </c>
      <c r="B1911" s="12">
        <v>1885</v>
      </c>
      <c r="C1911" s="1">
        <v>1908</v>
      </c>
      <c r="D1911" s="12" t="s">
        <v>497</v>
      </c>
      <c r="E1911" s="2" t="s">
        <v>1729</v>
      </c>
      <c r="F1911" s="1">
        <v>7</v>
      </c>
      <c r="H1911" s="4" t="s">
        <v>2103</v>
      </c>
      <c r="I1911" s="12" t="s">
        <v>2104</v>
      </c>
      <c r="J1911" s="5" t="s">
        <v>28</v>
      </c>
      <c r="K1911" s="12" t="str">
        <f>CONCATENATE(A1911,Tabla5[[#This Row],[tipo]],A1911)</f>
        <v>'asiento'</v>
      </c>
      <c r="L1911" s="5" t="s">
        <v>28</v>
      </c>
      <c r="M1911" s="2" t="str">
        <f>CONCATENATE(A1911,Tabla5[[#This Row],[nombre]],A1911)</f>
        <v>'J-45'</v>
      </c>
      <c r="N1911" s="5" t="s">
        <v>28</v>
      </c>
      <c r="O1911" s="1" t="str">
        <f>CONCATENATE(Tabla5[[#This Row],[fkUbicacion]])</f>
        <v>7</v>
      </c>
      <c r="P1911" s="5" t="s">
        <v>29</v>
      </c>
    </row>
    <row r="1912" spans="1:16">
      <c r="A1912" s="6" t="s">
        <v>30</v>
      </c>
      <c r="B1912" s="12">
        <v>1886</v>
      </c>
      <c r="C1912" s="1">
        <v>1909</v>
      </c>
      <c r="D1912" s="12" t="s">
        <v>497</v>
      </c>
      <c r="E1912" s="2" t="s">
        <v>1730</v>
      </c>
      <c r="F1912" s="1">
        <v>7</v>
      </c>
      <c r="H1912" s="4" t="s">
        <v>2103</v>
      </c>
      <c r="I1912" s="12" t="s">
        <v>2104</v>
      </c>
      <c r="J1912" s="5" t="s">
        <v>28</v>
      </c>
      <c r="K1912" s="12" t="str">
        <f>CONCATENATE(A1912,Tabla5[[#This Row],[tipo]],A1912)</f>
        <v>'asiento'</v>
      </c>
      <c r="L1912" s="5" t="s">
        <v>28</v>
      </c>
      <c r="M1912" s="2" t="str">
        <f>CONCATENATE(A1912,Tabla5[[#This Row],[nombre]],A1912)</f>
        <v>'J-46'</v>
      </c>
      <c r="N1912" s="5" t="s">
        <v>28</v>
      </c>
      <c r="O1912" s="1" t="str">
        <f>CONCATENATE(Tabla5[[#This Row],[fkUbicacion]])</f>
        <v>7</v>
      </c>
      <c r="P1912" s="5" t="s">
        <v>29</v>
      </c>
    </row>
    <row r="1913" spans="1:16">
      <c r="A1913" s="6" t="s">
        <v>30</v>
      </c>
      <c r="B1913" s="12">
        <v>1887</v>
      </c>
      <c r="C1913" s="1">
        <v>1910</v>
      </c>
      <c r="D1913" s="12" t="s">
        <v>497</v>
      </c>
      <c r="E1913" s="2" t="s">
        <v>1731</v>
      </c>
      <c r="F1913" s="1">
        <v>7</v>
      </c>
      <c r="H1913" s="4" t="s">
        <v>2103</v>
      </c>
      <c r="I1913" s="12" t="s">
        <v>2104</v>
      </c>
      <c r="J1913" s="5" t="s">
        <v>28</v>
      </c>
      <c r="K1913" s="12" t="str">
        <f>CONCATENATE(A1913,Tabla5[[#This Row],[tipo]],A1913)</f>
        <v>'asiento'</v>
      </c>
      <c r="L1913" s="5" t="s">
        <v>28</v>
      </c>
      <c r="M1913" s="2" t="str">
        <f>CONCATENATE(A1913,Tabla5[[#This Row],[nombre]],A1913)</f>
        <v>'J-47'</v>
      </c>
      <c r="N1913" s="5" t="s">
        <v>28</v>
      </c>
      <c r="O1913" s="1" t="str">
        <f>CONCATENATE(Tabla5[[#This Row],[fkUbicacion]])</f>
        <v>7</v>
      </c>
      <c r="P1913" s="5" t="s">
        <v>29</v>
      </c>
    </row>
    <row r="1914" spans="1:16">
      <c r="A1914" s="6" t="s">
        <v>30</v>
      </c>
      <c r="B1914" s="12">
        <v>1888</v>
      </c>
      <c r="C1914" s="1">
        <v>1911</v>
      </c>
      <c r="D1914" s="12" t="s">
        <v>497</v>
      </c>
      <c r="E1914" s="2" t="s">
        <v>1732</v>
      </c>
      <c r="F1914" s="1">
        <v>7</v>
      </c>
      <c r="H1914" s="4" t="s">
        <v>2103</v>
      </c>
      <c r="I1914" s="12" t="s">
        <v>2104</v>
      </c>
      <c r="J1914" s="5" t="s">
        <v>28</v>
      </c>
      <c r="K1914" s="12" t="str">
        <f>CONCATENATE(A1914,Tabla5[[#This Row],[tipo]],A1914)</f>
        <v>'asiento'</v>
      </c>
      <c r="L1914" s="5" t="s">
        <v>28</v>
      </c>
      <c r="M1914" s="2" t="str">
        <f>CONCATENATE(A1914,Tabla5[[#This Row],[nombre]],A1914)</f>
        <v>'J-48'</v>
      </c>
      <c r="N1914" s="5" t="s">
        <v>28</v>
      </c>
      <c r="O1914" s="1" t="str">
        <f>CONCATENATE(Tabla5[[#This Row],[fkUbicacion]])</f>
        <v>7</v>
      </c>
      <c r="P1914" s="5" t="s">
        <v>29</v>
      </c>
    </row>
    <row r="1915" spans="1:16">
      <c r="A1915" s="6" t="s">
        <v>30</v>
      </c>
      <c r="B1915" s="12">
        <v>1889</v>
      </c>
      <c r="C1915" s="1">
        <v>1912</v>
      </c>
      <c r="D1915" s="12" t="s">
        <v>497</v>
      </c>
      <c r="E1915" s="2" t="s">
        <v>1733</v>
      </c>
      <c r="F1915" s="1">
        <v>7</v>
      </c>
      <c r="H1915" s="4" t="s">
        <v>2103</v>
      </c>
      <c r="I1915" s="12" t="s">
        <v>2104</v>
      </c>
      <c r="J1915" s="5" t="s">
        <v>28</v>
      </c>
      <c r="K1915" s="12" t="str">
        <f>CONCATENATE(A1915,Tabla5[[#This Row],[tipo]],A1915)</f>
        <v>'asiento'</v>
      </c>
      <c r="L1915" s="5" t="s">
        <v>28</v>
      </c>
      <c r="M1915" s="2" t="str">
        <f>CONCATENATE(A1915,Tabla5[[#This Row],[nombre]],A1915)</f>
        <v>'J-49'</v>
      </c>
      <c r="N1915" s="5" t="s">
        <v>28</v>
      </c>
      <c r="O1915" s="1" t="str">
        <f>CONCATENATE(Tabla5[[#This Row],[fkUbicacion]])</f>
        <v>7</v>
      </c>
      <c r="P1915" s="5" t="s">
        <v>29</v>
      </c>
    </row>
    <row r="1916" spans="1:16">
      <c r="A1916" s="6" t="s">
        <v>30</v>
      </c>
      <c r="B1916" s="12">
        <v>1890</v>
      </c>
      <c r="C1916" s="1">
        <v>1913</v>
      </c>
      <c r="D1916" s="12" t="s">
        <v>497</v>
      </c>
      <c r="E1916" s="2" t="s">
        <v>1734</v>
      </c>
      <c r="F1916" s="1">
        <v>7</v>
      </c>
      <c r="H1916" s="4" t="s">
        <v>2103</v>
      </c>
      <c r="I1916" s="12" t="s">
        <v>2104</v>
      </c>
      <c r="J1916" s="5" t="s">
        <v>28</v>
      </c>
      <c r="K1916" s="12" t="str">
        <f>CONCATENATE(A1916,Tabla5[[#This Row],[tipo]],A1916)</f>
        <v>'asiento'</v>
      </c>
      <c r="L1916" s="5" t="s">
        <v>28</v>
      </c>
      <c r="M1916" s="2" t="str">
        <f>CONCATENATE(A1916,Tabla5[[#This Row],[nombre]],A1916)</f>
        <v>'J-50'</v>
      </c>
      <c r="N1916" s="5" t="s">
        <v>28</v>
      </c>
      <c r="O1916" s="1" t="str">
        <f>CONCATENATE(Tabla5[[#This Row],[fkUbicacion]])</f>
        <v>7</v>
      </c>
      <c r="P1916" s="5" t="s">
        <v>29</v>
      </c>
    </row>
    <row r="1917" spans="1:16">
      <c r="A1917" s="6" t="s">
        <v>30</v>
      </c>
      <c r="B1917" s="12">
        <v>1891</v>
      </c>
      <c r="C1917" s="1">
        <v>1914</v>
      </c>
      <c r="D1917" s="12" t="s">
        <v>497</v>
      </c>
      <c r="E1917" s="2" t="s">
        <v>1735</v>
      </c>
      <c r="F1917" s="1">
        <v>7</v>
      </c>
      <c r="H1917" s="4" t="s">
        <v>2103</v>
      </c>
      <c r="I1917" s="12" t="s">
        <v>2104</v>
      </c>
      <c r="J1917" s="5" t="s">
        <v>28</v>
      </c>
      <c r="K1917" s="12" t="str">
        <f>CONCATENATE(A1917,Tabla5[[#This Row],[tipo]],A1917)</f>
        <v>'asiento'</v>
      </c>
      <c r="L1917" s="5" t="s">
        <v>28</v>
      </c>
      <c r="M1917" s="2" t="str">
        <f>CONCATENATE(A1917,Tabla5[[#This Row],[nombre]],A1917)</f>
        <v>'J-51'</v>
      </c>
      <c r="N1917" s="5" t="s">
        <v>28</v>
      </c>
      <c r="O1917" s="1" t="str">
        <f>CONCATENATE(Tabla5[[#This Row],[fkUbicacion]])</f>
        <v>7</v>
      </c>
      <c r="P1917" s="5" t="s">
        <v>29</v>
      </c>
    </row>
    <row r="1918" spans="1:16">
      <c r="A1918" s="6" t="s">
        <v>30</v>
      </c>
      <c r="B1918" s="12">
        <v>1892</v>
      </c>
      <c r="C1918" s="1">
        <v>1915</v>
      </c>
      <c r="D1918" s="12" t="s">
        <v>497</v>
      </c>
      <c r="E1918" s="2" t="s">
        <v>1736</v>
      </c>
      <c r="F1918" s="1">
        <v>7</v>
      </c>
      <c r="H1918" s="4" t="s">
        <v>2103</v>
      </c>
      <c r="I1918" s="12" t="s">
        <v>2104</v>
      </c>
      <c r="J1918" s="5" t="s">
        <v>28</v>
      </c>
      <c r="K1918" s="12" t="str">
        <f>CONCATENATE(A1918,Tabla5[[#This Row],[tipo]],A1918)</f>
        <v>'asiento'</v>
      </c>
      <c r="L1918" s="5" t="s">
        <v>28</v>
      </c>
      <c r="M1918" s="2" t="str">
        <f>CONCATENATE(A1918,Tabla5[[#This Row],[nombre]],A1918)</f>
        <v>'J-52'</v>
      </c>
      <c r="N1918" s="5" t="s">
        <v>28</v>
      </c>
      <c r="O1918" s="1" t="str">
        <f>CONCATENATE(Tabla5[[#This Row],[fkUbicacion]])</f>
        <v>7</v>
      </c>
      <c r="P1918" s="5" t="s">
        <v>29</v>
      </c>
    </row>
    <row r="1919" spans="1:16">
      <c r="A1919" s="6" t="s">
        <v>30</v>
      </c>
      <c r="B1919" s="12">
        <v>1893</v>
      </c>
      <c r="C1919" s="1">
        <v>1916</v>
      </c>
      <c r="D1919" s="12" t="s">
        <v>497</v>
      </c>
      <c r="E1919" s="2" t="s">
        <v>1737</v>
      </c>
      <c r="F1919" s="1">
        <v>7</v>
      </c>
      <c r="H1919" s="4" t="s">
        <v>2103</v>
      </c>
      <c r="I1919" s="12" t="s">
        <v>2104</v>
      </c>
      <c r="J1919" s="5" t="s">
        <v>28</v>
      </c>
      <c r="K1919" s="12" t="str">
        <f>CONCATENATE(A1919,Tabla5[[#This Row],[tipo]],A1919)</f>
        <v>'asiento'</v>
      </c>
      <c r="L1919" s="5" t="s">
        <v>28</v>
      </c>
      <c r="M1919" s="2" t="str">
        <f>CONCATENATE(A1919,Tabla5[[#This Row],[nombre]],A1919)</f>
        <v>'J-53'</v>
      </c>
      <c r="N1919" s="5" t="s">
        <v>28</v>
      </c>
      <c r="O1919" s="1" t="str">
        <f>CONCATENATE(Tabla5[[#This Row],[fkUbicacion]])</f>
        <v>7</v>
      </c>
      <c r="P1919" s="5" t="s">
        <v>29</v>
      </c>
    </row>
    <row r="1920" spans="1:16">
      <c r="A1920" s="6" t="s">
        <v>30</v>
      </c>
      <c r="B1920" s="12">
        <v>1894</v>
      </c>
      <c r="C1920" s="1">
        <v>1917</v>
      </c>
      <c r="D1920" s="12" t="s">
        <v>497</v>
      </c>
      <c r="E1920" s="2" t="s">
        <v>1738</v>
      </c>
      <c r="F1920" s="1">
        <v>7</v>
      </c>
      <c r="H1920" s="4" t="s">
        <v>2103</v>
      </c>
      <c r="I1920" s="12" t="s">
        <v>2104</v>
      </c>
      <c r="J1920" s="5" t="s">
        <v>28</v>
      </c>
      <c r="K1920" s="12" t="str">
        <f>CONCATENATE(A1920,Tabla5[[#This Row],[tipo]],A1920)</f>
        <v>'asiento'</v>
      </c>
      <c r="L1920" s="5" t="s">
        <v>28</v>
      </c>
      <c r="M1920" s="2" t="str">
        <f>CONCATENATE(A1920,Tabla5[[#This Row],[nombre]],A1920)</f>
        <v>'J-54'</v>
      </c>
      <c r="N1920" s="5" t="s">
        <v>28</v>
      </c>
      <c r="O1920" s="1" t="str">
        <f>CONCATENATE(Tabla5[[#This Row],[fkUbicacion]])</f>
        <v>7</v>
      </c>
      <c r="P1920" s="5" t="s">
        <v>29</v>
      </c>
    </row>
    <row r="1921" spans="1:16">
      <c r="A1921" s="6" t="s">
        <v>30</v>
      </c>
      <c r="B1921" s="12">
        <v>1895</v>
      </c>
      <c r="C1921" s="1">
        <v>1918</v>
      </c>
      <c r="D1921" s="12" t="s">
        <v>497</v>
      </c>
      <c r="E1921" s="2" t="s">
        <v>1739</v>
      </c>
      <c r="F1921" s="1">
        <v>7</v>
      </c>
      <c r="H1921" s="4" t="s">
        <v>2103</v>
      </c>
      <c r="I1921" s="12" t="s">
        <v>2104</v>
      </c>
      <c r="J1921" s="5" t="s">
        <v>28</v>
      </c>
      <c r="K1921" s="12" t="str">
        <f>CONCATENATE(A1921,Tabla5[[#This Row],[tipo]],A1921)</f>
        <v>'asiento'</v>
      </c>
      <c r="L1921" s="5" t="s">
        <v>28</v>
      </c>
      <c r="M1921" s="2" t="str">
        <f>CONCATENATE(A1921,Tabla5[[#This Row],[nombre]],A1921)</f>
        <v>'J-55'</v>
      </c>
      <c r="N1921" s="5" t="s">
        <v>28</v>
      </c>
      <c r="O1921" s="1" t="str">
        <f>CONCATENATE(Tabla5[[#This Row],[fkUbicacion]])</f>
        <v>7</v>
      </c>
      <c r="P1921" s="5" t="s">
        <v>29</v>
      </c>
    </row>
    <row r="1922" spans="1:16">
      <c r="A1922" s="6" t="s">
        <v>30</v>
      </c>
      <c r="B1922" s="12">
        <v>1896</v>
      </c>
      <c r="C1922" s="1">
        <v>1919</v>
      </c>
      <c r="D1922" s="12" t="s">
        <v>497</v>
      </c>
      <c r="E1922" s="2" t="s">
        <v>1740</v>
      </c>
      <c r="F1922" s="1">
        <v>7</v>
      </c>
      <c r="H1922" s="4" t="s">
        <v>2103</v>
      </c>
      <c r="I1922" s="12" t="s">
        <v>2104</v>
      </c>
      <c r="J1922" s="5" t="s">
        <v>28</v>
      </c>
      <c r="K1922" s="12" t="str">
        <f>CONCATENATE(A1922,Tabla5[[#This Row],[tipo]],A1922)</f>
        <v>'asiento'</v>
      </c>
      <c r="L1922" s="5" t="s">
        <v>28</v>
      </c>
      <c r="M1922" s="2" t="str">
        <f>CONCATENATE(A1922,Tabla5[[#This Row],[nombre]],A1922)</f>
        <v>'J-56'</v>
      </c>
      <c r="N1922" s="5" t="s">
        <v>28</v>
      </c>
      <c r="O1922" s="1" t="str">
        <f>CONCATENATE(Tabla5[[#This Row],[fkUbicacion]])</f>
        <v>7</v>
      </c>
      <c r="P1922" s="5" t="s">
        <v>29</v>
      </c>
    </row>
    <row r="1923" spans="1:16">
      <c r="A1923" s="6" t="s">
        <v>30</v>
      </c>
      <c r="B1923" s="12">
        <v>1897</v>
      </c>
      <c r="C1923" s="1">
        <v>1920</v>
      </c>
      <c r="D1923" s="12" t="s">
        <v>497</v>
      </c>
      <c r="E1923" s="2" t="s">
        <v>1741</v>
      </c>
      <c r="F1923" s="1">
        <v>7</v>
      </c>
      <c r="H1923" s="4" t="s">
        <v>2103</v>
      </c>
      <c r="I1923" s="12" t="s">
        <v>2104</v>
      </c>
      <c r="J1923" s="5" t="s">
        <v>28</v>
      </c>
      <c r="K1923" s="12" t="str">
        <f>CONCATENATE(A1923,Tabla5[[#This Row],[tipo]],A1923)</f>
        <v>'asiento'</v>
      </c>
      <c r="L1923" s="5" t="s">
        <v>28</v>
      </c>
      <c r="M1923" s="2" t="str">
        <f>CONCATENATE(A1923,Tabla5[[#This Row],[nombre]],A1923)</f>
        <v>'J-57'</v>
      </c>
      <c r="N1923" s="5" t="s">
        <v>28</v>
      </c>
      <c r="O1923" s="1" t="str">
        <f>CONCATENATE(Tabla5[[#This Row],[fkUbicacion]])</f>
        <v>7</v>
      </c>
      <c r="P1923" s="5" t="s">
        <v>29</v>
      </c>
    </row>
    <row r="1924" spans="1:16">
      <c r="A1924" s="6" t="s">
        <v>30</v>
      </c>
      <c r="B1924" s="12">
        <v>1898</v>
      </c>
      <c r="C1924" s="1">
        <v>1921</v>
      </c>
      <c r="D1924" s="12" t="s">
        <v>497</v>
      </c>
      <c r="E1924" s="2" t="s">
        <v>1742</v>
      </c>
      <c r="F1924" s="1">
        <v>7</v>
      </c>
      <c r="H1924" s="4" t="s">
        <v>2103</v>
      </c>
      <c r="I1924" s="12" t="s">
        <v>2104</v>
      </c>
      <c r="J1924" s="5" t="s">
        <v>28</v>
      </c>
      <c r="K1924" s="12" t="str">
        <f>CONCATENATE(A1924,Tabla5[[#This Row],[tipo]],A1924)</f>
        <v>'asiento'</v>
      </c>
      <c r="L1924" s="5" t="s">
        <v>28</v>
      </c>
      <c r="M1924" s="2" t="str">
        <f>CONCATENATE(A1924,Tabla5[[#This Row],[nombre]],A1924)</f>
        <v>'J-58'</v>
      </c>
      <c r="N1924" s="5" t="s">
        <v>28</v>
      </c>
      <c r="O1924" s="1" t="str">
        <f>CONCATENATE(Tabla5[[#This Row],[fkUbicacion]])</f>
        <v>7</v>
      </c>
      <c r="P1924" s="5" t="s">
        <v>29</v>
      </c>
    </row>
    <row r="1925" spans="1:16">
      <c r="A1925" s="6" t="s">
        <v>30</v>
      </c>
      <c r="B1925" s="12">
        <v>1899</v>
      </c>
      <c r="C1925" s="1">
        <v>1922</v>
      </c>
      <c r="D1925" s="12" t="s">
        <v>497</v>
      </c>
      <c r="E1925" s="2" t="s">
        <v>1743</v>
      </c>
      <c r="F1925" s="1">
        <v>7</v>
      </c>
      <c r="H1925" s="4" t="s">
        <v>2103</v>
      </c>
      <c r="I1925" s="12" t="s">
        <v>2104</v>
      </c>
      <c r="J1925" s="5" t="s">
        <v>28</v>
      </c>
      <c r="K1925" s="12" t="str">
        <f>CONCATENATE(A1925,Tabla5[[#This Row],[tipo]],A1925)</f>
        <v>'asiento'</v>
      </c>
      <c r="L1925" s="5" t="s">
        <v>28</v>
      </c>
      <c r="M1925" s="2" t="str">
        <f>CONCATENATE(A1925,Tabla5[[#This Row],[nombre]],A1925)</f>
        <v>'J-59'</v>
      </c>
      <c r="N1925" s="5" t="s">
        <v>28</v>
      </c>
      <c r="O1925" s="1" t="str">
        <f>CONCATENATE(Tabla5[[#This Row],[fkUbicacion]])</f>
        <v>7</v>
      </c>
      <c r="P1925" s="5" t="s">
        <v>29</v>
      </c>
    </row>
    <row r="1926" spans="1:16">
      <c r="A1926" s="6" t="s">
        <v>30</v>
      </c>
      <c r="B1926" s="12">
        <v>1900</v>
      </c>
      <c r="C1926" s="1">
        <v>1923</v>
      </c>
      <c r="D1926" s="12" t="s">
        <v>497</v>
      </c>
      <c r="E1926" s="2" t="s">
        <v>1744</v>
      </c>
      <c r="F1926" s="1">
        <v>7</v>
      </c>
      <c r="H1926" s="4" t="s">
        <v>2103</v>
      </c>
      <c r="I1926" s="12" t="s">
        <v>2104</v>
      </c>
      <c r="J1926" s="5" t="s">
        <v>28</v>
      </c>
      <c r="K1926" s="12" t="str">
        <f>CONCATENATE(A1926,Tabla5[[#This Row],[tipo]],A1926)</f>
        <v>'asiento'</v>
      </c>
      <c r="L1926" s="5" t="s">
        <v>28</v>
      </c>
      <c r="M1926" s="2" t="str">
        <f>CONCATENATE(A1926,Tabla5[[#This Row],[nombre]],A1926)</f>
        <v>'J-60'</v>
      </c>
      <c r="N1926" s="5" t="s">
        <v>28</v>
      </c>
      <c r="O1926" s="1" t="str">
        <f>CONCATENATE(Tabla5[[#This Row],[fkUbicacion]])</f>
        <v>7</v>
      </c>
      <c r="P1926" s="5" t="s">
        <v>29</v>
      </c>
    </row>
    <row r="1927" spans="1:16">
      <c r="A1927" s="6" t="s">
        <v>30</v>
      </c>
      <c r="B1927" s="12">
        <v>1901</v>
      </c>
      <c r="C1927" s="1">
        <v>1924</v>
      </c>
      <c r="D1927" s="12" t="s">
        <v>497</v>
      </c>
      <c r="E1927" s="2" t="s">
        <v>1745</v>
      </c>
      <c r="F1927" s="1">
        <v>7</v>
      </c>
      <c r="H1927" s="4" t="s">
        <v>2103</v>
      </c>
      <c r="I1927" s="12" t="s">
        <v>2104</v>
      </c>
      <c r="J1927" s="5" t="s">
        <v>28</v>
      </c>
      <c r="K1927" s="12" t="str">
        <f>CONCATENATE(A1927,Tabla5[[#This Row],[tipo]],A1927)</f>
        <v>'asiento'</v>
      </c>
      <c r="L1927" s="5" t="s">
        <v>28</v>
      </c>
      <c r="M1927" s="2" t="str">
        <f>CONCATENATE(A1927,Tabla5[[#This Row],[nombre]],A1927)</f>
        <v>'J-61'</v>
      </c>
      <c r="N1927" s="5" t="s">
        <v>28</v>
      </c>
      <c r="O1927" s="1" t="str">
        <f>CONCATENATE(Tabla5[[#This Row],[fkUbicacion]])</f>
        <v>7</v>
      </c>
      <c r="P1927" s="5" t="s">
        <v>29</v>
      </c>
    </row>
    <row r="1928" spans="1:16">
      <c r="A1928" s="6" t="s">
        <v>30</v>
      </c>
      <c r="B1928" s="12">
        <v>1902</v>
      </c>
      <c r="C1928" s="1">
        <v>1925</v>
      </c>
      <c r="D1928" s="12" t="s">
        <v>497</v>
      </c>
      <c r="E1928" s="2" t="s">
        <v>1746</v>
      </c>
      <c r="F1928" s="1">
        <v>7</v>
      </c>
      <c r="H1928" s="4" t="s">
        <v>2103</v>
      </c>
      <c r="I1928" s="12" t="s">
        <v>2104</v>
      </c>
      <c r="J1928" s="5" t="s">
        <v>28</v>
      </c>
      <c r="K1928" s="12" t="str">
        <f>CONCATENATE(A1928,Tabla5[[#This Row],[tipo]],A1928)</f>
        <v>'asiento'</v>
      </c>
      <c r="L1928" s="5" t="s">
        <v>28</v>
      </c>
      <c r="M1928" s="2" t="str">
        <f>CONCATENATE(A1928,Tabla5[[#This Row],[nombre]],A1928)</f>
        <v>'J-62'</v>
      </c>
      <c r="N1928" s="5" t="s">
        <v>28</v>
      </c>
      <c r="O1928" s="1" t="str">
        <f>CONCATENATE(Tabla5[[#This Row],[fkUbicacion]])</f>
        <v>7</v>
      </c>
      <c r="P1928" s="5" t="s">
        <v>29</v>
      </c>
    </row>
    <row r="1929" spans="1:16">
      <c r="A1929" s="6" t="s">
        <v>30</v>
      </c>
      <c r="B1929" s="12">
        <v>1903</v>
      </c>
      <c r="C1929" s="1">
        <v>1926</v>
      </c>
      <c r="D1929" s="12" t="s">
        <v>497</v>
      </c>
      <c r="E1929" s="2" t="s">
        <v>1747</v>
      </c>
      <c r="F1929" s="1">
        <v>7</v>
      </c>
      <c r="H1929" s="4" t="s">
        <v>2103</v>
      </c>
      <c r="I1929" s="12" t="s">
        <v>2104</v>
      </c>
      <c r="J1929" s="5" t="s">
        <v>28</v>
      </c>
      <c r="K1929" s="12" t="str">
        <f>CONCATENATE(A1929,Tabla5[[#This Row],[tipo]],A1929)</f>
        <v>'asiento'</v>
      </c>
      <c r="L1929" s="5" t="s">
        <v>28</v>
      </c>
      <c r="M1929" s="2" t="str">
        <f>CONCATENATE(A1929,Tabla5[[#This Row],[nombre]],A1929)</f>
        <v>'J-63'</v>
      </c>
      <c r="N1929" s="5" t="s">
        <v>28</v>
      </c>
      <c r="O1929" s="1" t="str">
        <f>CONCATENATE(Tabla5[[#This Row],[fkUbicacion]])</f>
        <v>7</v>
      </c>
      <c r="P1929" s="5" t="s">
        <v>29</v>
      </c>
    </row>
    <row r="1930" spans="1:16">
      <c r="A1930" s="6" t="s">
        <v>30</v>
      </c>
      <c r="B1930" s="12">
        <v>1904</v>
      </c>
      <c r="C1930" s="1">
        <v>1927</v>
      </c>
      <c r="D1930" s="12" t="s">
        <v>497</v>
      </c>
      <c r="E1930" s="2" t="s">
        <v>1748</v>
      </c>
      <c r="F1930" s="1">
        <v>7</v>
      </c>
      <c r="H1930" s="4" t="s">
        <v>2103</v>
      </c>
      <c r="I1930" s="12" t="s">
        <v>2104</v>
      </c>
      <c r="J1930" s="5" t="s">
        <v>28</v>
      </c>
      <c r="K1930" s="12" t="str">
        <f>CONCATENATE(A1930,Tabla5[[#This Row],[tipo]],A1930)</f>
        <v>'asiento'</v>
      </c>
      <c r="L1930" s="5" t="s">
        <v>28</v>
      </c>
      <c r="M1930" s="2" t="str">
        <f>CONCATENATE(A1930,Tabla5[[#This Row],[nombre]],A1930)</f>
        <v>'J-64'</v>
      </c>
      <c r="N1930" s="5" t="s">
        <v>28</v>
      </c>
      <c r="O1930" s="1" t="str">
        <f>CONCATENATE(Tabla5[[#This Row],[fkUbicacion]])</f>
        <v>7</v>
      </c>
      <c r="P1930" s="5" t="s">
        <v>29</v>
      </c>
    </row>
    <row r="1931" spans="1:16">
      <c r="A1931" s="6" t="s">
        <v>30</v>
      </c>
      <c r="B1931" s="12">
        <v>1905</v>
      </c>
      <c r="C1931" s="1">
        <v>1928</v>
      </c>
      <c r="D1931" s="12" t="s">
        <v>497</v>
      </c>
      <c r="E1931" s="2" t="s">
        <v>1749</v>
      </c>
      <c r="F1931" s="1">
        <v>7</v>
      </c>
      <c r="H1931" s="4" t="s">
        <v>2103</v>
      </c>
      <c r="I1931" s="12" t="s">
        <v>2104</v>
      </c>
      <c r="J1931" s="5" t="s">
        <v>28</v>
      </c>
      <c r="K1931" s="12" t="str">
        <f>CONCATENATE(A1931,Tabla5[[#This Row],[tipo]],A1931)</f>
        <v>'asiento'</v>
      </c>
      <c r="L1931" s="5" t="s">
        <v>28</v>
      </c>
      <c r="M1931" s="2" t="str">
        <f>CONCATENATE(A1931,Tabla5[[#This Row],[nombre]],A1931)</f>
        <v>'J-65'</v>
      </c>
      <c r="N1931" s="5" t="s">
        <v>28</v>
      </c>
      <c r="O1931" s="1" t="str">
        <f>CONCATENATE(Tabla5[[#This Row],[fkUbicacion]])</f>
        <v>7</v>
      </c>
      <c r="P1931" s="5" t="s">
        <v>29</v>
      </c>
    </row>
    <row r="1932" spans="1:16">
      <c r="A1932" s="6" t="s">
        <v>30</v>
      </c>
      <c r="B1932" s="12">
        <v>1906</v>
      </c>
      <c r="C1932" s="1">
        <v>1929</v>
      </c>
      <c r="D1932" s="12" t="s">
        <v>497</v>
      </c>
      <c r="E1932" s="2" t="s">
        <v>1750</v>
      </c>
      <c r="F1932" s="1">
        <v>7</v>
      </c>
      <c r="H1932" s="4" t="s">
        <v>2103</v>
      </c>
      <c r="I1932" s="12" t="s">
        <v>2104</v>
      </c>
      <c r="J1932" s="5" t="s">
        <v>28</v>
      </c>
      <c r="K1932" s="12" t="str">
        <f>CONCATENATE(A1932,Tabla5[[#This Row],[tipo]],A1932)</f>
        <v>'asiento'</v>
      </c>
      <c r="L1932" s="5" t="s">
        <v>28</v>
      </c>
      <c r="M1932" s="2" t="str">
        <f>CONCATENATE(A1932,Tabla5[[#This Row],[nombre]],A1932)</f>
        <v>'J-66'</v>
      </c>
      <c r="N1932" s="5" t="s">
        <v>28</v>
      </c>
      <c r="O1932" s="1" t="str">
        <f>CONCATENATE(Tabla5[[#This Row],[fkUbicacion]])</f>
        <v>7</v>
      </c>
      <c r="P1932" s="5" t="s">
        <v>29</v>
      </c>
    </row>
    <row r="1933" spans="1:16">
      <c r="A1933" s="6" t="s">
        <v>30</v>
      </c>
      <c r="B1933" s="12">
        <v>1907</v>
      </c>
      <c r="C1933" s="1">
        <v>1930</v>
      </c>
      <c r="D1933" s="12" t="s">
        <v>497</v>
      </c>
      <c r="E1933" s="2" t="s">
        <v>1751</v>
      </c>
      <c r="F1933" s="1">
        <v>7</v>
      </c>
      <c r="H1933" s="4" t="s">
        <v>2103</v>
      </c>
      <c r="I1933" s="12" t="s">
        <v>2104</v>
      </c>
      <c r="J1933" s="5" t="s">
        <v>28</v>
      </c>
      <c r="K1933" s="12" t="str">
        <f>CONCATENATE(A1933,Tabla5[[#This Row],[tipo]],A1933)</f>
        <v>'asiento'</v>
      </c>
      <c r="L1933" s="5" t="s">
        <v>28</v>
      </c>
      <c r="M1933" s="2" t="str">
        <f>CONCATENATE(A1933,Tabla5[[#This Row],[nombre]],A1933)</f>
        <v>'J-67'</v>
      </c>
      <c r="N1933" s="5" t="s">
        <v>28</v>
      </c>
      <c r="O1933" s="1" t="str">
        <f>CONCATENATE(Tabla5[[#This Row],[fkUbicacion]])</f>
        <v>7</v>
      </c>
      <c r="P1933" s="5" t="s">
        <v>29</v>
      </c>
    </row>
    <row r="1934" spans="1:16">
      <c r="A1934" s="6" t="s">
        <v>30</v>
      </c>
      <c r="B1934" s="12">
        <v>1908</v>
      </c>
      <c r="C1934" s="1">
        <v>1931</v>
      </c>
      <c r="D1934" s="12" t="s">
        <v>497</v>
      </c>
      <c r="E1934" s="2" t="s">
        <v>1752</v>
      </c>
      <c r="F1934" s="1">
        <v>7</v>
      </c>
      <c r="H1934" s="4" t="s">
        <v>2103</v>
      </c>
      <c r="I1934" s="12" t="s">
        <v>2104</v>
      </c>
      <c r="J1934" s="5" t="s">
        <v>28</v>
      </c>
      <c r="K1934" s="12" t="str">
        <f>CONCATENATE(A1934,Tabla5[[#This Row],[tipo]],A1934)</f>
        <v>'asiento'</v>
      </c>
      <c r="L1934" s="5" t="s">
        <v>28</v>
      </c>
      <c r="M1934" s="2" t="str">
        <f>CONCATENATE(A1934,Tabla5[[#This Row],[nombre]],A1934)</f>
        <v>'J-68'</v>
      </c>
      <c r="N1934" s="5" t="s">
        <v>28</v>
      </c>
      <c r="O1934" s="1" t="str">
        <f>CONCATENATE(Tabla5[[#This Row],[fkUbicacion]])</f>
        <v>7</v>
      </c>
      <c r="P1934" s="5" t="s">
        <v>29</v>
      </c>
    </row>
    <row r="1935" spans="1:16">
      <c r="A1935" s="6" t="s">
        <v>30</v>
      </c>
      <c r="B1935" s="12">
        <v>1909</v>
      </c>
      <c r="C1935" s="1">
        <v>1932</v>
      </c>
      <c r="D1935" s="12" t="s">
        <v>497</v>
      </c>
      <c r="E1935" s="2" t="s">
        <v>1753</v>
      </c>
      <c r="F1935" s="1">
        <v>7</v>
      </c>
      <c r="H1935" s="4" t="s">
        <v>2103</v>
      </c>
      <c r="I1935" s="12" t="s">
        <v>2104</v>
      </c>
      <c r="J1935" s="5" t="s">
        <v>28</v>
      </c>
      <c r="K1935" s="12" t="str">
        <f>CONCATENATE(A1935,Tabla5[[#This Row],[tipo]],A1935)</f>
        <v>'asiento'</v>
      </c>
      <c r="L1935" s="5" t="s">
        <v>28</v>
      </c>
      <c r="M1935" s="2" t="str">
        <f>CONCATENATE(A1935,Tabla5[[#This Row],[nombre]],A1935)</f>
        <v>'J-69'</v>
      </c>
      <c r="N1935" s="5" t="s">
        <v>28</v>
      </c>
      <c r="O1935" s="1" t="str">
        <f>CONCATENATE(Tabla5[[#This Row],[fkUbicacion]])</f>
        <v>7</v>
      </c>
      <c r="P1935" s="5" t="s">
        <v>29</v>
      </c>
    </row>
    <row r="1936" spans="1:16">
      <c r="A1936" s="6" t="s">
        <v>30</v>
      </c>
      <c r="B1936" s="12">
        <v>1910</v>
      </c>
      <c r="C1936" s="1">
        <v>1933</v>
      </c>
      <c r="D1936" s="12" t="s">
        <v>497</v>
      </c>
      <c r="E1936" s="2" t="s">
        <v>1754</v>
      </c>
      <c r="F1936" s="1">
        <v>7</v>
      </c>
      <c r="H1936" s="4" t="s">
        <v>2103</v>
      </c>
      <c r="I1936" s="12" t="s">
        <v>2104</v>
      </c>
      <c r="J1936" s="5" t="s">
        <v>28</v>
      </c>
      <c r="K1936" s="12" t="str">
        <f>CONCATENATE(A1936,Tabla5[[#This Row],[tipo]],A1936)</f>
        <v>'asiento'</v>
      </c>
      <c r="L1936" s="5" t="s">
        <v>28</v>
      </c>
      <c r="M1936" s="2" t="str">
        <f>CONCATENATE(A1936,Tabla5[[#This Row],[nombre]],A1936)</f>
        <v>'J-70'</v>
      </c>
      <c r="N1936" s="5" t="s">
        <v>28</v>
      </c>
      <c r="O1936" s="1" t="str">
        <f>CONCATENATE(Tabla5[[#This Row],[fkUbicacion]])</f>
        <v>7</v>
      </c>
      <c r="P1936" s="5" t="s">
        <v>29</v>
      </c>
    </row>
    <row r="1937" spans="1:16">
      <c r="A1937" s="6" t="s">
        <v>30</v>
      </c>
      <c r="B1937" s="12">
        <v>1911</v>
      </c>
      <c r="C1937" s="1">
        <v>1934</v>
      </c>
      <c r="D1937" s="12" t="s">
        <v>497</v>
      </c>
      <c r="E1937" s="2" t="s">
        <v>1755</v>
      </c>
      <c r="F1937" s="1">
        <v>7</v>
      </c>
      <c r="H1937" s="4" t="s">
        <v>2103</v>
      </c>
      <c r="I1937" s="12" t="s">
        <v>2104</v>
      </c>
      <c r="J1937" s="5" t="s">
        <v>28</v>
      </c>
      <c r="K1937" s="12" t="str">
        <f>CONCATENATE(A1937,Tabla5[[#This Row],[tipo]],A1937)</f>
        <v>'asiento'</v>
      </c>
      <c r="L1937" s="5" t="s">
        <v>28</v>
      </c>
      <c r="M1937" s="2" t="str">
        <f>CONCATENATE(A1937,Tabla5[[#This Row],[nombre]],A1937)</f>
        <v>'J-71'</v>
      </c>
      <c r="N1937" s="5" t="s">
        <v>28</v>
      </c>
      <c r="O1937" s="1" t="str">
        <f>CONCATENATE(Tabla5[[#This Row],[fkUbicacion]])</f>
        <v>7</v>
      </c>
      <c r="P1937" s="5" t="s">
        <v>29</v>
      </c>
    </row>
    <row r="1938" spans="1:16">
      <c r="A1938" s="6" t="s">
        <v>30</v>
      </c>
      <c r="B1938" s="12">
        <v>1912</v>
      </c>
      <c r="C1938" s="1">
        <v>1935</v>
      </c>
      <c r="D1938" s="12" t="s">
        <v>497</v>
      </c>
      <c r="E1938" s="2" t="s">
        <v>1756</v>
      </c>
      <c r="F1938" s="1">
        <v>7</v>
      </c>
      <c r="H1938" s="4" t="s">
        <v>2103</v>
      </c>
      <c r="I1938" s="12" t="s">
        <v>2104</v>
      </c>
      <c r="J1938" s="5" t="s">
        <v>28</v>
      </c>
      <c r="K1938" s="12" t="str">
        <f>CONCATENATE(A1938,Tabla5[[#This Row],[tipo]],A1938)</f>
        <v>'asiento'</v>
      </c>
      <c r="L1938" s="5" t="s">
        <v>28</v>
      </c>
      <c r="M1938" s="2" t="str">
        <f>CONCATENATE(A1938,Tabla5[[#This Row],[nombre]],A1938)</f>
        <v>'J-72'</v>
      </c>
      <c r="N1938" s="5" t="s">
        <v>28</v>
      </c>
      <c r="O1938" s="1" t="str">
        <f>CONCATENATE(Tabla5[[#This Row],[fkUbicacion]])</f>
        <v>7</v>
      </c>
      <c r="P1938" s="5" t="s">
        <v>29</v>
      </c>
    </row>
    <row r="1939" spans="1:16">
      <c r="A1939" s="6" t="s">
        <v>30</v>
      </c>
      <c r="B1939" s="12">
        <v>1913</v>
      </c>
      <c r="C1939" s="1">
        <v>1936</v>
      </c>
      <c r="D1939" s="12" t="s">
        <v>497</v>
      </c>
      <c r="E1939" s="2" t="s">
        <v>1757</v>
      </c>
      <c r="F1939" s="1">
        <v>7</v>
      </c>
      <c r="H1939" s="4" t="s">
        <v>2103</v>
      </c>
      <c r="I1939" s="12" t="s">
        <v>2104</v>
      </c>
      <c r="J1939" s="5" t="s">
        <v>28</v>
      </c>
      <c r="K1939" s="12" t="str">
        <f>CONCATENATE(A1939,Tabla5[[#This Row],[tipo]],A1939)</f>
        <v>'asiento'</v>
      </c>
      <c r="L1939" s="5" t="s">
        <v>28</v>
      </c>
      <c r="M1939" s="2" t="str">
        <f>CONCATENATE(A1939,Tabla5[[#This Row],[nombre]],A1939)</f>
        <v>'K-41'</v>
      </c>
      <c r="N1939" s="5" t="s">
        <v>28</v>
      </c>
      <c r="O1939" s="1" t="str">
        <f>CONCATENATE(Tabla5[[#This Row],[fkUbicacion]])</f>
        <v>7</v>
      </c>
      <c r="P1939" s="5" t="s">
        <v>29</v>
      </c>
    </row>
    <row r="1940" spans="1:16">
      <c r="A1940" s="6" t="s">
        <v>30</v>
      </c>
      <c r="B1940" s="12">
        <v>1914</v>
      </c>
      <c r="C1940" s="1">
        <v>1937</v>
      </c>
      <c r="D1940" s="12" t="s">
        <v>497</v>
      </c>
      <c r="E1940" s="2" t="s">
        <v>1758</v>
      </c>
      <c r="F1940" s="1">
        <v>7</v>
      </c>
      <c r="H1940" s="4" t="s">
        <v>2103</v>
      </c>
      <c r="I1940" s="12" t="s">
        <v>2104</v>
      </c>
      <c r="J1940" s="5" t="s">
        <v>28</v>
      </c>
      <c r="K1940" s="12" t="str">
        <f>CONCATENATE(A1940,Tabla5[[#This Row],[tipo]],A1940)</f>
        <v>'asiento'</v>
      </c>
      <c r="L1940" s="5" t="s">
        <v>28</v>
      </c>
      <c r="M1940" s="2" t="str">
        <f>CONCATENATE(A1940,Tabla5[[#This Row],[nombre]],A1940)</f>
        <v>'K-42'</v>
      </c>
      <c r="N1940" s="5" t="s">
        <v>28</v>
      </c>
      <c r="O1940" s="1" t="str">
        <f>CONCATENATE(Tabla5[[#This Row],[fkUbicacion]])</f>
        <v>7</v>
      </c>
      <c r="P1940" s="5" t="s">
        <v>29</v>
      </c>
    </row>
    <row r="1941" spans="1:16">
      <c r="A1941" s="6" t="s">
        <v>30</v>
      </c>
      <c r="B1941" s="12">
        <v>1915</v>
      </c>
      <c r="C1941" s="1">
        <v>1938</v>
      </c>
      <c r="D1941" s="12" t="s">
        <v>497</v>
      </c>
      <c r="E1941" s="2" t="s">
        <v>1759</v>
      </c>
      <c r="F1941" s="1">
        <v>7</v>
      </c>
      <c r="H1941" s="4" t="s">
        <v>2103</v>
      </c>
      <c r="I1941" s="12" t="s">
        <v>2104</v>
      </c>
      <c r="J1941" s="5" t="s">
        <v>28</v>
      </c>
      <c r="K1941" s="12" t="str">
        <f>CONCATENATE(A1941,Tabla5[[#This Row],[tipo]],A1941)</f>
        <v>'asiento'</v>
      </c>
      <c r="L1941" s="5" t="s">
        <v>28</v>
      </c>
      <c r="M1941" s="2" t="str">
        <f>CONCATENATE(A1941,Tabla5[[#This Row],[nombre]],A1941)</f>
        <v>'K-43'</v>
      </c>
      <c r="N1941" s="5" t="s">
        <v>28</v>
      </c>
      <c r="O1941" s="1" t="str">
        <f>CONCATENATE(Tabla5[[#This Row],[fkUbicacion]])</f>
        <v>7</v>
      </c>
      <c r="P1941" s="5" t="s">
        <v>29</v>
      </c>
    </row>
    <row r="1942" spans="1:16">
      <c r="A1942" s="6" t="s">
        <v>30</v>
      </c>
      <c r="B1942" s="12">
        <v>1916</v>
      </c>
      <c r="C1942" s="1">
        <v>1939</v>
      </c>
      <c r="D1942" s="12" t="s">
        <v>497</v>
      </c>
      <c r="E1942" s="2" t="s">
        <v>1760</v>
      </c>
      <c r="F1942" s="1">
        <v>7</v>
      </c>
      <c r="H1942" s="4" t="s">
        <v>2103</v>
      </c>
      <c r="I1942" s="12" t="s">
        <v>2104</v>
      </c>
      <c r="J1942" s="5" t="s">
        <v>28</v>
      </c>
      <c r="K1942" s="12" t="str">
        <f>CONCATENATE(A1942,Tabla5[[#This Row],[tipo]],A1942)</f>
        <v>'asiento'</v>
      </c>
      <c r="L1942" s="5" t="s">
        <v>28</v>
      </c>
      <c r="M1942" s="2" t="str">
        <f>CONCATENATE(A1942,Tabla5[[#This Row],[nombre]],A1942)</f>
        <v>'K-44'</v>
      </c>
      <c r="N1942" s="5" t="s">
        <v>28</v>
      </c>
      <c r="O1942" s="1" t="str">
        <f>CONCATENATE(Tabla5[[#This Row],[fkUbicacion]])</f>
        <v>7</v>
      </c>
      <c r="P1942" s="5" t="s">
        <v>29</v>
      </c>
    </row>
    <row r="1943" spans="1:16">
      <c r="A1943" s="6" t="s">
        <v>30</v>
      </c>
      <c r="B1943" s="12">
        <v>1917</v>
      </c>
      <c r="C1943" s="1">
        <v>1940</v>
      </c>
      <c r="D1943" s="12" t="s">
        <v>497</v>
      </c>
      <c r="E1943" s="2" t="s">
        <v>1761</v>
      </c>
      <c r="F1943" s="1">
        <v>7</v>
      </c>
      <c r="H1943" s="4" t="s">
        <v>2103</v>
      </c>
      <c r="I1943" s="12" t="s">
        <v>2104</v>
      </c>
      <c r="J1943" s="5" t="s">
        <v>28</v>
      </c>
      <c r="K1943" s="12" t="str">
        <f>CONCATENATE(A1943,Tabla5[[#This Row],[tipo]],A1943)</f>
        <v>'asiento'</v>
      </c>
      <c r="L1943" s="5" t="s">
        <v>28</v>
      </c>
      <c r="M1943" s="2" t="str">
        <f>CONCATENATE(A1943,Tabla5[[#This Row],[nombre]],A1943)</f>
        <v>'K-45'</v>
      </c>
      <c r="N1943" s="5" t="s">
        <v>28</v>
      </c>
      <c r="O1943" s="1" t="str">
        <f>CONCATENATE(Tabla5[[#This Row],[fkUbicacion]])</f>
        <v>7</v>
      </c>
      <c r="P1943" s="5" t="s">
        <v>29</v>
      </c>
    </row>
    <row r="1944" spans="1:16">
      <c r="A1944" s="6" t="s">
        <v>30</v>
      </c>
      <c r="B1944" s="12">
        <v>1918</v>
      </c>
      <c r="C1944" s="1">
        <v>1941</v>
      </c>
      <c r="D1944" s="12" t="s">
        <v>497</v>
      </c>
      <c r="E1944" s="2" t="s">
        <v>1762</v>
      </c>
      <c r="F1944" s="1">
        <v>7</v>
      </c>
      <c r="H1944" s="4" t="s">
        <v>2103</v>
      </c>
      <c r="I1944" s="12" t="s">
        <v>2104</v>
      </c>
      <c r="J1944" s="5" t="s">
        <v>28</v>
      </c>
      <c r="K1944" s="12" t="str">
        <f>CONCATENATE(A1944,Tabla5[[#This Row],[tipo]],A1944)</f>
        <v>'asiento'</v>
      </c>
      <c r="L1944" s="5" t="s">
        <v>28</v>
      </c>
      <c r="M1944" s="2" t="str">
        <f>CONCATENATE(A1944,Tabla5[[#This Row],[nombre]],A1944)</f>
        <v>'K-46'</v>
      </c>
      <c r="N1944" s="5" t="s">
        <v>28</v>
      </c>
      <c r="O1944" s="1" t="str">
        <f>CONCATENATE(Tabla5[[#This Row],[fkUbicacion]])</f>
        <v>7</v>
      </c>
      <c r="P1944" s="5" t="s">
        <v>29</v>
      </c>
    </row>
    <row r="1945" spans="1:16">
      <c r="A1945" s="6" t="s">
        <v>30</v>
      </c>
      <c r="B1945" s="12">
        <v>1919</v>
      </c>
      <c r="C1945" s="1">
        <v>1942</v>
      </c>
      <c r="D1945" s="12" t="s">
        <v>497</v>
      </c>
      <c r="E1945" s="2" t="s">
        <v>1763</v>
      </c>
      <c r="F1945" s="1">
        <v>7</v>
      </c>
      <c r="H1945" s="4" t="s">
        <v>2103</v>
      </c>
      <c r="I1945" s="12" t="s">
        <v>2104</v>
      </c>
      <c r="J1945" s="5" t="s">
        <v>28</v>
      </c>
      <c r="K1945" s="12" t="str">
        <f>CONCATENATE(A1945,Tabla5[[#This Row],[tipo]],A1945)</f>
        <v>'asiento'</v>
      </c>
      <c r="L1945" s="5" t="s">
        <v>28</v>
      </c>
      <c r="M1945" s="2" t="str">
        <f>CONCATENATE(A1945,Tabla5[[#This Row],[nombre]],A1945)</f>
        <v>'K-47'</v>
      </c>
      <c r="N1945" s="5" t="s">
        <v>28</v>
      </c>
      <c r="O1945" s="1" t="str">
        <f>CONCATENATE(Tabla5[[#This Row],[fkUbicacion]])</f>
        <v>7</v>
      </c>
      <c r="P1945" s="5" t="s">
        <v>29</v>
      </c>
    </row>
    <row r="1946" spans="1:16">
      <c r="A1946" s="6" t="s">
        <v>30</v>
      </c>
      <c r="B1946" s="12">
        <v>1920</v>
      </c>
      <c r="C1946" s="1">
        <v>1943</v>
      </c>
      <c r="D1946" s="12" t="s">
        <v>497</v>
      </c>
      <c r="E1946" s="2" t="s">
        <v>1764</v>
      </c>
      <c r="F1946" s="1">
        <v>7</v>
      </c>
      <c r="H1946" s="4" t="s">
        <v>2103</v>
      </c>
      <c r="I1946" s="12" t="s">
        <v>2104</v>
      </c>
      <c r="J1946" s="5" t="s">
        <v>28</v>
      </c>
      <c r="K1946" s="12" t="str">
        <f>CONCATENATE(A1946,Tabla5[[#This Row],[tipo]],A1946)</f>
        <v>'asiento'</v>
      </c>
      <c r="L1946" s="5" t="s">
        <v>28</v>
      </c>
      <c r="M1946" s="2" t="str">
        <f>CONCATENATE(A1946,Tabla5[[#This Row],[nombre]],A1946)</f>
        <v>'K-48'</v>
      </c>
      <c r="N1946" s="5" t="s">
        <v>28</v>
      </c>
      <c r="O1946" s="1" t="str">
        <f>CONCATENATE(Tabla5[[#This Row],[fkUbicacion]])</f>
        <v>7</v>
      </c>
      <c r="P1946" s="5" t="s">
        <v>29</v>
      </c>
    </row>
    <row r="1947" spans="1:16">
      <c r="A1947" s="6" t="s">
        <v>30</v>
      </c>
      <c r="B1947" s="12">
        <v>1921</v>
      </c>
      <c r="C1947" s="1">
        <v>1944</v>
      </c>
      <c r="D1947" s="12" t="s">
        <v>497</v>
      </c>
      <c r="E1947" s="2" t="s">
        <v>1765</v>
      </c>
      <c r="F1947" s="1">
        <v>7</v>
      </c>
      <c r="H1947" s="4" t="s">
        <v>2103</v>
      </c>
      <c r="I1947" s="12" t="s">
        <v>2104</v>
      </c>
      <c r="J1947" s="5" t="s">
        <v>28</v>
      </c>
      <c r="K1947" s="12" t="str">
        <f>CONCATENATE(A1947,Tabla5[[#This Row],[tipo]],A1947)</f>
        <v>'asiento'</v>
      </c>
      <c r="L1947" s="5" t="s">
        <v>28</v>
      </c>
      <c r="M1947" s="2" t="str">
        <f>CONCATENATE(A1947,Tabla5[[#This Row],[nombre]],A1947)</f>
        <v>'K-49'</v>
      </c>
      <c r="N1947" s="5" t="s">
        <v>28</v>
      </c>
      <c r="O1947" s="1" t="str">
        <f>CONCATENATE(Tabla5[[#This Row],[fkUbicacion]])</f>
        <v>7</v>
      </c>
      <c r="P1947" s="5" t="s">
        <v>29</v>
      </c>
    </row>
    <row r="1948" spans="1:16">
      <c r="A1948" s="6" t="s">
        <v>30</v>
      </c>
      <c r="B1948" s="12">
        <v>1922</v>
      </c>
      <c r="C1948" s="1">
        <v>1945</v>
      </c>
      <c r="D1948" s="12" t="s">
        <v>497</v>
      </c>
      <c r="E1948" s="2" t="s">
        <v>1766</v>
      </c>
      <c r="F1948" s="1">
        <v>7</v>
      </c>
      <c r="H1948" s="4" t="s">
        <v>2103</v>
      </c>
      <c r="I1948" s="12" t="s">
        <v>2104</v>
      </c>
      <c r="J1948" s="5" t="s">
        <v>28</v>
      </c>
      <c r="K1948" s="12" t="str">
        <f>CONCATENATE(A1948,Tabla5[[#This Row],[tipo]],A1948)</f>
        <v>'asiento'</v>
      </c>
      <c r="L1948" s="5" t="s">
        <v>28</v>
      </c>
      <c r="M1948" s="2" t="str">
        <f>CONCATENATE(A1948,Tabla5[[#This Row],[nombre]],A1948)</f>
        <v>'K-50'</v>
      </c>
      <c r="N1948" s="5" t="s">
        <v>28</v>
      </c>
      <c r="O1948" s="1" t="str">
        <f>CONCATENATE(Tabla5[[#This Row],[fkUbicacion]])</f>
        <v>7</v>
      </c>
      <c r="P1948" s="5" t="s">
        <v>29</v>
      </c>
    </row>
    <row r="1949" spans="1:16">
      <c r="A1949" s="6" t="s">
        <v>30</v>
      </c>
      <c r="B1949" s="12">
        <v>1923</v>
      </c>
      <c r="C1949" s="1">
        <v>1946</v>
      </c>
      <c r="D1949" s="12" t="s">
        <v>497</v>
      </c>
      <c r="E1949" s="2" t="s">
        <v>1767</v>
      </c>
      <c r="F1949" s="1">
        <v>7</v>
      </c>
      <c r="H1949" s="4" t="s">
        <v>2103</v>
      </c>
      <c r="I1949" s="12" t="s">
        <v>2104</v>
      </c>
      <c r="J1949" s="5" t="s">
        <v>28</v>
      </c>
      <c r="K1949" s="12" t="str">
        <f>CONCATENATE(A1949,Tabla5[[#This Row],[tipo]],A1949)</f>
        <v>'asiento'</v>
      </c>
      <c r="L1949" s="5" t="s">
        <v>28</v>
      </c>
      <c r="M1949" s="2" t="str">
        <f>CONCATENATE(A1949,Tabla5[[#This Row],[nombre]],A1949)</f>
        <v>'K-51'</v>
      </c>
      <c r="N1949" s="5" t="s">
        <v>28</v>
      </c>
      <c r="O1949" s="1" t="str">
        <f>CONCATENATE(Tabla5[[#This Row],[fkUbicacion]])</f>
        <v>7</v>
      </c>
      <c r="P1949" s="5" t="s">
        <v>29</v>
      </c>
    </row>
    <row r="1950" spans="1:16">
      <c r="A1950" s="6" t="s">
        <v>30</v>
      </c>
      <c r="B1950" s="12">
        <v>1924</v>
      </c>
      <c r="C1950" s="1">
        <v>1947</v>
      </c>
      <c r="D1950" s="12" t="s">
        <v>497</v>
      </c>
      <c r="E1950" s="2" t="s">
        <v>1768</v>
      </c>
      <c r="F1950" s="1">
        <v>7</v>
      </c>
      <c r="H1950" s="4" t="s">
        <v>2103</v>
      </c>
      <c r="I1950" s="12" t="s">
        <v>2104</v>
      </c>
      <c r="J1950" s="5" t="s">
        <v>28</v>
      </c>
      <c r="K1950" s="12" t="str">
        <f>CONCATENATE(A1950,Tabla5[[#This Row],[tipo]],A1950)</f>
        <v>'asiento'</v>
      </c>
      <c r="L1950" s="5" t="s">
        <v>28</v>
      </c>
      <c r="M1950" s="2" t="str">
        <f>CONCATENATE(A1950,Tabla5[[#This Row],[nombre]],A1950)</f>
        <v>'K-52'</v>
      </c>
      <c r="N1950" s="5" t="s">
        <v>28</v>
      </c>
      <c r="O1950" s="1" t="str">
        <f>CONCATENATE(Tabla5[[#This Row],[fkUbicacion]])</f>
        <v>7</v>
      </c>
      <c r="P1950" s="5" t="s">
        <v>29</v>
      </c>
    </row>
    <row r="1951" spans="1:16">
      <c r="A1951" s="6" t="s">
        <v>30</v>
      </c>
      <c r="B1951" s="12">
        <v>1925</v>
      </c>
      <c r="C1951" s="1">
        <v>1948</v>
      </c>
      <c r="D1951" s="12" t="s">
        <v>497</v>
      </c>
      <c r="E1951" s="2" t="s">
        <v>1769</v>
      </c>
      <c r="F1951" s="1">
        <v>7</v>
      </c>
      <c r="H1951" s="4" t="s">
        <v>2103</v>
      </c>
      <c r="I1951" s="12" t="s">
        <v>2104</v>
      </c>
      <c r="J1951" s="5" t="s">
        <v>28</v>
      </c>
      <c r="K1951" s="12" t="str">
        <f>CONCATENATE(A1951,Tabla5[[#This Row],[tipo]],A1951)</f>
        <v>'asiento'</v>
      </c>
      <c r="L1951" s="5" t="s">
        <v>28</v>
      </c>
      <c r="M1951" s="2" t="str">
        <f>CONCATENATE(A1951,Tabla5[[#This Row],[nombre]],A1951)</f>
        <v>'K-53'</v>
      </c>
      <c r="N1951" s="5" t="s">
        <v>28</v>
      </c>
      <c r="O1951" s="1" t="str">
        <f>CONCATENATE(Tabla5[[#This Row],[fkUbicacion]])</f>
        <v>7</v>
      </c>
      <c r="P1951" s="5" t="s">
        <v>29</v>
      </c>
    </row>
    <row r="1952" spans="1:16">
      <c r="A1952" s="6" t="s">
        <v>30</v>
      </c>
      <c r="B1952" s="12">
        <v>1926</v>
      </c>
      <c r="C1952" s="1">
        <v>1949</v>
      </c>
      <c r="D1952" s="12" t="s">
        <v>497</v>
      </c>
      <c r="E1952" s="2" t="s">
        <v>1770</v>
      </c>
      <c r="F1952" s="1">
        <v>7</v>
      </c>
      <c r="H1952" s="4" t="s">
        <v>2103</v>
      </c>
      <c r="I1952" s="12" t="s">
        <v>2104</v>
      </c>
      <c r="J1952" s="5" t="s">
        <v>28</v>
      </c>
      <c r="K1952" s="12" t="str">
        <f>CONCATENATE(A1952,Tabla5[[#This Row],[tipo]],A1952)</f>
        <v>'asiento'</v>
      </c>
      <c r="L1952" s="5" t="s">
        <v>28</v>
      </c>
      <c r="M1952" s="2" t="str">
        <f>CONCATENATE(A1952,Tabla5[[#This Row],[nombre]],A1952)</f>
        <v>'K-54'</v>
      </c>
      <c r="N1952" s="5" t="s">
        <v>28</v>
      </c>
      <c r="O1952" s="1" t="str">
        <f>CONCATENATE(Tabla5[[#This Row],[fkUbicacion]])</f>
        <v>7</v>
      </c>
      <c r="P1952" s="5" t="s">
        <v>29</v>
      </c>
    </row>
    <row r="1953" spans="1:16">
      <c r="A1953" s="6" t="s">
        <v>30</v>
      </c>
      <c r="B1953" s="12">
        <v>1927</v>
      </c>
      <c r="C1953" s="1">
        <v>1950</v>
      </c>
      <c r="D1953" s="12" t="s">
        <v>497</v>
      </c>
      <c r="E1953" s="2" t="s">
        <v>1771</v>
      </c>
      <c r="F1953" s="1">
        <v>7</v>
      </c>
      <c r="H1953" s="4" t="s">
        <v>2103</v>
      </c>
      <c r="I1953" s="12" t="s">
        <v>2104</v>
      </c>
      <c r="J1953" s="5" t="s">
        <v>28</v>
      </c>
      <c r="K1953" s="12" t="str">
        <f>CONCATENATE(A1953,Tabla5[[#This Row],[tipo]],A1953)</f>
        <v>'asiento'</v>
      </c>
      <c r="L1953" s="5" t="s">
        <v>28</v>
      </c>
      <c r="M1953" s="2" t="str">
        <f>CONCATENATE(A1953,Tabla5[[#This Row],[nombre]],A1953)</f>
        <v>'K-55'</v>
      </c>
      <c r="N1953" s="5" t="s">
        <v>28</v>
      </c>
      <c r="O1953" s="1" t="str">
        <f>CONCATENATE(Tabla5[[#This Row],[fkUbicacion]])</f>
        <v>7</v>
      </c>
      <c r="P1953" s="5" t="s">
        <v>29</v>
      </c>
    </row>
    <row r="1954" spans="1:16">
      <c r="A1954" s="6" t="s">
        <v>30</v>
      </c>
      <c r="B1954" s="12">
        <v>1928</v>
      </c>
      <c r="C1954" s="1">
        <v>1951</v>
      </c>
      <c r="D1954" s="12" t="s">
        <v>497</v>
      </c>
      <c r="E1954" s="2" t="s">
        <v>1772</v>
      </c>
      <c r="F1954" s="1">
        <v>7</v>
      </c>
      <c r="H1954" s="4" t="s">
        <v>2103</v>
      </c>
      <c r="I1954" s="12" t="s">
        <v>2104</v>
      </c>
      <c r="J1954" s="5" t="s">
        <v>28</v>
      </c>
      <c r="K1954" s="12" t="str">
        <f>CONCATENATE(A1954,Tabla5[[#This Row],[tipo]],A1954)</f>
        <v>'asiento'</v>
      </c>
      <c r="L1954" s="5" t="s">
        <v>28</v>
      </c>
      <c r="M1954" s="2" t="str">
        <f>CONCATENATE(A1954,Tabla5[[#This Row],[nombre]],A1954)</f>
        <v>'K-56'</v>
      </c>
      <c r="N1954" s="5" t="s">
        <v>28</v>
      </c>
      <c r="O1954" s="1" t="str">
        <f>CONCATENATE(Tabla5[[#This Row],[fkUbicacion]])</f>
        <v>7</v>
      </c>
      <c r="P1954" s="5" t="s">
        <v>29</v>
      </c>
    </row>
    <row r="1955" spans="1:16">
      <c r="A1955" s="6" t="s">
        <v>30</v>
      </c>
      <c r="B1955" s="12">
        <v>1929</v>
      </c>
      <c r="C1955" s="1">
        <v>1952</v>
      </c>
      <c r="D1955" s="12" t="s">
        <v>497</v>
      </c>
      <c r="E1955" s="2" t="s">
        <v>1773</v>
      </c>
      <c r="F1955" s="1">
        <v>7</v>
      </c>
      <c r="H1955" s="4" t="s">
        <v>2103</v>
      </c>
      <c r="I1955" s="12" t="s">
        <v>2104</v>
      </c>
      <c r="J1955" s="5" t="s">
        <v>28</v>
      </c>
      <c r="K1955" s="12" t="str">
        <f>CONCATENATE(A1955,Tabla5[[#This Row],[tipo]],A1955)</f>
        <v>'asiento'</v>
      </c>
      <c r="L1955" s="5" t="s">
        <v>28</v>
      </c>
      <c r="M1955" s="2" t="str">
        <f>CONCATENATE(A1955,Tabla5[[#This Row],[nombre]],A1955)</f>
        <v>'K-57'</v>
      </c>
      <c r="N1955" s="5" t="s">
        <v>28</v>
      </c>
      <c r="O1955" s="1" t="str">
        <f>CONCATENATE(Tabla5[[#This Row],[fkUbicacion]])</f>
        <v>7</v>
      </c>
      <c r="P1955" s="5" t="s">
        <v>29</v>
      </c>
    </row>
    <row r="1956" spans="1:16">
      <c r="A1956" s="6" t="s">
        <v>30</v>
      </c>
      <c r="B1956" s="12">
        <v>1930</v>
      </c>
      <c r="C1956" s="1">
        <v>1953</v>
      </c>
      <c r="D1956" s="12" t="s">
        <v>497</v>
      </c>
      <c r="E1956" s="2" t="s">
        <v>1774</v>
      </c>
      <c r="F1956" s="1">
        <v>7</v>
      </c>
      <c r="H1956" s="4" t="s">
        <v>2103</v>
      </c>
      <c r="I1956" s="12" t="s">
        <v>2104</v>
      </c>
      <c r="J1956" s="5" t="s">
        <v>28</v>
      </c>
      <c r="K1956" s="12" t="str">
        <f>CONCATENATE(A1956,Tabla5[[#This Row],[tipo]],A1956)</f>
        <v>'asiento'</v>
      </c>
      <c r="L1956" s="5" t="s">
        <v>28</v>
      </c>
      <c r="M1956" s="2" t="str">
        <f>CONCATENATE(A1956,Tabla5[[#This Row],[nombre]],A1956)</f>
        <v>'K-58'</v>
      </c>
      <c r="N1956" s="5" t="s">
        <v>28</v>
      </c>
      <c r="O1956" s="1" t="str">
        <f>CONCATENATE(Tabla5[[#This Row],[fkUbicacion]])</f>
        <v>7</v>
      </c>
      <c r="P1956" s="5" t="s">
        <v>29</v>
      </c>
    </row>
    <row r="1957" spans="1:16">
      <c r="A1957" s="6" t="s">
        <v>30</v>
      </c>
      <c r="B1957" s="12">
        <v>1931</v>
      </c>
      <c r="C1957" s="1">
        <v>1954</v>
      </c>
      <c r="D1957" s="12" t="s">
        <v>497</v>
      </c>
      <c r="E1957" s="2" t="s">
        <v>1775</v>
      </c>
      <c r="F1957" s="1">
        <v>7</v>
      </c>
      <c r="H1957" s="4" t="s">
        <v>2103</v>
      </c>
      <c r="I1957" s="12" t="s">
        <v>2104</v>
      </c>
      <c r="J1957" s="5" t="s">
        <v>28</v>
      </c>
      <c r="K1957" s="12" t="str">
        <f>CONCATENATE(A1957,Tabla5[[#This Row],[tipo]],A1957)</f>
        <v>'asiento'</v>
      </c>
      <c r="L1957" s="5" t="s">
        <v>28</v>
      </c>
      <c r="M1957" s="2" t="str">
        <f>CONCATENATE(A1957,Tabla5[[#This Row],[nombre]],A1957)</f>
        <v>'K-59'</v>
      </c>
      <c r="N1957" s="5" t="s">
        <v>28</v>
      </c>
      <c r="O1957" s="1" t="str">
        <f>CONCATENATE(Tabla5[[#This Row],[fkUbicacion]])</f>
        <v>7</v>
      </c>
      <c r="P1957" s="5" t="s">
        <v>29</v>
      </c>
    </row>
    <row r="1958" spans="1:16">
      <c r="A1958" s="6" t="s">
        <v>30</v>
      </c>
      <c r="B1958" s="12">
        <v>1932</v>
      </c>
      <c r="C1958" s="1">
        <v>1955</v>
      </c>
      <c r="D1958" s="12" t="s">
        <v>497</v>
      </c>
      <c r="E1958" s="2" t="s">
        <v>1776</v>
      </c>
      <c r="F1958" s="1">
        <v>7</v>
      </c>
      <c r="H1958" s="4" t="s">
        <v>2103</v>
      </c>
      <c r="I1958" s="12" t="s">
        <v>2104</v>
      </c>
      <c r="J1958" s="5" t="s">
        <v>28</v>
      </c>
      <c r="K1958" s="12" t="str">
        <f>CONCATENATE(A1958,Tabla5[[#This Row],[tipo]],A1958)</f>
        <v>'asiento'</v>
      </c>
      <c r="L1958" s="5" t="s">
        <v>28</v>
      </c>
      <c r="M1958" s="2" t="str">
        <f>CONCATENATE(A1958,Tabla5[[#This Row],[nombre]],A1958)</f>
        <v>'K-60'</v>
      </c>
      <c r="N1958" s="5" t="s">
        <v>28</v>
      </c>
      <c r="O1958" s="1" t="str">
        <f>CONCATENATE(Tabla5[[#This Row],[fkUbicacion]])</f>
        <v>7</v>
      </c>
      <c r="P1958" s="5" t="s">
        <v>29</v>
      </c>
    </row>
    <row r="1959" spans="1:16">
      <c r="A1959" s="6" t="s">
        <v>30</v>
      </c>
      <c r="B1959" s="12">
        <v>1933</v>
      </c>
      <c r="C1959" s="1">
        <v>1956</v>
      </c>
      <c r="D1959" s="12" t="s">
        <v>497</v>
      </c>
      <c r="E1959" s="2" t="s">
        <v>1777</v>
      </c>
      <c r="F1959" s="1">
        <v>7</v>
      </c>
      <c r="H1959" s="4" t="s">
        <v>2103</v>
      </c>
      <c r="I1959" s="12" t="s">
        <v>2104</v>
      </c>
      <c r="J1959" s="5" t="s">
        <v>28</v>
      </c>
      <c r="K1959" s="12" t="str">
        <f>CONCATENATE(A1959,Tabla5[[#This Row],[tipo]],A1959)</f>
        <v>'asiento'</v>
      </c>
      <c r="L1959" s="5" t="s">
        <v>28</v>
      </c>
      <c r="M1959" s="2" t="str">
        <f>CONCATENATE(A1959,Tabla5[[#This Row],[nombre]],A1959)</f>
        <v>'K-61'</v>
      </c>
      <c r="N1959" s="5" t="s">
        <v>28</v>
      </c>
      <c r="O1959" s="1" t="str">
        <f>CONCATENATE(Tabla5[[#This Row],[fkUbicacion]])</f>
        <v>7</v>
      </c>
      <c r="P1959" s="5" t="s">
        <v>29</v>
      </c>
    </row>
    <row r="1960" spans="1:16">
      <c r="A1960" s="6" t="s">
        <v>30</v>
      </c>
      <c r="B1960" s="12">
        <v>1934</v>
      </c>
      <c r="C1960" s="1">
        <v>1957</v>
      </c>
      <c r="D1960" s="12" t="s">
        <v>497</v>
      </c>
      <c r="E1960" s="2" t="s">
        <v>1778</v>
      </c>
      <c r="F1960" s="1">
        <v>7</v>
      </c>
      <c r="H1960" s="4" t="s">
        <v>2103</v>
      </c>
      <c r="I1960" s="12" t="s">
        <v>2104</v>
      </c>
      <c r="J1960" s="5" t="s">
        <v>28</v>
      </c>
      <c r="K1960" s="12" t="str">
        <f>CONCATENATE(A1960,Tabla5[[#This Row],[tipo]],A1960)</f>
        <v>'asiento'</v>
      </c>
      <c r="L1960" s="5" t="s">
        <v>28</v>
      </c>
      <c r="M1960" s="2" t="str">
        <f>CONCATENATE(A1960,Tabla5[[#This Row],[nombre]],A1960)</f>
        <v>'K-62'</v>
      </c>
      <c r="N1960" s="5" t="s">
        <v>28</v>
      </c>
      <c r="O1960" s="1" t="str">
        <f>CONCATENATE(Tabla5[[#This Row],[fkUbicacion]])</f>
        <v>7</v>
      </c>
      <c r="P1960" s="5" t="s">
        <v>29</v>
      </c>
    </row>
    <row r="1961" spans="1:16">
      <c r="A1961" s="6" t="s">
        <v>30</v>
      </c>
      <c r="B1961" s="12">
        <v>1935</v>
      </c>
      <c r="C1961" s="1">
        <v>1958</v>
      </c>
      <c r="D1961" s="12" t="s">
        <v>497</v>
      </c>
      <c r="E1961" s="2" t="s">
        <v>1779</v>
      </c>
      <c r="F1961" s="1">
        <v>7</v>
      </c>
      <c r="H1961" s="4" t="s">
        <v>2103</v>
      </c>
      <c r="I1961" s="12" t="s">
        <v>2104</v>
      </c>
      <c r="J1961" s="5" t="s">
        <v>28</v>
      </c>
      <c r="K1961" s="12" t="str">
        <f>CONCATENATE(A1961,Tabla5[[#This Row],[tipo]],A1961)</f>
        <v>'asiento'</v>
      </c>
      <c r="L1961" s="5" t="s">
        <v>28</v>
      </c>
      <c r="M1961" s="2" t="str">
        <f>CONCATENATE(A1961,Tabla5[[#This Row],[nombre]],A1961)</f>
        <v>'K-63'</v>
      </c>
      <c r="N1961" s="5" t="s">
        <v>28</v>
      </c>
      <c r="O1961" s="1" t="str">
        <f>CONCATENATE(Tabla5[[#This Row],[fkUbicacion]])</f>
        <v>7</v>
      </c>
      <c r="P1961" s="5" t="s">
        <v>29</v>
      </c>
    </row>
    <row r="1962" spans="1:16">
      <c r="A1962" s="6" t="s">
        <v>30</v>
      </c>
      <c r="B1962" s="12">
        <v>1936</v>
      </c>
      <c r="C1962" s="1">
        <v>1959</v>
      </c>
      <c r="D1962" s="12" t="s">
        <v>497</v>
      </c>
      <c r="E1962" s="2" t="s">
        <v>1780</v>
      </c>
      <c r="F1962" s="1">
        <v>7</v>
      </c>
      <c r="H1962" s="4" t="s">
        <v>2103</v>
      </c>
      <c r="I1962" s="12" t="s">
        <v>2104</v>
      </c>
      <c r="J1962" s="5" t="s">
        <v>28</v>
      </c>
      <c r="K1962" s="12" t="str">
        <f>CONCATENATE(A1962,Tabla5[[#This Row],[tipo]],A1962)</f>
        <v>'asiento'</v>
      </c>
      <c r="L1962" s="5" t="s">
        <v>28</v>
      </c>
      <c r="M1962" s="2" t="str">
        <f>CONCATENATE(A1962,Tabla5[[#This Row],[nombre]],A1962)</f>
        <v>'K-64'</v>
      </c>
      <c r="N1962" s="5" t="s">
        <v>28</v>
      </c>
      <c r="O1962" s="1" t="str">
        <f>CONCATENATE(Tabla5[[#This Row],[fkUbicacion]])</f>
        <v>7</v>
      </c>
      <c r="P1962" s="5" t="s">
        <v>29</v>
      </c>
    </row>
    <row r="1963" spans="1:16">
      <c r="A1963" s="6" t="s">
        <v>30</v>
      </c>
      <c r="B1963" s="12">
        <v>1937</v>
      </c>
      <c r="C1963" s="1">
        <v>1960</v>
      </c>
      <c r="D1963" s="12" t="s">
        <v>497</v>
      </c>
      <c r="E1963" s="2" t="s">
        <v>1781</v>
      </c>
      <c r="F1963" s="1">
        <v>7</v>
      </c>
      <c r="H1963" s="4" t="s">
        <v>2103</v>
      </c>
      <c r="I1963" s="12" t="s">
        <v>2104</v>
      </c>
      <c r="J1963" s="5" t="s">
        <v>28</v>
      </c>
      <c r="K1963" s="12" t="str">
        <f>CONCATENATE(A1963,Tabla5[[#This Row],[tipo]],A1963)</f>
        <v>'asiento'</v>
      </c>
      <c r="L1963" s="5" t="s">
        <v>28</v>
      </c>
      <c r="M1963" s="2" t="str">
        <f>CONCATENATE(A1963,Tabla5[[#This Row],[nombre]],A1963)</f>
        <v>'K-65'</v>
      </c>
      <c r="N1963" s="5" t="s">
        <v>28</v>
      </c>
      <c r="O1963" s="1" t="str">
        <f>CONCATENATE(Tabla5[[#This Row],[fkUbicacion]])</f>
        <v>7</v>
      </c>
      <c r="P1963" s="5" t="s">
        <v>29</v>
      </c>
    </row>
    <row r="1964" spans="1:16">
      <c r="A1964" s="6" t="s">
        <v>30</v>
      </c>
      <c r="B1964" s="12">
        <v>1938</v>
      </c>
      <c r="C1964" s="1">
        <v>1961</v>
      </c>
      <c r="D1964" s="12" t="s">
        <v>497</v>
      </c>
      <c r="E1964" s="2" t="s">
        <v>1782</v>
      </c>
      <c r="F1964" s="1">
        <v>7</v>
      </c>
      <c r="H1964" s="4" t="s">
        <v>2103</v>
      </c>
      <c r="I1964" s="12" t="s">
        <v>2104</v>
      </c>
      <c r="J1964" s="5" t="s">
        <v>28</v>
      </c>
      <c r="K1964" s="12" t="str">
        <f>CONCATENATE(A1964,Tabla5[[#This Row],[tipo]],A1964)</f>
        <v>'asiento'</v>
      </c>
      <c r="L1964" s="5" t="s">
        <v>28</v>
      </c>
      <c r="M1964" s="2" t="str">
        <f>CONCATENATE(A1964,Tabla5[[#This Row],[nombre]],A1964)</f>
        <v>'K-66'</v>
      </c>
      <c r="N1964" s="5" t="s">
        <v>28</v>
      </c>
      <c r="O1964" s="1" t="str">
        <f>CONCATENATE(Tabla5[[#This Row],[fkUbicacion]])</f>
        <v>7</v>
      </c>
      <c r="P1964" s="5" t="s">
        <v>29</v>
      </c>
    </row>
    <row r="1965" spans="1:16">
      <c r="A1965" s="6" t="s">
        <v>30</v>
      </c>
      <c r="B1965" s="12">
        <v>1939</v>
      </c>
      <c r="C1965" s="1">
        <v>1962</v>
      </c>
      <c r="D1965" s="12" t="s">
        <v>497</v>
      </c>
      <c r="E1965" s="2" t="s">
        <v>1783</v>
      </c>
      <c r="F1965" s="1">
        <v>7</v>
      </c>
      <c r="H1965" s="4" t="s">
        <v>2103</v>
      </c>
      <c r="I1965" s="12" t="s">
        <v>2104</v>
      </c>
      <c r="J1965" s="5" t="s">
        <v>28</v>
      </c>
      <c r="K1965" s="12" t="str">
        <f>CONCATENATE(A1965,Tabla5[[#This Row],[tipo]],A1965)</f>
        <v>'asiento'</v>
      </c>
      <c r="L1965" s="5" t="s">
        <v>28</v>
      </c>
      <c r="M1965" s="2" t="str">
        <f>CONCATENATE(A1965,Tabla5[[#This Row],[nombre]],A1965)</f>
        <v>'K-67'</v>
      </c>
      <c r="N1965" s="5" t="s">
        <v>28</v>
      </c>
      <c r="O1965" s="1" t="str">
        <f>CONCATENATE(Tabla5[[#This Row],[fkUbicacion]])</f>
        <v>7</v>
      </c>
      <c r="P1965" s="5" t="s">
        <v>29</v>
      </c>
    </row>
    <row r="1966" spans="1:16">
      <c r="A1966" s="6" t="s">
        <v>30</v>
      </c>
      <c r="B1966" s="12">
        <v>1940</v>
      </c>
      <c r="C1966" s="1">
        <v>1963</v>
      </c>
      <c r="D1966" s="12" t="s">
        <v>497</v>
      </c>
      <c r="E1966" s="2" t="s">
        <v>1784</v>
      </c>
      <c r="F1966" s="1">
        <v>7</v>
      </c>
      <c r="H1966" s="4" t="s">
        <v>2103</v>
      </c>
      <c r="I1966" s="12" t="s">
        <v>2104</v>
      </c>
      <c r="J1966" s="5" t="s">
        <v>28</v>
      </c>
      <c r="K1966" s="12" t="str">
        <f>CONCATENATE(A1966,Tabla5[[#This Row],[tipo]],A1966)</f>
        <v>'asiento'</v>
      </c>
      <c r="L1966" s="5" t="s">
        <v>28</v>
      </c>
      <c r="M1966" s="2" t="str">
        <f>CONCATENATE(A1966,Tabla5[[#This Row],[nombre]],A1966)</f>
        <v>'K-68'</v>
      </c>
      <c r="N1966" s="5" t="s">
        <v>28</v>
      </c>
      <c r="O1966" s="1" t="str">
        <f>CONCATENATE(Tabla5[[#This Row],[fkUbicacion]])</f>
        <v>7</v>
      </c>
      <c r="P1966" s="5" t="s">
        <v>29</v>
      </c>
    </row>
    <row r="1967" spans="1:16">
      <c r="A1967" s="6" t="s">
        <v>30</v>
      </c>
      <c r="B1967" s="12">
        <v>1941</v>
      </c>
      <c r="C1967" s="1">
        <v>1964</v>
      </c>
      <c r="D1967" s="12" t="s">
        <v>497</v>
      </c>
      <c r="E1967" s="2" t="s">
        <v>1785</v>
      </c>
      <c r="F1967" s="1">
        <v>7</v>
      </c>
      <c r="H1967" s="4" t="s">
        <v>2103</v>
      </c>
      <c r="I1967" s="12" t="s">
        <v>2104</v>
      </c>
      <c r="J1967" s="5" t="s">
        <v>28</v>
      </c>
      <c r="K1967" s="12" t="str">
        <f>CONCATENATE(A1967,Tabla5[[#This Row],[tipo]],A1967)</f>
        <v>'asiento'</v>
      </c>
      <c r="L1967" s="5" t="s">
        <v>28</v>
      </c>
      <c r="M1967" s="2" t="str">
        <f>CONCATENATE(A1967,Tabla5[[#This Row],[nombre]],A1967)</f>
        <v>'K-69'</v>
      </c>
      <c r="N1967" s="5" t="s">
        <v>28</v>
      </c>
      <c r="O1967" s="1" t="str">
        <f>CONCATENATE(Tabla5[[#This Row],[fkUbicacion]])</f>
        <v>7</v>
      </c>
      <c r="P1967" s="5" t="s">
        <v>29</v>
      </c>
    </row>
    <row r="1968" spans="1:16">
      <c r="A1968" s="6" t="s">
        <v>30</v>
      </c>
      <c r="B1968" s="12">
        <v>1942</v>
      </c>
      <c r="C1968" s="1">
        <v>1965</v>
      </c>
      <c r="D1968" s="12" t="s">
        <v>497</v>
      </c>
      <c r="E1968" s="2" t="s">
        <v>1786</v>
      </c>
      <c r="F1968" s="1">
        <v>7</v>
      </c>
      <c r="H1968" s="4" t="s">
        <v>2103</v>
      </c>
      <c r="I1968" s="12" t="s">
        <v>2104</v>
      </c>
      <c r="J1968" s="5" t="s">
        <v>28</v>
      </c>
      <c r="K1968" s="12" t="str">
        <f>CONCATENATE(A1968,Tabla5[[#This Row],[tipo]],A1968)</f>
        <v>'asiento'</v>
      </c>
      <c r="L1968" s="5" t="s">
        <v>28</v>
      </c>
      <c r="M1968" s="2" t="str">
        <f>CONCATENATE(A1968,Tabla5[[#This Row],[nombre]],A1968)</f>
        <v>'K-70'</v>
      </c>
      <c r="N1968" s="5" t="s">
        <v>28</v>
      </c>
      <c r="O1968" s="1" t="str">
        <f>CONCATENATE(Tabla5[[#This Row],[fkUbicacion]])</f>
        <v>7</v>
      </c>
      <c r="P1968" s="5" t="s">
        <v>29</v>
      </c>
    </row>
    <row r="1969" spans="1:16">
      <c r="A1969" s="6" t="s">
        <v>30</v>
      </c>
      <c r="B1969" s="12">
        <v>1943</v>
      </c>
      <c r="C1969" s="1">
        <v>1966</v>
      </c>
      <c r="D1969" s="12" t="s">
        <v>497</v>
      </c>
      <c r="E1969" s="2" t="s">
        <v>1787</v>
      </c>
      <c r="F1969" s="1">
        <v>7</v>
      </c>
      <c r="H1969" s="4" t="s">
        <v>2103</v>
      </c>
      <c r="I1969" s="12" t="s">
        <v>2104</v>
      </c>
      <c r="J1969" s="5" t="s">
        <v>28</v>
      </c>
      <c r="K1969" s="12" t="str">
        <f>CONCATENATE(A1969,Tabla5[[#This Row],[tipo]],A1969)</f>
        <v>'asiento'</v>
      </c>
      <c r="L1969" s="5" t="s">
        <v>28</v>
      </c>
      <c r="M1969" s="2" t="str">
        <f>CONCATENATE(A1969,Tabla5[[#This Row],[nombre]],A1969)</f>
        <v>'K-71'</v>
      </c>
      <c r="N1969" s="5" t="s">
        <v>28</v>
      </c>
      <c r="O1969" s="1" t="str">
        <f>CONCATENATE(Tabla5[[#This Row],[fkUbicacion]])</f>
        <v>7</v>
      </c>
      <c r="P1969" s="5" t="s">
        <v>29</v>
      </c>
    </row>
    <row r="1970" spans="1:16">
      <c r="A1970" s="6" t="s">
        <v>30</v>
      </c>
      <c r="B1970" s="12">
        <v>1944</v>
      </c>
      <c r="C1970" s="1">
        <v>1967</v>
      </c>
      <c r="D1970" s="12" t="s">
        <v>497</v>
      </c>
      <c r="E1970" s="2" t="s">
        <v>1788</v>
      </c>
      <c r="F1970" s="1">
        <v>7</v>
      </c>
      <c r="H1970" s="4" t="s">
        <v>2103</v>
      </c>
      <c r="I1970" s="12" t="s">
        <v>2104</v>
      </c>
      <c r="J1970" s="5" t="s">
        <v>28</v>
      </c>
      <c r="K1970" s="12" t="str">
        <f>CONCATENATE(A1970,Tabla5[[#This Row],[tipo]],A1970)</f>
        <v>'asiento'</v>
      </c>
      <c r="L1970" s="5" t="s">
        <v>28</v>
      </c>
      <c r="M1970" s="2" t="str">
        <f>CONCATENATE(A1970,Tabla5[[#This Row],[nombre]],A1970)</f>
        <v>'K-72'</v>
      </c>
      <c r="N1970" s="5" t="s">
        <v>28</v>
      </c>
      <c r="O1970" s="1" t="str">
        <f>CONCATENATE(Tabla5[[#This Row],[fkUbicacion]])</f>
        <v>7</v>
      </c>
      <c r="P1970" s="5" t="s">
        <v>29</v>
      </c>
    </row>
    <row r="1971" spans="1:16">
      <c r="A1971" s="6" t="s">
        <v>30</v>
      </c>
      <c r="B1971" s="12">
        <v>1945</v>
      </c>
      <c r="C1971" s="1">
        <v>1968</v>
      </c>
      <c r="D1971" s="12" t="s">
        <v>497</v>
      </c>
      <c r="E1971" s="2" t="s">
        <v>1789</v>
      </c>
      <c r="F1971" s="1">
        <v>7</v>
      </c>
      <c r="H1971" s="4" t="s">
        <v>2103</v>
      </c>
      <c r="I1971" s="12" t="s">
        <v>2104</v>
      </c>
      <c r="J1971" s="5" t="s">
        <v>28</v>
      </c>
      <c r="K1971" s="12" t="str">
        <f>CONCATENATE(A1971,Tabla5[[#This Row],[tipo]],A1971)</f>
        <v>'asiento'</v>
      </c>
      <c r="L1971" s="5" t="s">
        <v>28</v>
      </c>
      <c r="M1971" s="2" t="str">
        <f>CONCATENATE(A1971,Tabla5[[#This Row],[nombre]],A1971)</f>
        <v>'K-73'</v>
      </c>
      <c r="N1971" s="5" t="s">
        <v>28</v>
      </c>
      <c r="O1971" s="1" t="str">
        <f>CONCATENATE(Tabla5[[#This Row],[fkUbicacion]])</f>
        <v>7</v>
      </c>
      <c r="P1971" s="5" t="s">
        <v>29</v>
      </c>
    </row>
    <row r="1972" spans="1:16">
      <c r="A1972" s="6" t="s">
        <v>30</v>
      </c>
      <c r="B1972" s="12">
        <v>1946</v>
      </c>
      <c r="C1972" s="1">
        <v>1969</v>
      </c>
      <c r="D1972" s="12" t="s">
        <v>497</v>
      </c>
      <c r="E1972" s="2" t="s">
        <v>1790</v>
      </c>
      <c r="F1972" s="1">
        <v>7</v>
      </c>
      <c r="H1972" s="4" t="s">
        <v>2103</v>
      </c>
      <c r="I1972" s="12" t="s">
        <v>2104</v>
      </c>
      <c r="J1972" s="5" t="s">
        <v>28</v>
      </c>
      <c r="K1972" s="12" t="str">
        <f>CONCATENATE(A1972,Tabla5[[#This Row],[tipo]],A1972)</f>
        <v>'asiento'</v>
      </c>
      <c r="L1972" s="5" t="s">
        <v>28</v>
      </c>
      <c r="M1972" s="2" t="str">
        <f>CONCATENATE(A1972,Tabla5[[#This Row],[nombre]],A1972)</f>
        <v>'L-37'</v>
      </c>
      <c r="N1972" s="5" t="s">
        <v>28</v>
      </c>
      <c r="O1972" s="1" t="str">
        <f>CONCATENATE(Tabla5[[#This Row],[fkUbicacion]])</f>
        <v>7</v>
      </c>
      <c r="P1972" s="5" t="s">
        <v>29</v>
      </c>
    </row>
    <row r="1973" spans="1:16">
      <c r="A1973" s="6" t="s">
        <v>30</v>
      </c>
      <c r="B1973" s="12">
        <v>1947</v>
      </c>
      <c r="C1973" s="1">
        <v>1970</v>
      </c>
      <c r="D1973" s="12" t="s">
        <v>497</v>
      </c>
      <c r="E1973" s="2" t="s">
        <v>1791</v>
      </c>
      <c r="F1973" s="1">
        <v>7</v>
      </c>
      <c r="H1973" s="4" t="s">
        <v>2103</v>
      </c>
      <c r="I1973" s="12" t="s">
        <v>2104</v>
      </c>
      <c r="J1973" s="5" t="s">
        <v>28</v>
      </c>
      <c r="K1973" s="12" t="str">
        <f>CONCATENATE(A1973,Tabla5[[#This Row],[tipo]],A1973)</f>
        <v>'asiento'</v>
      </c>
      <c r="L1973" s="5" t="s">
        <v>28</v>
      </c>
      <c r="M1973" s="2" t="str">
        <f>CONCATENATE(A1973,Tabla5[[#This Row],[nombre]],A1973)</f>
        <v>'L-38'</v>
      </c>
      <c r="N1973" s="5" t="s">
        <v>28</v>
      </c>
      <c r="O1973" s="1" t="str">
        <f>CONCATENATE(Tabla5[[#This Row],[fkUbicacion]])</f>
        <v>7</v>
      </c>
      <c r="P1973" s="5" t="s">
        <v>29</v>
      </c>
    </row>
    <row r="1974" spans="1:16">
      <c r="A1974" s="6" t="s">
        <v>30</v>
      </c>
      <c r="B1974" s="12">
        <v>1948</v>
      </c>
      <c r="C1974" s="1">
        <v>1971</v>
      </c>
      <c r="D1974" s="12" t="s">
        <v>497</v>
      </c>
      <c r="E1974" s="2" t="s">
        <v>1792</v>
      </c>
      <c r="F1974" s="1">
        <v>7</v>
      </c>
      <c r="H1974" s="4" t="s">
        <v>2103</v>
      </c>
      <c r="I1974" s="12" t="s">
        <v>2104</v>
      </c>
      <c r="J1974" s="5" t="s">
        <v>28</v>
      </c>
      <c r="K1974" s="12" t="str">
        <f>CONCATENATE(A1974,Tabla5[[#This Row],[tipo]],A1974)</f>
        <v>'asiento'</v>
      </c>
      <c r="L1974" s="5" t="s">
        <v>28</v>
      </c>
      <c r="M1974" s="2" t="str">
        <f>CONCATENATE(A1974,Tabla5[[#This Row],[nombre]],A1974)</f>
        <v>'L-39'</v>
      </c>
      <c r="N1974" s="5" t="s">
        <v>28</v>
      </c>
      <c r="O1974" s="1" t="str">
        <f>CONCATENATE(Tabla5[[#This Row],[fkUbicacion]])</f>
        <v>7</v>
      </c>
      <c r="P1974" s="5" t="s">
        <v>29</v>
      </c>
    </row>
    <row r="1975" spans="1:16">
      <c r="A1975" s="6" t="s">
        <v>30</v>
      </c>
      <c r="B1975" s="12">
        <v>1949</v>
      </c>
      <c r="C1975" s="1">
        <v>1972</v>
      </c>
      <c r="D1975" s="12" t="s">
        <v>497</v>
      </c>
      <c r="E1975" s="2" t="s">
        <v>1793</v>
      </c>
      <c r="F1975" s="1">
        <v>7</v>
      </c>
      <c r="H1975" s="4" t="s">
        <v>2103</v>
      </c>
      <c r="I1975" s="12" t="s">
        <v>2104</v>
      </c>
      <c r="J1975" s="5" t="s">
        <v>28</v>
      </c>
      <c r="K1975" s="12" t="str">
        <f>CONCATENATE(A1975,Tabla5[[#This Row],[tipo]],A1975)</f>
        <v>'asiento'</v>
      </c>
      <c r="L1975" s="5" t="s">
        <v>28</v>
      </c>
      <c r="M1975" s="2" t="str">
        <f>CONCATENATE(A1975,Tabla5[[#This Row],[nombre]],A1975)</f>
        <v>'L-40'</v>
      </c>
      <c r="N1975" s="5" t="s">
        <v>28</v>
      </c>
      <c r="O1975" s="1" t="str">
        <f>CONCATENATE(Tabla5[[#This Row],[fkUbicacion]])</f>
        <v>7</v>
      </c>
      <c r="P1975" s="5" t="s">
        <v>29</v>
      </c>
    </row>
    <row r="1976" spans="1:16">
      <c r="A1976" s="6" t="s">
        <v>30</v>
      </c>
      <c r="B1976" s="12">
        <v>1950</v>
      </c>
      <c r="C1976" s="1">
        <v>1973</v>
      </c>
      <c r="D1976" s="12" t="s">
        <v>497</v>
      </c>
      <c r="E1976" s="2" t="s">
        <v>1794</v>
      </c>
      <c r="F1976" s="1">
        <v>7</v>
      </c>
      <c r="H1976" s="4" t="s">
        <v>2103</v>
      </c>
      <c r="I1976" s="12" t="s">
        <v>2104</v>
      </c>
      <c r="J1976" s="5" t="s">
        <v>28</v>
      </c>
      <c r="K1976" s="12" t="str">
        <f>CONCATENATE(A1976,Tabla5[[#This Row],[tipo]],A1976)</f>
        <v>'asiento'</v>
      </c>
      <c r="L1976" s="5" t="s">
        <v>28</v>
      </c>
      <c r="M1976" s="2" t="str">
        <f>CONCATENATE(A1976,Tabla5[[#This Row],[nombre]],A1976)</f>
        <v>'L-41'</v>
      </c>
      <c r="N1976" s="5" t="s">
        <v>28</v>
      </c>
      <c r="O1976" s="1" t="str">
        <f>CONCATENATE(Tabla5[[#This Row],[fkUbicacion]])</f>
        <v>7</v>
      </c>
      <c r="P1976" s="5" t="s">
        <v>29</v>
      </c>
    </row>
    <row r="1977" spans="1:16">
      <c r="A1977" s="6" t="s">
        <v>30</v>
      </c>
      <c r="B1977" s="12">
        <v>1951</v>
      </c>
      <c r="C1977" s="1">
        <v>1974</v>
      </c>
      <c r="D1977" s="12" t="s">
        <v>497</v>
      </c>
      <c r="E1977" s="2" t="s">
        <v>1795</v>
      </c>
      <c r="F1977" s="1">
        <v>7</v>
      </c>
      <c r="H1977" s="4" t="s">
        <v>2103</v>
      </c>
      <c r="I1977" s="12" t="s">
        <v>2104</v>
      </c>
      <c r="J1977" s="5" t="s">
        <v>28</v>
      </c>
      <c r="K1977" s="12" t="str">
        <f>CONCATENATE(A1977,Tabla5[[#This Row],[tipo]],A1977)</f>
        <v>'asiento'</v>
      </c>
      <c r="L1977" s="5" t="s">
        <v>28</v>
      </c>
      <c r="M1977" s="2" t="str">
        <f>CONCATENATE(A1977,Tabla5[[#This Row],[nombre]],A1977)</f>
        <v>'L-42'</v>
      </c>
      <c r="N1977" s="5" t="s">
        <v>28</v>
      </c>
      <c r="O1977" s="1" t="str">
        <f>CONCATENATE(Tabla5[[#This Row],[fkUbicacion]])</f>
        <v>7</v>
      </c>
      <c r="P1977" s="5" t="s">
        <v>29</v>
      </c>
    </row>
    <row r="1978" spans="1:16">
      <c r="A1978" s="6" t="s">
        <v>30</v>
      </c>
      <c r="B1978" s="12">
        <v>1952</v>
      </c>
      <c r="C1978" s="1">
        <v>1975</v>
      </c>
      <c r="D1978" s="12" t="s">
        <v>497</v>
      </c>
      <c r="E1978" s="2" t="s">
        <v>1796</v>
      </c>
      <c r="F1978" s="1">
        <v>7</v>
      </c>
      <c r="H1978" s="4" t="s">
        <v>2103</v>
      </c>
      <c r="I1978" s="12" t="s">
        <v>2104</v>
      </c>
      <c r="J1978" s="5" t="s">
        <v>28</v>
      </c>
      <c r="K1978" s="12" t="str">
        <f>CONCATENATE(A1978,Tabla5[[#This Row],[tipo]],A1978)</f>
        <v>'asiento'</v>
      </c>
      <c r="L1978" s="5" t="s">
        <v>28</v>
      </c>
      <c r="M1978" s="2" t="str">
        <f>CONCATENATE(A1978,Tabla5[[#This Row],[nombre]],A1978)</f>
        <v>'L-43'</v>
      </c>
      <c r="N1978" s="5" t="s">
        <v>28</v>
      </c>
      <c r="O1978" s="1" t="str">
        <f>CONCATENATE(Tabla5[[#This Row],[fkUbicacion]])</f>
        <v>7</v>
      </c>
      <c r="P1978" s="5" t="s">
        <v>29</v>
      </c>
    </row>
    <row r="1979" spans="1:16">
      <c r="A1979" s="6" t="s">
        <v>30</v>
      </c>
      <c r="B1979" s="12">
        <v>1953</v>
      </c>
      <c r="C1979" s="1">
        <v>1976</v>
      </c>
      <c r="D1979" s="12" t="s">
        <v>497</v>
      </c>
      <c r="E1979" s="2" t="s">
        <v>1797</v>
      </c>
      <c r="F1979" s="1">
        <v>7</v>
      </c>
      <c r="H1979" s="4" t="s">
        <v>2103</v>
      </c>
      <c r="I1979" s="12" t="s">
        <v>2104</v>
      </c>
      <c r="J1979" s="5" t="s">
        <v>28</v>
      </c>
      <c r="K1979" s="12" t="str">
        <f>CONCATENATE(A1979,Tabla5[[#This Row],[tipo]],A1979)</f>
        <v>'asiento'</v>
      </c>
      <c r="L1979" s="5" t="s">
        <v>28</v>
      </c>
      <c r="M1979" s="2" t="str">
        <f>CONCATENATE(A1979,Tabla5[[#This Row],[nombre]],A1979)</f>
        <v>'L-44'</v>
      </c>
      <c r="N1979" s="5" t="s">
        <v>28</v>
      </c>
      <c r="O1979" s="1" t="str">
        <f>CONCATENATE(Tabla5[[#This Row],[fkUbicacion]])</f>
        <v>7</v>
      </c>
      <c r="P1979" s="5" t="s">
        <v>29</v>
      </c>
    </row>
    <row r="1980" spans="1:16">
      <c r="A1980" s="6" t="s">
        <v>30</v>
      </c>
      <c r="B1980" s="12">
        <v>1954</v>
      </c>
      <c r="C1980" s="1">
        <v>1977</v>
      </c>
      <c r="D1980" s="12" t="s">
        <v>497</v>
      </c>
      <c r="E1980" s="2" t="s">
        <v>1798</v>
      </c>
      <c r="F1980" s="1">
        <v>7</v>
      </c>
      <c r="H1980" s="4" t="s">
        <v>2103</v>
      </c>
      <c r="I1980" s="12" t="s">
        <v>2104</v>
      </c>
      <c r="J1980" s="5" t="s">
        <v>28</v>
      </c>
      <c r="K1980" s="12" t="str">
        <f>CONCATENATE(A1980,Tabla5[[#This Row],[tipo]],A1980)</f>
        <v>'asiento'</v>
      </c>
      <c r="L1980" s="5" t="s">
        <v>28</v>
      </c>
      <c r="M1980" s="2" t="str">
        <f>CONCATENATE(A1980,Tabla5[[#This Row],[nombre]],A1980)</f>
        <v>'L-45'</v>
      </c>
      <c r="N1980" s="5" t="s">
        <v>28</v>
      </c>
      <c r="O1980" s="1" t="str">
        <f>CONCATENATE(Tabla5[[#This Row],[fkUbicacion]])</f>
        <v>7</v>
      </c>
      <c r="P1980" s="5" t="s">
        <v>29</v>
      </c>
    </row>
    <row r="1981" spans="1:16">
      <c r="A1981" s="6" t="s">
        <v>30</v>
      </c>
      <c r="B1981" s="12">
        <v>1955</v>
      </c>
      <c r="C1981" s="1">
        <v>1978</v>
      </c>
      <c r="D1981" s="12" t="s">
        <v>497</v>
      </c>
      <c r="E1981" s="2" t="s">
        <v>1799</v>
      </c>
      <c r="F1981" s="1">
        <v>7</v>
      </c>
      <c r="H1981" s="4" t="s">
        <v>2103</v>
      </c>
      <c r="I1981" s="12" t="s">
        <v>2104</v>
      </c>
      <c r="J1981" s="5" t="s">
        <v>28</v>
      </c>
      <c r="K1981" s="12" t="str">
        <f>CONCATENATE(A1981,Tabla5[[#This Row],[tipo]],A1981)</f>
        <v>'asiento'</v>
      </c>
      <c r="L1981" s="5" t="s">
        <v>28</v>
      </c>
      <c r="M1981" s="2" t="str">
        <f>CONCATENATE(A1981,Tabla5[[#This Row],[nombre]],A1981)</f>
        <v>'L-46'</v>
      </c>
      <c r="N1981" s="5" t="s">
        <v>28</v>
      </c>
      <c r="O1981" s="1" t="str">
        <f>CONCATENATE(Tabla5[[#This Row],[fkUbicacion]])</f>
        <v>7</v>
      </c>
      <c r="P1981" s="5" t="s">
        <v>29</v>
      </c>
    </row>
    <row r="1982" spans="1:16">
      <c r="A1982" s="6" t="s">
        <v>30</v>
      </c>
      <c r="B1982" s="12">
        <v>1956</v>
      </c>
      <c r="C1982" s="1">
        <v>1979</v>
      </c>
      <c r="D1982" s="12" t="s">
        <v>497</v>
      </c>
      <c r="E1982" s="2" t="s">
        <v>1800</v>
      </c>
      <c r="F1982" s="1">
        <v>7</v>
      </c>
      <c r="H1982" s="4" t="s">
        <v>2103</v>
      </c>
      <c r="I1982" s="12" t="s">
        <v>2104</v>
      </c>
      <c r="J1982" s="5" t="s">
        <v>28</v>
      </c>
      <c r="K1982" s="12" t="str">
        <f>CONCATENATE(A1982,Tabla5[[#This Row],[tipo]],A1982)</f>
        <v>'asiento'</v>
      </c>
      <c r="L1982" s="5" t="s">
        <v>28</v>
      </c>
      <c r="M1982" s="2" t="str">
        <f>CONCATENATE(A1982,Tabla5[[#This Row],[nombre]],A1982)</f>
        <v>'L-47'</v>
      </c>
      <c r="N1982" s="5" t="s">
        <v>28</v>
      </c>
      <c r="O1982" s="1" t="str">
        <f>CONCATENATE(Tabla5[[#This Row],[fkUbicacion]])</f>
        <v>7</v>
      </c>
      <c r="P1982" s="5" t="s">
        <v>29</v>
      </c>
    </row>
    <row r="1983" spans="1:16">
      <c r="A1983" s="6" t="s">
        <v>30</v>
      </c>
      <c r="B1983" s="12">
        <v>1957</v>
      </c>
      <c r="C1983" s="1">
        <v>1980</v>
      </c>
      <c r="D1983" s="12" t="s">
        <v>497</v>
      </c>
      <c r="E1983" s="2" t="s">
        <v>1801</v>
      </c>
      <c r="F1983" s="1">
        <v>7</v>
      </c>
      <c r="H1983" s="4" t="s">
        <v>2103</v>
      </c>
      <c r="I1983" s="12" t="s">
        <v>2104</v>
      </c>
      <c r="J1983" s="5" t="s">
        <v>28</v>
      </c>
      <c r="K1983" s="12" t="str">
        <f>CONCATENATE(A1983,Tabla5[[#This Row],[tipo]],A1983)</f>
        <v>'asiento'</v>
      </c>
      <c r="L1983" s="5" t="s">
        <v>28</v>
      </c>
      <c r="M1983" s="2" t="str">
        <f>CONCATENATE(A1983,Tabla5[[#This Row],[nombre]],A1983)</f>
        <v>'L-48'</v>
      </c>
      <c r="N1983" s="5" t="s">
        <v>28</v>
      </c>
      <c r="O1983" s="1" t="str">
        <f>CONCATENATE(Tabla5[[#This Row],[fkUbicacion]])</f>
        <v>7</v>
      </c>
      <c r="P1983" s="5" t="s">
        <v>29</v>
      </c>
    </row>
    <row r="1984" spans="1:16">
      <c r="A1984" s="6" t="s">
        <v>30</v>
      </c>
      <c r="B1984" s="12">
        <v>1958</v>
      </c>
      <c r="C1984" s="1">
        <v>1981</v>
      </c>
      <c r="D1984" s="12" t="s">
        <v>497</v>
      </c>
      <c r="E1984" s="2" t="s">
        <v>1802</v>
      </c>
      <c r="F1984" s="1">
        <v>7</v>
      </c>
      <c r="H1984" s="4" t="s">
        <v>2103</v>
      </c>
      <c r="I1984" s="12" t="s">
        <v>2104</v>
      </c>
      <c r="J1984" s="5" t="s">
        <v>28</v>
      </c>
      <c r="K1984" s="12" t="str">
        <f>CONCATENATE(A1984,Tabla5[[#This Row],[tipo]],A1984)</f>
        <v>'asiento'</v>
      </c>
      <c r="L1984" s="5" t="s">
        <v>28</v>
      </c>
      <c r="M1984" s="2" t="str">
        <f>CONCATENATE(A1984,Tabla5[[#This Row],[nombre]],A1984)</f>
        <v>'L-49'</v>
      </c>
      <c r="N1984" s="5" t="s">
        <v>28</v>
      </c>
      <c r="O1984" s="1" t="str">
        <f>CONCATENATE(Tabla5[[#This Row],[fkUbicacion]])</f>
        <v>7</v>
      </c>
      <c r="P1984" s="5" t="s">
        <v>29</v>
      </c>
    </row>
    <row r="1985" spans="1:16">
      <c r="A1985" s="6" t="s">
        <v>30</v>
      </c>
      <c r="B1985" s="12">
        <v>1959</v>
      </c>
      <c r="C1985" s="1">
        <v>1982</v>
      </c>
      <c r="D1985" s="12" t="s">
        <v>497</v>
      </c>
      <c r="E1985" s="2" t="s">
        <v>1803</v>
      </c>
      <c r="F1985" s="1">
        <v>7</v>
      </c>
      <c r="H1985" s="4" t="s">
        <v>2103</v>
      </c>
      <c r="I1985" s="12" t="s">
        <v>2104</v>
      </c>
      <c r="J1985" s="5" t="s">
        <v>28</v>
      </c>
      <c r="K1985" s="12" t="str">
        <f>CONCATENATE(A1985,Tabla5[[#This Row],[tipo]],A1985)</f>
        <v>'asiento'</v>
      </c>
      <c r="L1985" s="5" t="s">
        <v>28</v>
      </c>
      <c r="M1985" s="2" t="str">
        <f>CONCATENATE(A1985,Tabla5[[#This Row],[nombre]],A1985)</f>
        <v>'L-50'</v>
      </c>
      <c r="N1985" s="5" t="s">
        <v>28</v>
      </c>
      <c r="O1985" s="1" t="str">
        <f>CONCATENATE(Tabla5[[#This Row],[fkUbicacion]])</f>
        <v>7</v>
      </c>
      <c r="P1985" s="5" t="s">
        <v>29</v>
      </c>
    </row>
    <row r="1986" spans="1:16">
      <c r="A1986" s="6" t="s">
        <v>30</v>
      </c>
      <c r="B1986" s="12">
        <v>1960</v>
      </c>
      <c r="C1986" s="1">
        <v>1983</v>
      </c>
      <c r="D1986" s="12" t="s">
        <v>497</v>
      </c>
      <c r="E1986" s="2" t="s">
        <v>1804</v>
      </c>
      <c r="F1986" s="1">
        <v>7</v>
      </c>
      <c r="H1986" s="4" t="s">
        <v>2103</v>
      </c>
      <c r="I1986" s="12" t="s">
        <v>2104</v>
      </c>
      <c r="J1986" s="5" t="s">
        <v>28</v>
      </c>
      <c r="K1986" s="12" t="str">
        <f>CONCATENATE(A1986,Tabla5[[#This Row],[tipo]],A1986)</f>
        <v>'asiento'</v>
      </c>
      <c r="L1986" s="5" t="s">
        <v>28</v>
      </c>
      <c r="M1986" s="2" t="str">
        <f>CONCATENATE(A1986,Tabla5[[#This Row],[nombre]],A1986)</f>
        <v>'L-51'</v>
      </c>
      <c r="N1986" s="5" t="s">
        <v>28</v>
      </c>
      <c r="O1986" s="1" t="str">
        <f>CONCATENATE(Tabla5[[#This Row],[fkUbicacion]])</f>
        <v>7</v>
      </c>
      <c r="P1986" s="5" t="s">
        <v>29</v>
      </c>
    </row>
    <row r="1987" spans="1:16">
      <c r="A1987" s="6" t="s">
        <v>30</v>
      </c>
      <c r="B1987" s="12">
        <v>1961</v>
      </c>
      <c r="C1987" s="1">
        <v>1984</v>
      </c>
      <c r="D1987" s="12" t="s">
        <v>497</v>
      </c>
      <c r="E1987" s="2" t="s">
        <v>1805</v>
      </c>
      <c r="F1987" s="1">
        <v>7</v>
      </c>
      <c r="H1987" s="4" t="s">
        <v>2103</v>
      </c>
      <c r="I1987" s="12" t="s">
        <v>2104</v>
      </c>
      <c r="J1987" s="5" t="s">
        <v>28</v>
      </c>
      <c r="K1987" s="12" t="str">
        <f>CONCATENATE(A1987,Tabla5[[#This Row],[tipo]],A1987)</f>
        <v>'asiento'</v>
      </c>
      <c r="L1987" s="5" t="s">
        <v>28</v>
      </c>
      <c r="M1987" s="2" t="str">
        <f>CONCATENATE(A1987,Tabla5[[#This Row],[nombre]],A1987)</f>
        <v>'L-52'</v>
      </c>
      <c r="N1987" s="5" t="s">
        <v>28</v>
      </c>
      <c r="O1987" s="1" t="str">
        <f>CONCATENATE(Tabla5[[#This Row],[fkUbicacion]])</f>
        <v>7</v>
      </c>
      <c r="P1987" s="5" t="s">
        <v>29</v>
      </c>
    </row>
    <row r="1988" spans="1:16">
      <c r="A1988" s="6" t="s">
        <v>30</v>
      </c>
      <c r="B1988" s="12">
        <v>1962</v>
      </c>
      <c r="C1988" s="1">
        <v>1985</v>
      </c>
      <c r="D1988" s="12" t="s">
        <v>497</v>
      </c>
      <c r="E1988" s="2" t="s">
        <v>1806</v>
      </c>
      <c r="F1988" s="1">
        <v>7</v>
      </c>
      <c r="H1988" s="4" t="s">
        <v>2103</v>
      </c>
      <c r="I1988" s="12" t="s">
        <v>2104</v>
      </c>
      <c r="J1988" s="5" t="s">
        <v>28</v>
      </c>
      <c r="K1988" s="12" t="str">
        <f>CONCATENATE(A1988,Tabla5[[#This Row],[tipo]],A1988)</f>
        <v>'asiento'</v>
      </c>
      <c r="L1988" s="5" t="s">
        <v>28</v>
      </c>
      <c r="M1988" s="2" t="str">
        <f>CONCATENATE(A1988,Tabla5[[#This Row],[nombre]],A1988)</f>
        <v>'L-53'</v>
      </c>
      <c r="N1988" s="5" t="s">
        <v>28</v>
      </c>
      <c r="O1988" s="1" t="str">
        <f>CONCATENATE(Tabla5[[#This Row],[fkUbicacion]])</f>
        <v>7</v>
      </c>
      <c r="P1988" s="5" t="s">
        <v>29</v>
      </c>
    </row>
    <row r="1989" spans="1:16">
      <c r="A1989" s="6" t="s">
        <v>30</v>
      </c>
      <c r="B1989" s="12">
        <v>1963</v>
      </c>
      <c r="C1989" s="1">
        <v>1986</v>
      </c>
      <c r="D1989" s="12" t="s">
        <v>497</v>
      </c>
      <c r="E1989" s="2" t="s">
        <v>1807</v>
      </c>
      <c r="F1989" s="1">
        <v>7</v>
      </c>
      <c r="H1989" s="4" t="s">
        <v>2103</v>
      </c>
      <c r="I1989" s="12" t="s">
        <v>2104</v>
      </c>
      <c r="J1989" s="5" t="s">
        <v>28</v>
      </c>
      <c r="K1989" s="12" t="str">
        <f>CONCATENATE(A1989,Tabla5[[#This Row],[tipo]],A1989)</f>
        <v>'asiento'</v>
      </c>
      <c r="L1989" s="5" t="s">
        <v>28</v>
      </c>
      <c r="M1989" s="2" t="str">
        <f>CONCATENATE(A1989,Tabla5[[#This Row],[nombre]],A1989)</f>
        <v>'L-54'</v>
      </c>
      <c r="N1989" s="5" t="s">
        <v>28</v>
      </c>
      <c r="O1989" s="1" t="str">
        <f>CONCATENATE(Tabla5[[#This Row],[fkUbicacion]])</f>
        <v>7</v>
      </c>
      <c r="P1989" s="5" t="s">
        <v>29</v>
      </c>
    </row>
    <row r="1990" spans="1:16">
      <c r="A1990" s="6" t="s">
        <v>30</v>
      </c>
      <c r="B1990" s="12">
        <v>1964</v>
      </c>
      <c r="C1990" s="1">
        <v>1987</v>
      </c>
      <c r="D1990" s="12" t="s">
        <v>497</v>
      </c>
      <c r="E1990" s="2" t="s">
        <v>1808</v>
      </c>
      <c r="F1990" s="1">
        <v>7</v>
      </c>
      <c r="H1990" s="4" t="s">
        <v>2103</v>
      </c>
      <c r="I1990" s="12" t="s">
        <v>2104</v>
      </c>
      <c r="J1990" s="5" t="s">
        <v>28</v>
      </c>
      <c r="K1990" s="12" t="str">
        <f>CONCATENATE(A1990,Tabla5[[#This Row],[tipo]],A1990)</f>
        <v>'asiento'</v>
      </c>
      <c r="L1990" s="5" t="s">
        <v>28</v>
      </c>
      <c r="M1990" s="2" t="str">
        <f>CONCATENATE(A1990,Tabla5[[#This Row],[nombre]],A1990)</f>
        <v>'L-55'</v>
      </c>
      <c r="N1990" s="5" t="s">
        <v>28</v>
      </c>
      <c r="O1990" s="1" t="str">
        <f>CONCATENATE(Tabla5[[#This Row],[fkUbicacion]])</f>
        <v>7</v>
      </c>
      <c r="P1990" s="5" t="s">
        <v>29</v>
      </c>
    </row>
    <row r="1991" spans="1:16">
      <c r="A1991" s="6" t="s">
        <v>30</v>
      </c>
      <c r="B1991" s="12">
        <v>1965</v>
      </c>
      <c r="C1991" s="1">
        <v>1988</v>
      </c>
      <c r="D1991" s="12" t="s">
        <v>497</v>
      </c>
      <c r="E1991" s="2" t="s">
        <v>1809</v>
      </c>
      <c r="F1991" s="1">
        <v>7</v>
      </c>
      <c r="H1991" s="4" t="s">
        <v>2103</v>
      </c>
      <c r="I1991" s="12" t="s">
        <v>2104</v>
      </c>
      <c r="J1991" s="5" t="s">
        <v>28</v>
      </c>
      <c r="K1991" s="12" t="str">
        <f>CONCATENATE(A1991,Tabla5[[#This Row],[tipo]],A1991)</f>
        <v>'asiento'</v>
      </c>
      <c r="L1991" s="5" t="s">
        <v>28</v>
      </c>
      <c r="M1991" s="2" t="str">
        <f>CONCATENATE(A1991,Tabla5[[#This Row],[nombre]],A1991)</f>
        <v>'L-56'</v>
      </c>
      <c r="N1991" s="5" t="s">
        <v>28</v>
      </c>
      <c r="O1991" s="1" t="str">
        <f>CONCATENATE(Tabla5[[#This Row],[fkUbicacion]])</f>
        <v>7</v>
      </c>
      <c r="P1991" s="5" t="s">
        <v>29</v>
      </c>
    </row>
    <row r="1992" spans="1:16">
      <c r="A1992" s="6" t="s">
        <v>30</v>
      </c>
      <c r="B1992" s="12">
        <v>1966</v>
      </c>
      <c r="C1992" s="1">
        <v>1989</v>
      </c>
      <c r="D1992" s="12" t="s">
        <v>497</v>
      </c>
      <c r="E1992" s="2" t="s">
        <v>1810</v>
      </c>
      <c r="F1992" s="1">
        <v>7</v>
      </c>
      <c r="H1992" s="4" t="s">
        <v>2103</v>
      </c>
      <c r="I1992" s="12" t="s">
        <v>2104</v>
      </c>
      <c r="J1992" s="5" t="s">
        <v>28</v>
      </c>
      <c r="K1992" s="12" t="str">
        <f>CONCATENATE(A1992,Tabla5[[#This Row],[tipo]],A1992)</f>
        <v>'asiento'</v>
      </c>
      <c r="L1992" s="5" t="s">
        <v>28</v>
      </c>
      <c r="M1992" s="2" t="str">
        <f>CONCATENATE(A1992,Tabla5[[#This Row],[nombre]],A1992)</f>
        <v>'L-57'</v>
      </c>
      <c r="N1992" s="5" t="s">
        <v>28</v>
      </c>
      <c r="O1992" s="1" t="str">
        <f>CONCATENATE(Tabla5[[#This Row],[fkUbicacion]])</f>
        <v>7</v>
      </c>
      <c r="P1992" s="5" t="s">
        <v>29</v>
      </c>
    </row>
    <row r="1993" spans="1:16">
      <c r="A1993" s="6" t="s">
        <v>30</v>
      </c>
      <c r="B1993" s="12">
        <v>1967</v>
      </c>
      <c r="C1993" s="1">
        <v>1990</v>
      </c>
      <c r="D1993" s="12" t="s">
        <v>497</v>
      </c>
      <c r="E1993" s="2" t="s">
        <v>1811</v>
      </c>
      <c r="F1993" s="1">
        <v>7</v>
      </c>
      <c r="H1993" s="4" t="s">
        <v>2103</v>
      </c>
      <c r="I1993" s="12" t="s">
        <v>2104</v>
      </c>
      <c r="J1993" s="5" t="s">
        <v>28</v>
      </c>
      <c r="K1993" s="12" t="str">
        <f>CONCATENATE(A1993,Tabla5[[#This Row],[tipo]],A1993)</f>
        <v>'asiento'</v>
      </c>
      <c r="L1993" s="5" t="s">
        <v>28</v>
      </c>
      <c r="M1993" s="2" t="str">
        <f>CONCATENATE(A1993,Tabla5[[#This Row],[nombre]],A1993)</f>
        <v>'L-58'</v>
      </c>
      <c r="N1993" s="5" t="s">
        <v>28</v>
      </c>
      <c r="O1993" s="1" t="str">
        <f>CONCATENATE(Tabla5[[#This Row],[fkUbicacion]])</f>
        <v>7</v>
      </c>
      <c r="P1993" s="5" t="s">
        <v>29</v>
      </c>
    </row>
    <row r="1994" spans="1:16">
      <c r="A1994" s="6" t="s">
        <v>30</v>
      </c>
      <c r="B1994" s="12">
        <v>1968</v>
      </c>
      <c r="C1994" s="1">
        <v>1991</v>
      </c>
      <c r="D1994" s="12" t="s">
        <v>497</v>
      </c>
      <c r="E1994" s="2" t="s">
        <v>1812</v>
      </c>
      <c r="F1994" s="1">
        <v>7</v>
      </c>
      <c r="H1994" s="4" t="s">
        <v>2103</v>
      </c>
      <c r="I1994" s="12" t="s">
        <v>2104</v>
      </c>
      <c r="J1994" s="5" t="s">
        <v>28</v>
      </c>
      <c r="K1994" s="12" t="str">
        <f>CONCATENATE(A1994,Tabla5[[#This Row],[tipo]],A1994)</f>
        <v>'asiento'</v>
      </c>
      <c r="L1994" s="5" t="s">
        <v>28</v>
      </c>
      <c r="M1994" s="2" t="str">
        <f>CONCATENATE(A1994,Tabla5[[#This Row],[nombre]],A1994)</f>
        <v>'L-59'</v>
      </c>
      <c r="N1994" s="5" t="s">
        <v>28</v>
      </c>
      <c r="O1994" s="1" t="str">
        <f>CONCATENATE(Tabla5[[#This Row],[fkUbicacion]])</f>
        <v>7</v>
      </c>
      <c r="P1994" s="5" t="s">
        <v>29</v>
      </c>
    </row>
    <row r="1995" spans="1:16">
      <c r="A1995" s="6" t="s">
        <v>30</v>
      </c>
      <c r="B1995" s="12">
        <v>1969</v>
      </c>
      <c r="C1995" s="1">
        <v>1992</v>
      </c>
      <c r="D1995" s="12" t="s">
        <v>497</v>
      </c>
      <c r="E1995" s="2" t="s">
        <v>1813</v>
      </c>
      <c r="F1995" s="1">
        <v>7</v>
      </c>
      <c r="H1995" s="4" t="s">
        <v>2103</v>
      </c>
      <c r="I1995" s="12" t="s">
        <v>2104</v>
      </c>
      <c r="J1995" s="5" t="s">
        <v>28</v>
      </c>
      <c r="K1995" s="12" t="str">
        <f>CONCATENATE(A1995,Tabla5[[#This Row],[tipo]],A1995)</f>
        <v>'asiento'</v>
      </c>
      <c r="L1995" s="5" t="s">
        <v>28</v>
      </c>
      <c r="M1995" s="2" t="str">
        <f>CONCATENATE(A1995,Tabla5[[#This Row],[nombre]],A1995)</f>
        <v>'L-60'</v>
      </c>
      <c r="N1995" s="5" t="s">
        <v>28</v>
      </c>
      <c r="O1995" s="1" t="str">
        <f>CONCATENATE(Tabla5[[#This Row],[fkUbicacion]])</f>
        <v>7</v>
      </c>
      <c r="P1995" s="5" t="s">
        <v>29</v>
      </c>
    </row>
    <row r="1996" spans="1:16">
      <c r="A1996" s="6" t="s">
        <v>30</v>
      </c>
      <c r="B1996" s="12">
        <v>1970</v>
      </c>
      <c r="C1996" s="1">
        <v>1993</v>
      </c>
      <c r="D1996" s="12" t="s">
        <v>497</v>
      </c>
      <c r="E1996" s="2" t="s">
        <v>1814</v>
      </c>
      <c r="F1996" s="1">
        <v>7</v>
      </c>
      <c r="H1996" s="4" t="s">
        <v>2103</v>
      </c>
      <c r="I1996" s="12" t="s">
        <v>2104</v>
      </c>
      <c r="J1996" s="5" t="s">
        <v>28</v>
      </c>
      <c r="K1996" s="12" t="str">
        <f>CONCATENATE(A1996,Tabla5[[#This Row],[tipo]],A1996)</f>
        <v>'asiento'</v>
      </c>
      <c r="L1996" s="5" t="s">
        <v>28</v>
      </c>
      <c r="M1996" s="2" t="str">
        <f>CONCATENATE(A1996,Tabla5[[#This Row],[nombre]],A1996)</f>
        <v>'L-61'</v>
      </c>
      <c r="N1996" s="5" t="s">
        <v>28</v>
      </c>
      <c r="O1996" s="1" t="str">
        <f>CONCATENATE(Tabla5[[#This Row],[fkUbicacion]])</f>
        <v>7</v>
      </c>
      <c r="P1996" s="5" t="s">
        <v>29</v>
      </c>
    </row>
    <row r="1997" spans="1:16">
      <c r="A1997" s="6" t="s">
        <v>30</v>
      </c>
      <c r="B1997" s="12">
        <v>1971</v>
      </c>
      <c r="C1997" s="1">
        <v>1994</v>
      </c>
      <c r="D1997" s="12" t="s">
        <v>497</v>
      </c>
      <c r="E1997" s="2" t="s">
        <v>1815</v>
      </c>
      <c r="F1997" s="1">
        <v>7</v>
      </c>
      <c r="H1997" s="4" t="s">
        <v>2103</v>
      </c>
      <c r="I1997" s="12" t="s">
        <v>2104</v>
      </c>
      <c r="J1997" s="5" t="s">
        <v>28</v>
      </c>
      <c r="K1997" s="12" t="str">
        <f>CONCATENATE(A1997,Tabla5[[#This Row],[tipo]],A1997)</f>
        <v>'asiento'</v>
      </c>
      <c r="L1997" s="5" t="s">
        <v>28</v>
      </c>
      <c r="M1997" s="2" t="str">
        <f>CONCATENATE(A1997,Tabla5[[#This Row],[nombre]],A1997)</f>
        <v>'L-62'</v>
      </c>
      <c r="N1997" s="5" t="s">
        <v>28</v>
      </c>
      <c r="O1997" s="1" t="str">
        <f>CONCATENATE(Tabla5[[#This Row],[fkUbicacion]])</f>
        <v>7</v>
      </c>
      <c r="P1997" s="5" t="s">
        <v>29</v>
      </c>
    </row>
    <row r="1998" spans="1:16">
      <c r="A1998" s="6" t="s">
        <v>30</v>
      </c>
      <c r="B1998" s="12">
        <v>1972</v>
      </c>
      <c r="C1998" s="1">
        <v>1995</v>
      </c>
      <c r="D1998" s="12" t="s">
        <v>497</v>
      </c>
      <c r="E1998" s="2" t="s">
        <v>1816</v>
      </c>
      <c r="F1998" s="1">
        <v>7</v>
      </c>
      <c r="H1998" s="4" t="s">
        <v>2103</v>
      </c>
      <c r="I1998" s="12" t="s">
        <v>2104</v>
      </c>
      <c r="J1998" s="5" t="s">
        <v>28</v>
      </c>
      <c r="K1998" s="12" t="str">
        <f>CONCATENATE(A1998,Tabla5[[#This Row],[tipo]],A1998)</f>
        <v>'asiento'</v>
      </c>
      <c r="L1998" s="5" t="s">
        <v>28</v>
      </c>
      <c r="M1998" s="2" t="str">
        <f>CONCATENATE(A1998,Tabla5[[#This Row],[nombre]],A1998)</f>
        <v>'L-63'</v>
      </c>
      <c r="N1998" s="5" t="s">
        <v>28</v>
      </c>
      <c r="O1998" s="1" t="str">
        <f>CONCATENATE(Tabla5[[#This Row],[fkUbicacion]])</f>
        <v>7</v>
      </c>
      <c r="P1998" s="5" t="s">
        <v>29</v>
      </c>
    </row>
    <row r="1999" spans="1:16">
      <c r="A1999" s="6" t="s">
        <v>30</v>
      </c>
      <c r="B1999" s="12">
        <v>1973</v>
      </c>
      <c r="C1999" s="1">
        <v>1996</v>
      </c>
      <c r="D1999" s="12" t="s">
        <v>497</v>
      </c>
      <c r="E1999" s="2" t="s">
        <v>1817</v>
      </c>
      <c r="F1999" s="1">
        <v>7</v>
      </c>
      <c r="H1999" s="4" t="s">
        <v>2103</v>
      </c>
      <c r="I1999" s="12" t="s">
        <v>2104</v>
      </c>
      <c r="J1999" s="5" t="s">
        <v>28</v>
      </c>
      <c r="K1999" s="12" t="str">
        <f>CONCATENATE(A1999,Tabla5[[#This Row],[tipo]],A1999)</f>
        <v>'asiento'</v>
      </c>
      <c r="L1999" s="5" t="s">
        <v>28</v>
      </c>
      <c r="M1999" s="2" t="str">
        <f>CONCATENATE(A1999,Tabla5[[#This Row],[nombre]],A1999)</f>
        <v>'L-64'</v>
      </c>
      <c r="N1999" s="5" t="s">
        <v>28</v>
      </c>
      <c r="O1999" s="1" t="str">
        <f>CONCATENATE(Tabla5[[#This Row],[fkUbicacion]])</f>
        <v>7</v>
      </c>
      <c r="P1999" s="5" t="s">
        <v>29</v>
      </c>
    </row>
    <row r="2000" spans="1:16">
      <c r="A2000" s="6" t="s">
        <v>30</v>
      </c>
      <c r="B2000" s="12">
        <v>1974</v>
      </c>
      <c r="C2000" s="1">
        <v>1997</v>
      </c>
      <c r="D2000" s="12" t="s">
        <v>497</v>
      </c>
      <c r="E2000" s="2" t="s">
        <v>1818</v>
      </c>
      <c r="F2000" s="1">
        <v>7</v>
      </c>
      <c r="H2000" s="4" t="s">
        <v>2103</v>
      </c>
      <c r="I2000" s="12" t="s">
        <v>2104</v>
      </c>
      <c r="J2000" s="5" t="s">
        <v>28</v>
      </c>
      <c r="K2000" s="12" t="str">
        <f>CONCATENATE(A2000,Tabla5[[#This Row],[tipo]],A2000)</f>
        <v>'asiento'</v>
      </c>
      <c r="L2000" s="5" t="s">
        <v>28</v>
      </c>
      <c r="M2000" s="2" t="str">
        <f>CONCATENATE(A2000,Tabla5[[#This Row],[nombre]],A2000)</f>
        <v>'L-65'</v>
      </c>
      <c r="N2000" s="5" t="s">
        <v>28</v>
      </c>
      <c r="O2000" s="1" t="str">
        <f>CONCATENATE(Tabla5[[#This Row],[fkUbicacion]])</f>
        <v>7</v>
      </c>
      <c r="P2000" s="5" t="s">
        <v>29</v>
      </c>
    </row>
    <row r="2001" spans="1:16">
      <c r="A2001" s="6" t="s">
        <v>30</v>
      </c>
      <c r="B2001" s="12">
        <v>1975</v>
      </c>
      <c r="C2001" s="1">
        <v>1998</v>
      </c>
      <c r="D2001" s="12" t="s">
        <v>497</v>
      </c>
      <c r="E2001" s="2" t="s">
        <v>1819</v>
      </c>
      <c r="F2001" s="1">
        <v>7</v>
      </c>
      <c r="H2001" s="4" t="s">
        <v>2103</v>
      </c>
      <c r="I2001" s="12" t="s">
        <v>2104</v>
      </c>
      <c r="J2001" s="5" t="s">
        <v>28</v>
      </c>
      <c r="K2001" s="12" t="str">
        <f>CONCATENATE(A2001,Tabla5[[#This Row],[tipo]],A2001)</f>
        <v>'asiento'</v>
      </c>
      <c r="L2001" s="5" t="s">
        <v>28</v>
      </c>
      <c r="M2001" s="2" t="str">
        <f>CONCATENATE(A2001,Tabla5[[#This Row],[nombre]],A2001)</f>
        <v>'L-66'</v>
      </c>
      <c r="N2001" s="5" t="s">
        <v>28</v>
      </c>
      <c r="O2001" s="1" t="str">
        <f>CONCATENATE(Tabla5[[#This Row],[fkUbicacion]])</f>
        <v>7</v>
      </c>
      <c r="P2001" s="5" t="s">
        <v>29</v>
      </c>
    </row>
    <row r="2002" spans="1:16">
      <c r="A2002" s="6" t="s">
        <v>30</v>
      </c>
      <c r="B2002" s="12">
        <v>1976</v>
      </c>
      <c r="C2002" s="1">
        <v>1999</v>
      </c>
      <c r="D2002" s="12" t="s">
        <v>497</v>
      </c>
      <c r="E2002" s="2" t="s">
        <v>1820</v>
      </c>
      <c r="F2002" s="1">
        <v>7</v>
      </c>
      <c r="H2002" s="4" t="s">
        <v>2103</v>
      </c>
      <c r="I2002" s="12" t="s">
        <v>2104</v>
      </c>
      <c r="J2002" s="5" t="s">
        <v>28</v>
      </c>
      <c r="K2002" s="12" t="str">
        <f>CONCATENATE(A2002,Tabla5[[#This Row],[tipo]],A2002)</f>
        <v>'asiento'</v>
      </c>
      <c r="L2002" s="5" t="s">
        <v>28</v>
      </c>
      <c r="M2002" s="2" t="str">
        <f>CONCATENATE(A2002,Tabla5[[#This Row],[nombre]],A2002)</f>
        <v>'L-67'</v>
      </c>
      <c r="N2002" s="5" t="s">
        <v>28</v>
      </c>
      <c r="O2002" s="1" t="str">
        <f>CONCATENATE(Tabla5[[#This Row],[fkUbicacion]])</f>
        <v>7</v>
      </c>
      <c r="P2002" s="5" t="s">
        <v>29</v>
      </c>
    </row>
    <row r="2003" spans="1:16">
      <c r="A2003" s="6" t="s">
        <v>30</v>
      </c>
      <c r="B2003" s="12">
        <v>1977</v>
      </c>
      <c r="C2003" s="1">
        <v>2000</v>
      </c>
      <c r="D2003" s="12" t="s">
        <v>497</v>
      </c>
      <c r="E2003" s="2" t="s">
        <v>1821</v>
      </c>
      <c r="F2003" s="1">
        <v>7</v>
      </c>
      <c r="H2003" s="4" t="s">
        <v>2103</v>
      </c>
      <c r="I2003" s="12" t="s">
        <v>2104</v>
      </c>
      <c r="J2003" s="5" t="s">
        <v>28</v>
      </c>
      <c r="K2003" s="12" t="str">
        <f>CONCATENATE(A2003,Tabla5[[#This Row],[tipo]],A2003)</f>
        <v>'asiento'</v>
      </c>
      <c r="L2003" s="5" t="s">
        <v>28</v>
      </c>
      <c r="M2003" s="2" t="str">
        <f>CONCATENATE(A2003,Tabla5[[#This Row],[nombre]],A2003)</f>
        <v>'L-68'</v>
      </c>
      <c r="N2003" s="5" t="s">
        <v>28</v>
      </c>
      <c r="O2003" s="1" t="str">
        <f>CONCATENATE(Tabla5[[#This Row],[fkUbicacion]])</f>
        <v>7</v>
      </c>
      <c r="P2003" s="5" t="s">
        <v>29</v>
      </c>
    </row>
    <row r="2004" spans="1:16">
      <c r="A2004" s="6" t="s">
        <v>30</v>
      </c>
      <c r="B2004" s="12">
        <v>1978</v>
      </c>
      <c r="C2004" s="1">
        <v>2001</v>
      </c>
      <c r="D2004" s="12" t="s">
        <v>497</v>
      </c>
      <c r="E2004" s="2" t="s">
        <v>1822</v>
      </c>
      <c r="F2004" s="1">
        <v>7</v>
      </c>
      <c r="H2004" s="4" t="s">
        <v>2103</v>
      </c>
      <c r="I2004" s="12" t="s">
        <v>2104</v>
      </c>
      <c r="J2004" s="5" t="s">
        <v>28</v>
      </c>
      <c r="K2004" s="12" t="str">
        <f>CONCATENATE(A2004,Tabla5[[#This Row],[tipo]],A2004)</f>
        <v>'asiento'</v>
      </c>
      <c r="L2004" s="5" t="s">
        <v>28</v>
      </c>
      <c r="M2004" s="2" t="str">
        <f>CONCATENATE(A2004,Tabla5[[#This Row],[nombre]],A2004)</f>
        <v>'L-69'</v>
      </c>
      <c r="N2004" s="5" t="s">
        <v>28</v>
      </c>
      <c r="O2004" s="1" t="str">
        <f>CONCATENATE(Tabla5[[#This Row],[fkUbicacion]])</f>
        <v>7</v>
      </c>
      <c r="P2004" s="5" t="s">
        <v>29</v>
      </c>
    </row>
    <row r="2005" spans="1:16">
      <c r="A2005" s="6" t="s">
        <v>30</v>
      </c>
      <c r="B2005" s="12">
        <v>1979</v>
      </c>
      <c r="C2005" s="1">
        <v>2002</v>
      </c>
      <c r="D2005" s="12" t="s">
        <v>497</v>
      </c>
      <c r="E2005" s="2" t="s">
        <v>1823</v>
      </c>
      <c r="F2005" s="1">
        <v>7</v>
      </c>
      <c r="H2005" s="4" t="s">
        <v>2103</v>
      </c>
      <c r="I2005" s="12" t="s">
        <v>2104</v>
      </c>
      <c r="J2005" s="5" t="s">
        <v>28</v>
      </c>
      <c r="K2005" s="12" t="str">
        <f>CONCATENATE(A2005,Tabla5[[#This Row],[tipo]],A2005)</f>
        <v>'asiento'</v>
      </c>
      <c r="L2005" s="5" t="s">
        <v>28</v>
      </c>
      <c r="M2005" s="2" t="str">
        <f>CONCATENATE(A2005,Tabla5[[#This Row],[nombre]],A2005)</f>
        <v>'L-70'</v>
      </c>
      <c r="N2005" s="5" t="s">
        <v>28</v>
      </c>
      <c r="O2005" s="1" t="str">
        <f>CONCATENATE(Tabla5[[#This Row],[fkUbicacion]])</f>
        <v>7</v>
      </c>
      <c r="P2005" s="5" t="s">
        <v>29</v>
      </c>
    </row>
    <row r="2006" spans="1:16">
      <c r="A2006" s="6" t="s">
        <v>30</v>
      </c>
      <c r="B2006" s="12">
        <v>1980</v>
      </c>
      <c r="C2006" s="1">
        <v>2003</v>
      </c>
      <c r="D2006" s="12" t="s">
        <v>497</v>
      </c>
      <c r="E2006" s="2" t="s">
        <v>1824</v>
      </c>
      <c r="F2006" s="1">
        <v>7</v>
      </c>
      <c r="H2006" s="4" t="s">
        <v>2103</v>
      </c>
      <c r="I2006" s="12" t="s">
        <v>2104</v>
      </c>
      <c r="J2006" s="5" t="s">
        <v>28</v>
      </c>
      <c r="K2006" s="12" t="str">
        <f>CONCATENATE(A2006,Tabla5[[#This Row],[tipo]],A2006)</f>
        <v>'asiento'</v>
      </c>
      <c r="L2006" s="5" t="s">
        <v>28</v>
      </c>
      <c r="M2006" s="2" t="str">
        <f>CONCATENATE(A2006,Tabla5[[#This Row],[nombre]],A2006)</f>
        <v>'L-71'</v>
      </c>
      <c r="N2006" s="5" t="s">
        <v>28</v>
      </c>
      <c r="O2006" s="1" t="str">
        <f>CONCATENATE(Tabla5[[#This Row],[fkUbicacion]])</f>
        <v>7</v>
      </c>
      <c r="P2006" s="5" t="s">
        <v>29</v>
      </c>
    </row>
    <row r="2007" spans="1:16">
      <c r="A2007" s="6" t="s">
        <v>30</v>
      </c>
      <c r="B2007" s="12">
        <v>1981</v>
      </c>
      <c r="C2007" s="1">
        <v>2004</v>
      </c>
      <c r="D2007" s="12" t="s">
        <v>497</v>
      </c>
      <c r="E2007" s="2" t="s">
        <v>1825</v>
      </c>
      <c r="F2007" s="1">
        <v>7</v>
      </c>
      <c r="H2007" s="4" t="s">
        <v>2103</v>
      </c>
      <c r="I2007" s="12" t="s">
        <v>2104</v>
      </c>
      <c r="J2007" s="5" t="s">
        <v>28</v>
      </c>
      <c r="K2007" s="12" t="str">
        <f>CONCATENATE(A2007,Tabla5[[#This Row],[tipo]],A2007)</f>
        <v>'asiento'</v>
      </c>
      <c r="L2007" s="5" t="s">
        <v>28</v>
      </c>
      <c r="M2007" s="2" t="str">
        <f>CONCATENATE(A2007,Tabla5[[#This Row],[nombre]],A2007)</f>
        <v>'L-72'</v>
      </c>
      <c r="N2007" s="5" t="s">
        <v>28</v>
      </c>
      <c r="O2007" s="1" t="str">
        <f>CONCATENATE(Tabla5[[#This Row],[fkUbicacion]])</f>
        <v>7</v>
      </c>
      <c r="P2007" s="5" t="s">
        <v>29</v>
      </c>
    </row>
    <row r="2008" spans="1:16">
      <c r="A2008" s="6" t="s">
        <v>30</v>
      </c>
      <c r="B2008" s="12">
        <v>1982</v>
      </c>
      <c r="C2008" s="1">
        <v>2005</v>
      </c>
      <c r="D2008" s="12" t="s">
        <v>497</v>
      </c>
      <c r="E2008" s="2" t="s">
        <v>1826</v>
      </c>
      <c r="F2008" s="1">
        <v>7</v>
      </c>
      <c r="H2008" s="4" t="s">
        <v>2103</v>
      </c>
      <c r="I2008" s="12" t="s">
        <v>2104</v>
      </c>
      <c r="J2008" s="5" t="s">
        <v>28</v>
      </c>
      <c r="K2008" s="12" t="str">
        <f>CONCATENATE(A2008,Tabla5[[#This Row],[tipo]],A2008)</f>
        <v>'asiento'</v>
      </c>
      <c r="L2008" s="5" t="s">
        <v>28</v>
      </c>
      <c r="M2008" s="2" t="str">
        <f>CONCATENATE(A2008,Tabla5[[#This Row],[nombre]],A2008)</f>
        <v>'L-73'</v>
      </c>
      <c r="N2008" s="5" t="s">
        <v>28</v>
      </c>
      <c r="O2008" s="1" t="str">
        <f>CONCATENATE(Tabla5[[#This Row],[fkUbicacion]])</f>
        <v>7</v>
      </c>
      <c r="P2008" s="5" t="s">
        <v>29</v>
      </c>
    </row>
    <row r="2009" spans="1:16">
      <c r="A2009" s="6" t="s">
        <v>30</v>
      </c>
      <c r="B2009" s="12">
        <v>1983</v>
      </c>
      <c r="C2009" s="1">
        <v>2006</v>
      </c>
      <c r="D2009" s="12" t="s">
        <v>497</v>
      </c>
      <c r="E2009" s="2" t="s">
        <v>1827</v>
      </c>
      <c r="F2009" s="1">
        <v>7</v>
      </c>
      <c r="H2009" s="4" t="s">
        <v>2103</v>
      </c>
      <c r="I2009" s="12" t="s">
        <v>2104</v>
      </c>
      <c r="J2009" s="5" t="s">
        <v>28</v>
      </c>
      <c r="K2009" s="12" t="str">
        <f>CONCATENATE(A2009,Tabla5[[#This Row],[tipo]],A2009)</f>
        <v>'asiento'</v>
      </c>
      <c r="L2009" s="5" t="s">
        <v>28</v>
      </c>
      <c r="M2009" s="2" t="str">
        <f>CONCATENATE(A2009,Tabla5[[#This Row],[nombre]],A2009)</f>
        <v>'L-74'</v>
      </c>
      <c r="N2009" s="5" t="s">
        <v>28</v>
      </c>
      <c r="O2009" s="1" t="str">
        <f>CONCATENATE(Tabla5[[#This Row],[fkUbicacion]])</f>
        <v>7</v>
      </c>
      <c r="P2009" s="5" t="s">
        <v>29</v>
      </c>
    </row>
    <row r="2010" spans="1:16">
      <c r="A2010" s="6" t="s">
        <v>30</v>
      </c>
      <c r="B2010" s="12">
        <v>1984</v>
      </c>
      <c r="C2010" s="1">
        <v>2007</v>
      </c>
      <c r="D2010" s="12" t="s">
        <v>497</v>
      </c>
      <c r="E2010" s="2" t="s">
        <v>1828</v>
      </c>
      <c r="F2010" s="1">
        <v>7</v>
      </c>
      <c r="H2010" s="4" t="s">
        <v>2103</v>
      </c>
      <c r="I2010" s="12" t="s">
        <v>2104</v>
      </c>
      <c r="J2010" s="5" t="s">
        <v>28</v>
      </c>
      <c r="K2010" s="12" t="str">
        <f>CONCATENATE(A2010,Tabla5[[#This Row],[tipo]],A2010)</f>
        <v>'asiento'</v>
      </c>
      <c r="L2010" s="5" t="s">
        <v>28</v>
      </c>
      <c r="M2010" s="2" t="str">
        <f>CONCATENATE(A2010,Tabla5[[#This Row],[nombre]],A2010)</f>
        <v>'L-75'</v>
      </c>
      <c r="N2010" s="5" t="s">
        <v>28</v>
      </c>
      <c r="O2010" s="1" t="str">
        <f>CONCATENATE(Tabla5[[#This Row],[fkUbicacion]])</f>
        <v>7</v>
      </c>
      <c r="P2010" s="5" t="s">
        <v>29</v>
      </c>
    </row>
    <row r="2011" spans="1:16">
      <c r="A2011" s="6" t="s">
        <v>30</v>
      </c>
      <c r="B2011" s="12">
        <v>1985</v>
      </c>
      <c r="C2011" s="1">
        <v>2008</v>
      </c>
      <c r="D2011" s="12" t="s">
        <v>497</v>
      </c>
      <c r="E2011" s="2" t="s">
        <v>1829</v>
      </c>
      <c r="F2011" s="1">
        <v>7</v>
      </c>
      <c r="H2011" s="4" t="s">
        <v>2103</v>
      </c>
      <c r="I2011" s="12" t="s">
        <v>2104</v>
      </c>
      <c r="J2011" s="5" t="s">
        <v>28</v>
      </c>
      <c r="K2011" s="12" t="str">
        <f>CONCATENATE(A2011,Tabla5[[#This Row],[tipo]],A2011)</f>
        <v>'asiento'</v>
      </c>
      <c r="L2011" s="5" t="s">
        <v>28</v>
      </c>
      <c r="M2011" s="2" t="str">
        <f>CONCATENATE(A2011,Tabla5[[#This Row],[nombre]],A2011)</f>
        <v>'L-76'</v>
      </c>
      <c r="N2011" s="5" t="s">
        <v>28</v>
      </c>
      <c r="O2011" s="1" t="str">
        <f>CONCATENATE(Tabla5[[#This Row],[fkUbicacion]])</f>
        <v>7</v>
      </c>
      <c r="P2011" s="5" t="s">
        <v>29</v>
      </c>
    </row>
    <row r="2012" spans="1:16">
      <c r="A2012" s="6" t="s">
        <v>30</v>
      </c>
      <c r="B2012" s="12">
        <v>1986</v>
      </c>
      <c r="C2012" s="1">
        <v>2009</v>
      </c>
      <c r="D2012" s="12" t="s">
        <v>497</v>
      </c>
      <c r="E2012" s="2" t="s">
        <v>1830</v>
      </c>
      <c r="F2012" s="1">
        <v>7</v>
      </c>
      <c r="H2012" s="4" t="s">
        <v>2103</v>
      </c>
      <c r="I2012" s="12" t="s">
        <v>2104</v>
      </c>
      <c r="J2012" s="5" t="s">
        <v>28</v>
      </c>
      <c r="K2012" s="12" t="str">
        <f>CONCATENATE(A2012,Tabla5[[#This Row],[tipo]],A2012)</f>
        <v>'asiento'</v>
      </c>
      <c r="L2012" s="5" t="s">
        <v>28</v>
      </c>
      <c r="M2012" s="2" t="str">
        <f>CONCATENATE(A2012,Tabla5[[#This Row],[nombre]],A2012)</f>
        <v>'L-77'</v>
      </c>
      <c r="N2012" s="5" t="s">
        <v>28</v>
      </c>
      <c r="O2012" s="1" t="str">
        <f>CONCATENATE(Tabla5[[#This Row],[fkUbicacion]])</f>
        <v>7</v>
      </c>
      <c r="P2012" s="5" t="s">
        <v>29</v>
      </c>
    </row>
    <row r="2013" spans="1:16">
      <c r="A2013" s="6" t="s">
        <v>30</v>
      </c>
      <c r="B2013" s="12">
        <v>1987</v>
      </c>
      <c r="C2013" s="1">
        <v>2010</v>
      </c>
      <c r="D2013" s="12" t="s">
        <v>497</v>
      </c>
      <c r="E2013" s="2" t="s">
        <v>1831</v>
      </c>
      <c r="F2013" s="1">
        <v>7</v>
      </c>
      <c r="H2013" s="4" t="s">
        <v>2103</v>
      </c>
      <c r="I2013" s="12" t="s">
        <v>2104</v>
      </c>
      <c r="J2013" s="5" t="s">
        <v>28</v>
      </c>
      <c r="K2013" s="12" t="str">
        <f>CONCATENATE(A2013,Tabla5[[#This Row],[tipo]],A2013)</f>
        <v>'asiento'</v>
      </c>
      <c r="L2013" s="5" t="s">
        <v>28</v>
      </c>
      <c r="M2013" s="2" t="str">
        <f>CONCATENATE(A2013,Tabla5[[#This Row],[nombre]],A2013)</f>
        <v>'L-78'</v>
      </c>
      <c r="N2013" s="5" t="s">
        <v>28</v>
      </c>
      <c r="O2013" s="1" t="str">
        <f>CONCATENATE(Tabla5[[#This Row],[fkUbicacion]])</f>
        <v>7</v>
      </c>
      <c r="P2013" s="5" t="s">
        <v>29</v>
      </c>
    </row>
    <row r="2014" spans="1:16">
      <c r="A2014" s="6" t="s">
        <v>30</v>
      </c>
      <c r="B2014" s="12">
        <v>1988</v>
      </c>
      <c r="C2014" s="1">
        <v>2011</v>
      </c>
      <c r="D2014" s="12" t="s">
        <v>497</v>
      </c>
      <c r="E2014" s="2" t="s">
        <v>1832</v>
      </c>
      <c r="F2014" s="1">
        <v>7</v>
      </c>
      <c r="H2014" s="4" t="s">
        <v>2103</v>
      </c>
      <c r="I2014" s="12" t="s">
        <v>2104</v>
      </c>
      <c r="J2014" s="5" t="s">
        <v>28</v>
      </c>
      <c r="K2014" s="12" t="str">
        <f>CONCATENATE(A2014,Tabla5[[#This Row],[tipo]],A2014)</f>
        <v>'asiento'</v>
      </c>
      <c r="L2014" s="5" t="s">
        <v>28</v>
      </c>
      <c r="M2014" s="2" t="str">
        <f>CONCATENATE(A2014,Tabla5[[#This Row],[nombre]],A2014)</f>
        <v>'M-37'</v>
      </c>
      <c r="N2014" s="5" t="s">
        <v>28</v>
      </c>
      <c r="O2014" s="1" t="str">
        <f>CONCATENATE(Tabla5[[#This Row],[fkUbicacion]])</f>
        <v>7</v>
      </c>
      <c r="P2014" s="5" t="s">
        <v>29</v>
      </c>
    </row>
    <row r="2015" spans="1:16">
      <c r="A2015" s="6" t="s">
        <v>30</v>
      </c>
      <c r="B2015" s="12">
        <v>1989</v>
      </c>
      <c r="C2015" s="1">
        <v>2012</v>
      </c>
      <c r="D2015" s="12" t="s">
        <v>497</v>
      </c>
      <c r="E2015" s="2" t="s">
        <v>1833</v>
      </c>
      <c r="F2015" s="1">
        <v>7</v>
      </c>
      <c r="H2015" s="4" t="s">
        <v>2103</v>
      </c>
      <c r="I2015" s="12" t="s">
        <v>2104</v>
      </c>
      <c r="J2015" s="5" t="s">
        <v>28</v>
      </c>
      <c r="K2015" s="12" t="str">
        <f>CONCATENATE(A2015,Tabla5[[#This Row],[tipo]],A2015)</f>
        <v>'asiento'</v>
      </c>
      <c r="L2015" s="5" t="s">
        <v>28</v>
      </c>
      <c r="M2015" s="2" t="str">
        <f>CONCATENATE(A2015,Tabla5[[#This Row],[nombre]],A2015)</f>
        <v>'M-38'</v>
      </c>
      <c r="N2015" s="5" t="s">
        <v>28</v>
      </c>
      <c r="O2015" s="1" t="str">
        <f>CONCATENATE(Tabla5[[#This Row],[fkUbicacion]])</f>
        <v>7</v>
      </c>
      <c r="P2015" s="5" t="s">
        <v>29</v>
      </c>
    </row>
    <row r="2016" spans="1:16">
      <c r="A2016" s="6" t="s">
        <v>30</v>
      </c>
      <c r="B2016" s="12">
        <v>1990</v>
      </c>
      <c r="C2016" s="1">
        <v>2013</v>
      </c>
      <c r="D2016" s="12" t="s">
        <v>497</v>
      </c>
      <c r="E2016" s="2" t="s">
        <v>1834</v>
      </c>
      <c r="F2016" s="1">
        <v>7</v>
      </c>
      <c r="H2016" s="4" t="s">
        <v>2103</v>
      </c>
      <c r="I2016" s="12" t="s">
        <v>2104</v>
      </c>
      <c r="J2016" s="5" t="s">
        <v>28</v>
      </c>
      <c r="K2016" s="12" t="str">
        <f>CONCATENATE(A2016,Tabla5[[#This Row],[tipo]],A2016)</f>
        <v>'asiento'</v>
      </c>
      <c r="L2016" s="5" t="s">
        <v>28</v>
      </c>
      <c r="M2016" s="2" t="str">
        <f>CONCATENATE(A2016,Tabla5[[#This Row],[nombre]],A2016)</f>
        <v>'M-39'</v>
      </c>
      <c r="N2016" s="5" t="s">
        <v>28</v>
      </c>
      <c r="O2016" s="1" t="str">
        <f>CONCATENATE(Tabla5[[#This Row],[fkUbicacion]])</f>
        <v>7</v>
      </c>
      <c r="P2016" s="5" t="s">
        <v>29</v>
      </c>
    </row>
    <row r="2017" spans="1:16">
      <c r="A2017" s="6" t="s">
        <v>30</v>
      </c>
      <c r="B2017" s="12">
        <v>1991</v>
      </c>
      <c r="C2017" s="1">
        <v>2014</v>
      </c>
      <c r="D2017" s="12" t="s">
        <v>497</v>
      </c>
      <c r="E2017" s="2" t="s">
        <v>1835</v>
      </c>
      <c r="F2017" s="1">
        <v>7</v>
      </c>
      <c r="H2017" s="4" t="s">
        <v>2103</v>
      </c>
      <c r="I2017" s="12" t="s">
        <v>2104</v>
      </c>
      <c r="J2017" s="5" t="s">
        <v>28</v>
      </c>
      <c r="K2017" s="12" t="str">
        <f>CONCATENATE(A2017,Tabla5[[#This Row],[tipo]],A2017)</f>
        <v>'asiento'</v>
      </c>
      <c r="L2017" s="5" t="s">
        <v>28</v>
      </c>
      <c r="M2017" s="2" t="str">
        <f>CONCATENATE(A2017,Tabla5[[#This Row],[nombre]],A2017)</f>
        <v>'M-40'</v>
      </c>
      <c r="N2017" s="5" t="s">
        <v>28</v>
      </c>
      <c r="O2017" s="1" t="str">
        <f>CONCATENATE(Tabla5[[#This Row],[fkUbicacion]])</f>
        <v>7</v>
      </c>
      <c r="P2017" s="5" t="s">
        <v>29</v>
      </c>
    </row>
    <row r="2018" spans="1:16">
      <c r="A2018" s="6" t="s">
        <v>30</v>
      </c>
      <c r="B2018" s="12">
        <v>1992</v>
      </c>
      <c r="C2018" s="1">
        <v>2015</v>
      </c>
      <c r="D2018" s="12" t="s">
        <v>497</v>
      </c>
      <c r="E2018" s="2" t="s">
        <v>1836</v>
      </c>
      <c r="F2018" s="1">
        <v>7</v>
      </c>
      <c r="H2018" s="4" t="s">
        <v>2103</v>
      </c>
      <c r="I2018" s="12" t="s">
        <v>2104</v>
      </c>
      <c r="J2018" s="5" t="s">
        <v>28</v>
      </c>
      <c r="K2018" s="12" t="str">
        <f>CONCATENATE(A2018,Tabla5[[#This Row],[tipo]],A2018)</f>
        <v>'asiento'</v>
      </c>
      <c r="L2018" s="5" t="s">
        <v>28</v>
      </c>
      <c r="M2018" s="2" t="str">
        <f>CONCATENATE(A2018,Tabla5[[#This Row],[nombre]],A2018)</f>
        <v>'M-41'</v>
      </c>
      <c r="N2018" s="5" t="s">
        <v>28</v>
      </c>
      <c r="O2018" s="1" t="str">
        <f>CONCATENATE(Tabla5[[#This Row],[fkUbicacion]])</f>
        <v>7</v>
      </c>
      <c r="P2018" s="5" t="s">
        <v>29</v>
      </c>
    </row>
    <row r="2019" spans="1:16">
      <c r="A2019" s="6" t="s">
        <v>30</v>
      </c>
      <c r="B2019" s="12">
        <v>1993</v>
      </c>
      <c r="C2019" s="1">
        <v>2016</v>
      </c>
      <c r="D2019" s="12" t="s">
        <v>497</v>
      </c>
      <c r="E2019" s="2" t="s">
        <v>1837</v>
      </c>
      <c r="F2019" s="1">
        <v>7</v>
      </c>
      <c r="H2019" s="4" t="s">
        <v>2103</v>
      </c>
      <c r="I2019" s="12" t="s">
        <v>2104</v>
      </c>
      <c r="J2019" s="5" t="s">
        <v>28</v>
      </c>
      <c r="K2019" s="12" t="str">
        <f>CONCATENATE(A2019,Tabla5[[#This Row],[tipo]],A2019)</f>
        <v>'asiento'</v>
      </c>
      <c r="L2019" s="5" t="s">
        <v>28</v>
      </c>
      <c r="M2019" s="2" t="str">
        <f>CONCATENATE(A2019,Tabla5[[#This Row],[nombre]],A2019)</f>
        <v>'M-42'</v>
      </c>
      <c r="N2019" s="5" t="s">
        <v>28</v>
      </c>
      <c r="O2019" s="1" t="str">
        <f>CONCATENATE(Tabla5[[#This Row],[fkUbicacion]])</f>
        <v>7</v>
      </c>
      <c r="P2019" s="5" t="s">
        <v>29</v>
      </c>
    </row>
    <row r="2020" spans="1:16">
      <c r="A2020" s="6" t="s">
        <v>30</v>
      </c>
      <c r="B2020" s="12">
        <v>1994</v>
      </c>
      <c r="C2020" s="1">
        <v>2017</v>
      </c>
      <c r="D2020" s="12" t="s">
        <v>497</v>
      </c>
      <c r="E2020" s="2" t="s">
        <v>1838</v>
      </c>
      <c r="F2020" s="1">
        <v>7</v>
      </c>
      <c r="H2020" s="4" t="s">
        <v>2103</v>
      </c>
      <c r="I2020" s="12" t="s">
        <v>2104</v>
      </c>
      <c r="J2020" s="5" t="s">
        <v>28</v>
      </c>
      <c r="K2020" s="12" t="str">
        <f>CONCATENATE(A2020,Tabla5[[#This Row],[tipo]],A2020)</f>
        <v>'asiento'</v>
      </c>
      <c r="L2020" s="5" t="s">
        <v>28</v>
      </c>
      <c r="M2020" s="2" t="str">
        <f>CONCATENATE(A2020,Tabla5[[#This Row],[nombre]],A2020)</f>
        <v>'M-43'</v>
      </c>
      <c r="N2020" s="5" t="s">
        <v>28</v>
      </c>
      <c r="O2020" s="1" t="str">
        <f>CONCATENATE(Tabla5[[#This Row],[fkUbicacion]])</f>
        <v>7</v>
      </c>
      <c r="P2020" s="5" t="s">
        <v>29</v>
      </c>
    </row>
    <row r="2021" spans="1:16">
      <c r="A2021" s="6" t="s">
        <v>30</v>
      </c>
      <c r="B2021" s="12">
        <v>1995</v>
      </c>
      <c r="C2021" s="1">
        <v>2018</v>
      </c>
      <c r="D2021" s="12" t="s">
        <v>497</v>
      </c>
      <c r="E2021" s="2" t="s">
        <v>1839</v>
      </c>
      <c r="F2021" s="1">
        <v>7</v>
      </c>
      <c r="H2021" s="4" t="s">
        <v>2103</v>
      </c>
      <c r="I2021" s="12" t="s">
        <v>2104</v>
      </c>
      <c r="J2021" s="5" t="s">
        <v>28</v>
      </c>
      <c r="K2021" s="12" t="str">
        <f>CONCATENATE(A2021,Tabla5[[#This Row],[tipo]],A2021)</f>
        <v>'asiento'</v>
      </c>
      <c r="L2021" s="5" t="s">
        <v>28</v>
      </c>
      <c r="M2021" s="2" t="str">
        <f>CONCATENATE(A2021,Tabla5[[#This Row],[nombre]],A2021)</f>
        <v>'M-44'</v>
      </c>
      <c r="N2021" s="5" t="s">
        <v>28</v>
      </c>
      <c r="O2021" s="1" t="str">
        <f>CONCATENATE(Tabla5[[#This Row],[fkUbicacion]])</f>
        <v>7</v>
      </c>
      <c r="P2021" s="5" t="s">
        <v>29</v>
      </c>
    </row>
    <row r="2022" spans="1:16">
      <c r="A2022" s="6" t="s">
        <v>30</v>
      </c>
      <c r="B2022" s="12">
        <v>1996</v>
      </c>
      <c r="C2022" s="1">
        <v>2019</v>
      </c>
      <c r="D2022" s="12" t="s">
        <v>497</v>
      </c>
      <c r="E2022" s="2" t="s">
        <v>1840</v>
      </c>
      <c r="F2022" s="1">
        <v>7</v>
      </c>
      <c r="H2022" s="4" t="s">
        <v>2103</v>
      </c>
      <c r="I2022" s="12" t="s">
        <v>2104</v>
      </c>
      <c r="J2022" s="5" t="s">
        <v>28</v>
      </c>
      <c r="K2022" s="12" t="str">
        <f>CONCATENATE(A2022,Tabla5[[#This Row],[tipo]],A2022)</f>
        <v>'asiento'</v>
      </c>
      <c r="L2022" s="5" t="s">
        <v>28</v>
      </c>
      <c r="M2022" s="2" t="str">
        <f>CONCATENATE(A2022,Tabla5[[#This Row],[nombre]],A2022)</f>
        <v>'M-45'</v>
      </c>
      <c r="N2022" s="5" t="s">
        <v>28</v>
      </c>
      <c r="O2022" s="1" t="str">
        <f>CONCATENATE(Tabla5[[#This Row],[fkUbicacion]])</f>
        <v>7</v>
      </c>
      <c r="P2022" s="5" t="s">
        <v>29</v>
      </c>
    </row>
    <row r="2023" spans="1:16">
      <c r="A2023" s="6" t="s">
        <v>30</v>
      </c>
      <c r="B2023" s="12">
        <v>1997</v>
      </c>
      <c r="C2023" s="1">
        <v>2020</v>
      </c>
      <c r="D2023" s="12" t="s">
        <v>497</v>
      </c>
      <c r="E2023" s="2" t="s">
        <v>1841</v>
      </c>
      <c r="F2023" s="1">
        <v>7</v>
      </c>
      <c r="H2023" s="4" t="s">
        <v>2103</v>
      </c>
      <c r="I2023" s="12" t="s">
        <v>2104</v>
      </c>
      <c r="J2023" s="5" t="s">
        <v>28</v>
      </c>
      <c r="K2023" s="12" t="str">
        <f>CONCATENATE(A2023,Tabla5[[#This Row],[tipo]],A2023)</f>
        <v>'asiento'</v>
      </c>
      <c r="L2023" s="5" t="s">
        <v>28</v>
      </c>
      <c r="M2023" s="2" t="str">
        <f>CONCATENATE(A2023,Tabla5[[#This Row],[nombre]],A2023)</f>
        <v>'M-46'</v>
      </c>
      <c r="N2023" s="5" t="s">
        <v>28</v>
      </c>
      <c r="O2023" s="1" t="str">
        <f>CONCATENATE(Tabla5[[#This Row],[fkUbicacion]])</f>
        <v>7</v>
      </c>
      <c r="P2023" s="5" t="s">
        <v>29</v>
      </c>
    </row>
    <row r="2024" spans="1:16">
      <c r="A2024" s="6" t="s">
        <v>30</v>
      </c>
      <c r="B2024" s="12">
        <v>1998</v>
      </c>
      <c r="C2024" s="1">
        <v>2021</v>
      </c>
      <c r="D2024" s="12" t="s">
        <v>497</v>
      </c>
      <c r="E2024" s="2" t="s">
        <v>1842</v>
      </c>
      <c r="F2024" s="1">
        <v>7</v>
      </c>
      <c r="H2024" s="4" t="s">
        <v>2103</v>
      </c>
      <c r="I2024" s="12" t="s">
        <v>2104</v>
      </c>
      <c r="J2024" s="5" t="s">
        <v>28</v>
      </c>
      <c r="K2024" s="12" t="str">
        <f>CONCATENATE(A2024,Tabla5[[#This Row],[tipo]],A2024)</f>
        <v>'asiento'</v>
      </c>
      <c r="L2024" s="5" t="s">
        <v>28</v>
      </c>
      <c r="M2024" s="2" t="str">
        <f>CONCATENATE(A2024,Tabla5[[#This Row],[nombre]],A2024)</f>
        <v>'M-47'</v>
      </c>
      <c r="N2024" s="5" t="s">
        <v>28</v>
      </c>
      <c r="O2024" s="1" t="str">
        <f>CONCATENATE(Tabla5[[#This Row],[fkUbicacion]])</f>
        <v>7</v>
      </c>
      <c r="P2024" s="5" t="s">
        <v>29</v>
      </c>
    </row>
    <row r="2025" spans="1:16">
      <c r="A2025" s="6" t="s">
        <v>30</v>
      </c>
      <c r="B2025" s="12">
        <v>1999</v>
      </c>
      <c r="C2025" s="1">
        <v>2022</v>
      </c>
      <c r="D2025" s="12" t="s">
        <v>497</v>
      </c>
      <c r="E2025" s="2" t="s">
        <v>1843</v>
      </c>
      <c r="F2025" s="1">
        <v>7</v>
      </c>
      <c r="H2025" s="4" t="s">
        <v>2103</v>
      </c>
      <c r="I2025" s="12" t="s">
        <v>2104</v>
      </c>
      <c r="J2025" s="5" t="s">
        <v>28</v>
      </c>
      <c r="K2025" s="12" t="str">
        <f>CONCATENATE(A2025,Tabla5[[#This Row],[tipo]],A2025)</f>
        <v>'asiento'</v>
      </c>
      <c r="L2025" s="5" t="s">
        <v>28</v>
      </c>
      <c r="M2025" s="2" t="str">
        <f>CONCATENATE(A2025,Tabla5[[#This Row],[nombre]],A2025)</f>
        <v>'M-48'</v>
      </c>
      <c r="N2025" s="5" t="s">
        <v>28</v>
      </c>
      <c r="O2025" s="1" t="str">
        <f>CONCATENATE(Tabla5[[#This Row],[fkUbicacion]])</f>
        <v>7</v>
      </c>
      <c r="P2025" s="5" t="s">
        <v>29</v>
      </c>
    </row>
    <row r="2026" spans="1:16">
      <c r="A2026" s="6" t="s">
        <v>30</v>
      </c>
      <c r="B2026" s="12">
        <v>2000</v>
      </c>
      <c r="C2026" s="1">
        <v>2023</v>
      </c>
      <c r="D2026" s="12" t="s">
        <v>497</v>
      </c>
      <c r="E2026" s="2" t="s">
        <v>1844</v>
      </c>
      <c r="F2026" s="1">
        <v>7</v>
      </c>
      <c r="H2026" s="4" t="s">
        <v>2103</v>
      </c>
      <c r="I2026" s="12" t="s">
        <v>2104</v>
      </c>
      <c r="J2026" s="5" t="s">
        <v>28</v>
      </c>
      <c r="K2026" s="12" t="str">
        <f>CONCATENATE(A2026,Tabla5[[#This Row],[tipo]],A2026)</f>
        <v>'asiento'</v>
      </c>
      <c r="L2026" s="5" t="s">
        <v>28</v>
      </c>
      <c r="M2026" s="2" t="str">
        <f>CONCATENATE(A2026,Tabla5[[#This Row],[nombre]],A2026)</f>
        <v>'M-49'</v>
      </c>
      <c r="N2026" s="5" t="s">
        <v>28</v>
      </c>
      <c r="O2026" s="1" t="str">
        <f>CONCATENATE(Tabla5[[#This Row],[fkUbicacion]])</f>
        <v>7</v>
      </c>
      <c r="P2026" s="5" t="s">
        <v>29</v>
      </c>
    </row>
    <row r="2027" spans="1:16">
      <c r="A2027" s="6" t="s">
        <v>30</v>
      </c>
      <c r="B2027" s="12">
        <v>2001</v>
      </c>
      <c r="C2027" s="1">
        <v>2024</v>
      </c>
      <c r="D2027" s="12" t="s">
        <v>497</v>
      </c>
      <c r="E2027" s="2" t="s">
        <v>1845</v>
      </c>
      <c r="F2027" s="1">
        <v>7</v>
      </c>
      <c r="H2027" s="4" t="s">
        <v>2103</v>
      </c>
      <c r="I2027" s="12" t="s">
        <v>2104</v>
      </c>
      <c r="J2027" s="5" t="s">
        <v>28</v>
      </c>
      <c r="K2027" s="12" t="str">
        <f>CONCATENATE(A2027,Tabla5[[#This Row],[tipo]],A2027)</f>
        <v>'asiento'</v>
      </c>
      <c r="L2027" s="5" t="s">
        <v>28</v>
      </c>
      <c r="M2027" s="2" t="str">
        <f>CONCATENATE(A2027,Tabla5[[#This Row],[nombre]],A2027)</f>
        <v>'M-50'</v>
      </c>
      <c r="N2027" s="5" t="s">
        <v>28</v>
      </c>
      <c r="O2027" s="1" t="str">
        <f>CONCATENATE(Tabla5[[#This Row],[fkUbicacion]])</f>
        <v>7</v>
      </c>
      <c r="P2027" s="5" t="s">
        <v>29</v>
      </c>
    </row>
    <row r="2028" spans="1:16">
      <c r="A2028" s="6" t="s">
        <v>30</v>
      </c>
      <c r="B2028" s="12">
        <v>2002</v>
      </c>
      <c r="C2028" s="1">
        <v>2025</v>
      </c>
      <c r="D2028" s="12" t="s">
        <v>497</v>
      </c>
      <c r="E2028" s="2" t="s">
        <v>1846</v>
      </c>
      <c r="F2028" s="1">
        <v>7</v>
      </c>
      <c r="H2028" s="4" t="s">
        <v>2103</v>
      </c>
      <c r="I2028" s="12" t="s">
        <v>2104</v>
      </c>
      <c r="J2028" s="5" t="s">
        <v>28</v>
      </c>
      <c r="K2028" s="12" t="str">
        <f>CONCATENATE(A2028,Tabla5[[#This Row],[tipo]],A2028)</f>
        <v>'asiento'</v>
      </c>
      <c r="L2028" s="5" t="s">
        <v>28</v>
      </c>
      <c r="M2028" s="2" t="str">
        <f>CONCATENATE(A2028,Tabla5[[#This Row],[nombre]],A2028)</f>
        <v>'M-51'</v>
      </c>
      <c r="N2028" s="5" t="s">
        <v>28</v>
      </c>
      <c r="O2028" s="1" t="str">
        <f>CONCATENATE(Tabla5[[#This Row],[fkUbicacion]])</f>
        <v>7</v>
      </c>
      <c r="P2028" s="5" t="s">
        <v>29</v>
      </c>
    </row>
    <row r="2029" spans="1:16">
      <c r="A2029" s="6" t="s">
        <v>30</v>
      </c>
      <c r="B2029" s="12">
        <v>2003</v>
      </c>
      <c r="C2029" s="1">
        <v>2026</v>
      </c>
      <c r="D2029" s="12" t="s">
        <v>497</v>
      </c>
      <c r="E2029" s="2" t="s">
        <v>1847</v>
      </c>
      <c r="F2029" s="1">
        <v>7</v>
      </c>
      <c r="H2029" s="4" t="s">
        <v>2103</v>
      </c>
      <c r="I2029" s="12" t="s">
        <v>2104</v>
      </c>
      <c r="J2029" s="5" t="s">
        <v>28</v>
      </c>
      <c r="K2029" s="12" t="str">
        <f>CONCATENATE(A2029,Tabla5[[#This Row],[tipo]],A2029)</f>
        <v>'asiento'</v>
      </c>
      <c r="L2029" s="5" t="s">
        <v>28</v>
      </c>
      <c r="M2029" s="2" t="str">
        <f>CONCATENATE(A2029,Tabla5[[#This Row],[nombre]],A2029)</f>
        <v>'M-52'</v>
      </c>
      <c r="N2029" s="5" t="s">
        <v>28</v>
      </c>
      <c r="O2029" s="1" t="str">
        <f>CONCATENATE(Tabla5[[#This Row],[fkUbicacion]])</f>
        <v>7</v>
      </c>
      <c r="P2029" s="5" t="s">
        <v>29</v>
      </c>
    </row>
    <row r="2030" spans="1:16">
      <c r="A2030" s="6" t="s">
        <v>30</v>
      </c>
      <c r="B2030" s="12">
        <v>2004</v>
      </c>
      <c r="C2030" s="1">
        <v>2027</v>
      </c>
      <c r="D2030" s="12" t="s">
        <v>497</v>
      </c>
      <c r="E2030" s="2" t="s">
        <v>1848</v>
      </c>
      <c r="F2030" s="1">
        <v>7</v>
      </c>
      <c r="H2030" s="4" t="s">
        <v>2103</v>
      </c>
      <c r="I2030" s="12" t="s">
        <v>2104</v>
      </c>
      <c r="J2030" s="5" t="s">
        <v>28</v>
      </c>
      <c r="K2030" s="12" t="str">
        <f>CONCATENATE(A2030,Tabla5[[#This Row],[tipo]],A2030)</f>
        <v>'asiento'</v>
      </c>
      <c r="L2030" s="5" t="s">
        <v>28</v>
      </c>
      <c r="M2030" s="2" t="str">
        <f>CONCATENATE(A2030,Tabla5[[#This Row],[nombre]],A2030)</f>
        <v>'M-53'</v>
      </c>
      <c r="N2030" s="5" t="s">
        <v>28</v>
      </c>
      <c r="O2030" s="1" t="str">
        <f>CONCATENATE(Tabla5[[#This Row],[fkUbicacion]])</f>
        <v>7</v>
      </c>
      <c r="P2030" s="5" t="s">
        <v>29</v>
      </c>
    </row>
    <row r="2031" spans="1:16">
      <c r="A2031" s="6" t="s">
        <v>30</v>
      </c>
      <c r="B2031" s="12">
        <v>2005</v>
      </c>
      <c r="C2031" s="1">
        <v>2028</v>
      </c>
      <c r="D2031" s="12" t="s">
        <v>497</v>
      </c>
      <c r="E2031" s="2" t="s">
        <v>1849</v>
      </c>
      <c r="F2031" s="1">
        <v>7</v>
      </c>
      <c r="H2031" s="4" t="s">
        <v>2103</v>
      </c>
      <c r="I2031" s="12" t="s">
        <v>2104</v>
      </c>
      <c r="J2031" s="5" t="s">
        <v>28</v>
      </c>
      <c r="K2031" s="12" t="str">
        <f>CONCATENATE(A2031,Tabla5[[#This Row],[tipo]],A2031)</f>
        <v>'asiento'</v>
      </c>
      <c r="L2031" s="5" t="s">
        <v>28</v>
      </c>
      <c r="M2031" s="2" t="str">
        <f>CONCATENATE(A2031,Tabla5[[#This Row],[nombre]],A2031)</f>
        <v>'M-54'</v>
      </c>
      <c r="N2031" s="5" t="s">
        <v>28</v>
      </c>
      <c r="O2031" s="1" t="str">
        <f>CONCATENATE(Tabla5[[#This Row],[fkUbicacion]])</f>
        <v>7</v>
      </c>
      <c r="P2031" s="5" t="s">
        <v>29</v>
      </c>
    </row>
    <row r="2032" spans="1:16">
      <c r="A2032" s="6" t="s">
        <v>30</v>
      </c>
      <c r="B2032" s="12">
        <v>2006</v>
      </c>
      <c r="C2032" s="1">
        <v>2029</v>
      </c>
      <c r="D2032" s="12" t="s">
        <v>497</v>
      </c>
      <c r="E2032" s="2" t="s">
        <v>1850</v>
      </c>
      <c r="F2032" s="1">
        <v>7</v>
      </c>
      <c r="H2032" s="4" t="s">
        <v>2103</v>
      </c>
      <c r="I2032" s="12" t="s">
        <v>2104</v>
      </c>
      <c r="J2032" s="5" t="s">
        <v>28</v>
      </c>
      <c r="K2032" s="12" t="str">
        <f>CONCATENATE(A2032,Tabla5[[#This Row],[tipo]],A2032)</f>
        <v>'asiento'</v>
      </c>
      <c r="L2032" s="5" t="s">
        <v>28</v>
      </c>
      <c r="M2032" s="2" t="str">
        <f>CONCATENATE(A2032,Tabla5[[#This Row],[nombre]],A2032)</f>
        <v>'M-55'</v>
      </c>
      <c r="N2032" s="5" t="s">
        <v>28</v>
      </c>
      <c r="O2032" s="1" t="str">
        <f>CONCATENATE(Tabla5[[#This Row],[fkUbicacion]])</f>
        <v>7</v>
      </c>
      <c r="P2032" s="5" t="s">
        <v>29</v>
      </c>
    </row>
    <row r="2033" spans="1:16">
      <c r="A2033" s="6" t="s">
        <v>30</v>
      </c>
      <c r="B2033" s="12">
        <v>2007</v>
      </c>
      <c r="C2033" s="1">
        <v>2030</v>
      </c>
      <c r="D2033" s="12" t="s">
        <v>497</v>
      </c>
      <c r="E2033" s="2" t="s">
        <v>1851</v>
      </c>
      <c r="F2033" s="1">
        <v>7</v>
      </c>
      <c r="H2033" s="4" t="s">
        <v>2103</v>
      </c>
      <c r="I2033" s="12" t="s">
        <v>2104</v>
      </c>
      <c r="J2033" s="5" t="s">
        <v>28</v>
      </c>
      <c r="K2033" s="12" t="str">
        <f>CONCATENATE(A2033,Tabla5[[#This Row],[tipo]],A2033)</f>
        <v>'asiento'</v>
      </c>
      <c r="L2033" s="5" t="s">
        <v>28</v>
      </c>
      <c r="M2033" s="2" t="str">
        <f>CONCATENATE(A2033,Tabla5[[#This Row],[nombre]],A2033)</f>
        <v>'M-56'</v>
      </c>
      <c r="N2033" s="5" t="s">
        <v>28</v>
      </c>
      <c r="O2033" s="1" t="str">
        <f>CONCATENATE(Tabla5[[#This Row],[fkUbicacion]])</f>
        <v>7</v>
      </c>
      <c r="P2033" s="5" t="s">
        <v>29</v>
      </c>
    </row>
    <row r="2034" spans="1:16">
      <c r="A2034" s="6" t="s">
        <v>30</v>
      </c>
      <c r="B2034" s="12">
        <v>2008</v>
      </c>
      <c r="C2034" s="1">
        <v>2031</v>
      </c>
      <c r="D2034" s="12" t="s">
        <v>497</v>
      </c>
      <c r="E2034" s="2" t="s">
        <v>1852</v>
      </c>
      <c r="F2034" s="1">
        <v>7</v>
      </c>
      <c r="H2034" s="4" t="s">
        <v>2103</v>
      </c>
      <c r="I2034" s="12" t="s">
        <v>2104</v>
      </c>
      <c r="J2034" s="5" t="s">
        <v>28</v>
      </c>
      <c r="K2034" s="12" t="str">
        <f>CONCATENATE(A2034,Tabla5[[#This Row],[tipo]],A2034)</f>
        <v>'asiento'</v>
      </c>
      <c r="L2034" s="5" t="s">
        <v>28</v>
      </c>
      <c r="M2034" s="2" t="str">
        <f>CONCATENATE(A2034,Tabla5[[#This Row],[nombre]],A2034)</f>
        <v>'M-57'</v>
      </c>
      <c r="N2034" s="5" t="s">
        <v>28</v>
      </c>
      <c r="O2034" s="1" t="str">
        <f>CONCATENATE(Tabla5[[#This Row],[fkUbicacion]])</f>
        <v>7</v>
      </c>
      <c r="P2034" s="5" t="s">
        <v>29</v>
      </c>
    </row>
    <row r="2035" spans="1:16">
      <c r="A2035" s="6" t="s">
        <v>30</v>
      </c>
      <c r="B2035" s="12">
        <v>2009</v>
      </c>
      <c r="C2035" s="1">
        <v>2032</v>
      </c>
      <c r="D2035" s="12" t="s">
        <v>497</v>
      </c>
      <c r="E2035" s="2" t="s">
        <v>1853</v>
      </c>
      <c r="F2035" s="1">
        <v>7</v>
      </c>
      <c r="H2035" s="4" t="s">
        <v>2103</v>
      </c>
      <c r="I2035" s="12" t="s">
        <v>2104</v>
      </c>
      <c r="J2035" s="5" t="s">
        <v>28</v>
      </c>
      <c r="K2035" s="12" t="str">
        <f>CONCATENATE(A2035,Tabla5[[#This Row],[tipo]],A2035)</f>
        <v>'asiento'</v>
      </c>
      <c r="L2035" s="5" t="s">
        <v>28</v>
      </c>
      <c r="M2035" s="2" t="str">
        <f>CONCATENATE(A2035,Tabla5[[#This Row],[nombre]],A2035)</f>
        <v>'M-58'</v>
      </c>
      <c r="N2035" s="5" t="s">
        <v>28</v>
      </c>
      <c r="O2035" s="1" t="str">
        <f>CONCATENATE(Tabla5[[#This Row],[fkUbicacion]])</f>
        <v>7</v>
      </c>
      <c r="P2035" s="5" t="s">
        <v>29</v>
      </c>
    </row>
    <row r="2036" spans="1:16">
      <c r="A2036" s="6" t="s">
        <v>30</v>
      </c>
      <c r="B2036" s="12">
        <v>2010</v>
      </c>
      <c r="C2036" s="1">
        <v>2033</v>
      </c>
      <c r="D2036" s="12" t="s">
        <v>497</v>
      </c>
      <c r="E2036" s="2" t="s">
        <v>1854</v>
      </c>
      <c r="F2036" s="1">
        <v>7</v>
      </c>
      <c r="H2036" s="4" t="s">
        <v>2103</v>
      </c>
      <c r="I2036" s="12" t="s">
        <v>2104</v>
      </c>
      <c r="J2036" s="5" t="s">
        <v>28</v>
      </c>
      <c r="K2036" s="12" t="str">
        <f>CONCATENATE(A2036,Tabla5[[#This Row],[tipo]],A2036)</f>
        <v>'asiento'</v>
      </c>
      <c r="L2036" s="5" t="s">
        <v>28</v>
      </c>
      <c r="M2036" s="2" t="str">
        <f>CONCATENATE(A2036,Tabla5[[#This Row],[nombre]],A2036)</f>
        <v>'M-59'</v>
      </c>
      <c r="N2036" s="5" t="s">
        <v>28</v>
      </c>
      <c r="O2036" s="1" t="str">
        <f>CONCATENATE(Tabla5[[#This Row],[fkUbicacion]])</f>
        <v>7</v>
      </c>
      <c r="P2036" s="5" t="s">
        <v>29</v>
      </c>
    </row>
    <row r="2037" spans="1:16">
      <c r="A2037" s="6" t="s">
        <v>30</v>
      </c>
      <c r="B2037" s="12">
        <v>2011</v>
      </c>
      <c r="C2037" s="1">
        <v>2034</v>
      </c>
      <c r="D2037" s="12" t="s">
        <v>497</v>
      </c>
      <c r="E2037" s="2" t="s">
        <v>1855</v>
      </c>
      <c r="F2037" s="1">
        <v>7</v>
      </c>
      <c r="H2037" s="4" t="s">
        <v>2103</v>
      </c>
      <c r="I2037" s="12" t="s">
        <v>2104</v>
      </c>
      <c r="J2037" s="5" t="s">
        <v>28</v>
      </c>
      <c r="K2037" s="12" t="str">
        <f>CONCATENATE(A2037,Tabla5[[#This Row],[tipo]],A2037)</f>
        <v>'asiento'</v>
      </c>
      <c r="L2037" s="5" t="s">
        <v>28</v>
      </c>
      <c r="M2037" s="2" t="str">
        <f>CONCATENATE(A2037,Tabla5[[#This Row],[nombre]],A2037)</f>
        <v>'M-60'</v>
      </c>
      <c r="N2037" s="5" t="s">
        <v>28</v>
      </c>
      <c r="O2037" s="1" t="str">
        <f>CONCATENATE(Tabla5[[#This Row],[fkUbicacion]])</f>
        <v>7</v>
      </c>
      <c r="P2037" s="5" t="s">
        <v>29</v>
      </c>
    </row>
    <row r="2038" spans="1:16">
      <c r="A2038" s="6" t="s">
        <v>30</v>
      </c>
      <c r="B2038" s="12">
        <v>2012</v>
      </c>
      <c r="C2038" s="1">
        <v>2035</v>
      </c>
      <c r="D2038" s="12" t="s">
        <v>497</v>
      </c>
      <c r="E2038" s="2" t="s">
        <v>1856</v>
      </c>
      <c r="F2038" s="1">
        <v>7</v>
      </c>
      <c r="H2038" s="4" t="s">
        <v>2103</v>
      </c>
      <c r="I2038" s="12" t="s">
        <v>2104</v>
      </c>
      <c r="J2038" s="5" t="s">
        <v>28</v>
      </c>
      <c r="K2038" s="12" t="str">
        <f>CONCATENATE(A2038,Tabla5[[#This Row],[tipo]],A2038)</f>
        <v>'asiento'</v>
      </c>
      <c r="L2038" s="5" t="s">
        <v>28</v>
      </c>
      <c r="M2038" s="2" t="str">
        <f>CONCATENATE(A2038,Tabla5[[#This Row],[nombre]],A2038)</f>
        <v>'M-61'</v>
      </c>
      <c r="N2038" s="5" t="s">
        <v>28</v>
      </c>
      <c r="O2038" s="1" t="str">
        <f>CONCATENATE(Tabla5[[#This Row],[fkUbicacion]])</f>
        <v>7</v>
      </c>
      <c r="P2038" s="5" t="s">
        <v>29</v>
      </c>
    </row>
    <row r="2039" spans="1:16">
      <c r="A2039" s="6" t="s">
        <v>30</v>
      </c>
      <c r="B2039" s="12">
        <v>2013</v>
      </c>
      <c r="C2039" s="1">
        <v>2036</v>
      </c>
      <c r="D2039" s="12" t="s">
        <v>497</v>
      </c>
      <c r="E2039" s="2" t="s">
        <v>1857</v>
      </c>
      <c r="F2039" s="1">
        <v>7</v>
      </c>
      <c r="H2039" s="4" t="s">
        <v>2103</v>
      </c>
      <c r="I2039" s="12" t="s">
        <v>2104</v>
      </c>
      <c r="J2039" s="5" t="s">
        <v>28</v>
      </c>
      <c r="K2039" s="12" t="str">
        <f>CONCATENATE(A2039,Tabla5[[#This Row],[tipo]],A2039)</f>
        <v>'asiento'</v>
      </c>
      <c r="L2039" s="5" t="s">
        <v>28</v>
      </c>
      <c r="M2039" s="2" t="str">
        <f>CONCATENATE(A2039,Tabla5[[#This Row],[nombre]],A2039)</f>
        <v>'M-62'</v>
      </c>
      <c r="N2039" s="5" t="s">
        <v>28</v>
      </c>
      <c r="O2039" s="1" t="str">
        <f>CONCATENATE(Tabla5[[#This Row],[fkUbicacion]])</f>
        <v>7</v>
      </c>
      <c r="P2039" s="5" t="s">
        <v>29</v>
      </c>
    </row>
    <row r="2040" spans="1:16">
      <c r="A2040" s="6" t="s">
        <v>30</v>
      </c>
      <c r="B2040" s="12">
        <v>2014</v>
      </c>
      <c r="C2040" s="1">
        <v>2037</v>
      </c>
      <c r="D2040" s="12" t="s">
        <v>497</v>
      </c>
      <c r="E2040" s="2" t="s">
        <v>1858</v>
      </c>
      <c r="F2040" s="1">
        <v>7</v>
      </c>
      <c r="H2040" s="4" t="s">
        <v>2103</v>
      </c>
      <c r="I2040" s="12" t="s">
        <v>2104</v>
      </c>
      <c r="J2040" s="5" t="s">
        <v>28</v>
      </c>
      <c r="K2040" s="12" t="str">
        <f>CONCATENATE(A2040,Tabla5[[#This Row],[tipo]],A2040)</f>
        <v>'asiento'</v>
      </c>
      <c r="L2040" s="5" t="s">
        <v>28</v>
      </c>
      <c r="M2040" s="2" t="str">
        <f>CONCATENATE(A2040,Tabla5[[#This Row],[nombre]],A2040)</f>
        <v>'M-63'</v>
      </c>
      <c r="N2040" s="5" t="s">
        <v>28</v>
      </c>
      <c r="O2040" s="1" t="str">
        <f>CONCATENATE(Tabla5[[#This Row],[fkUbicacion]])</f>
        <v>7</v>
      </c>
      <c r="P2040" s="5" t="s">
        <v>29</v>
      </c>
    </row>
    <row r="2041" spans="1:16">
      <c r="A2041" s="6" t="s">
        <v>30</v>
      </c>
      <c r="B2041" s="12">
        <v>2015</v>
      </c>
      <c r="C2041" s="1">
        <v>2038</v>
      </c>
      <c r="D2041" s="12" t="s">
        <v>497</v>
      </c>
      <c r="E2041" s="2" t="s">
        <v>1859</v>
      </c>
      <c r="F2041" s="1">
        <v>7</v>
      </c>
      <c r="H2041" s="4" t="s">
        <v>2103</v>
      </c>
      <c r="I2041" s="12" t="s">
        <v>2104</v>
      </c>
      <c r="J2041" s="5" t="s">
        <v>28</v>
      </c>
      <c r="K2041" s="12" t="str">
        <f>CONCATENATE(A2041,Tabla5[[#This Row],[tipo]],A2041)</f>
        <v>'asiento'</v>
      </c>
      <c r="L2041" s="5" t="s">
        <v>28</v>
      </c>
      <c r="M2041" s="2" t="str">
        <f>CONCATENATE(A2041,Tabla5[[#This Row],[nombre]],A2041)</f>
        <v>'M-64'</v>
      </c>
      <c r="N2041" s="5" t="s">
        <v>28</v>
      </c>
      <c r="O2041" s="1" t="str">
        <f>CONCATENATE(Tabla5[[#This Row],[fkUbicacion]])</f>
        <v>7</v>
      </c>
      <c r="P2041" s="5" t="s">
        <v>29</v>
      </c>
    </row>
    <row r="2042" spans="1:16">
      <c r="A2042" s="6" t="s">
        <v>30</v>
      </c>
      <c r="B2042" s="12">
        <v>2016</v>
      </c>
      <c r="C2042" s="1">
        <v>2039</v>
      </c>
      <c r="D2042" s="12" t="s">
        <v>497</v>
      </c>
      <c r="E2042" s="2" t="s">
        <v>1860</v>
      </c>
      <c r="F2042" s="1">
        <v>7</v>
      </c>
      <c r="H2042" s="4" t="s">
        <v>2103</v>
      </c>
      <c r="I2042" s="12" t="s">
        <v>2104</v>
      </c>
      <c r="J2042" s="5" t="s">
        <v>28</v>
      </c>
      <c r="K2042" s="12" t="str">
        <f>CONCATENATE(A2042,Tabla5[[#This Row],[tipo]],A2042)</f>
        <v>'asiento'</v>
      </c>
      <c r="L2042" s="5" t="s">
        <v>28</v>
      </c>
      <c r="M2042" s="2" t="str">
        <f>CONCATENATE(A2042,Tabla5[[#This Row],[nombre]],A2042)</f>
        <v>'M-65'</v>
      </c>
      <c r="N2042" s="5" t="s">
        <v>28</v>
      </c>
      <c r="O2042" s="1" t="str">
        <f>CONCATENATE(Tabla5[[#This Row],[fkUbicacion]])</f>
        <v>7</v>
      </c>
      <c r="P2042" s="5" t="s">
        <v>29</v>
      </c>
    </row>
    <row r="2043" spans="1:16">
      <c r="A2043" s="6" t="s">
        <v>30</v>
      </c>
      <c r="B2043" s="12">
        <v>2017</v>
      </c>
      <c r="C2043" s="1">
        <v>2040</v>
      </c>
      <c r="D2043" s="12" t="s">
        <v>497</v>
      </c>
      <c r="E2043" s="2" t="s">
        <v>1861</v>
      </c>
      <c r="F2043" s="1">
        <v>7</v>
      </c>
      <c r="H2043" s="4" t="s">
        <v>2103</v>
      </c>
      <c r="I2043" s="12" t="s">
        <v>2104</v>
      </c>
      <c r="J2043" s="5" t="s">
        <v>28</v>
      </c>
      <c r="K2043" s="12" t="str">
        <f>CONCATENATE(A2043,Tabla5[[#This Row],[tipo]],A2043)</f>
        <v>'asiento'</v>
      </c>
      <c r="L2043" s="5" t="s">
        <v>28</v>
      </c>
      <c r="M2043" s="2" t="str">
        <f>CONCATENATE(A2043,Tabla5[[#This Row],[nombre]],A2043)</f>
        <v>'M-66'</v>
      </c>
      <c r="N2043" s="5" t="s">
        <v>28</v>
      </c>
      <c r="O2043" s="1" t="str">
        <f>CONCATENATE(Tabla5[[#This Row],[fkUbicacion]])</f>
        <v>7</v>
      </c>
      <c r="P2043" s="5" t="s">
        <v>29</v>
      </c>
    </row>
    <row r="2044" spans="1:16">
      <c r="A2044" s="6" t="s">
        <v>30</v>
      </c>
      <c r="B2044" s="12">
        <v>2018</v>
      </c>
      <c r="C2044" s="1">
        <v>2041</v>
      </c>
      <c r="D2044" s="12" t="s">
        <v>497</v>
      </c>
      <c r="E2044" s="2" t="s">
        <v>1862</v>
      </c>
      <c r="F2044" s="1">
        <v>7</v>
      </c>
      <c r="H2044" s="4" t="s">
        <v>2103</v>
      </c>
      <c r="I2044" s="12" t="s">
        <v>2104</v>
      </c>
      <c r="J2044" s="5" t="s">
        <v>28</v>
      </c>
      <c r="K2044" s="12" t="str">
        <f>CONCATENATE(A2044,Tabla5[[#This Row],[tipo]],A2044)</f>
        <v>'asiento'</v>
      </c>
      <c r="L2044" s="5" t="s">
        <v>28</v>
      </c>
      <c r="M2044" s="2" t="str">
        <f>CONCATENATE(A2044,Tabla5[[#This Row],[nombre]],A2044)</f>
        <v>'M-67'</v>
      </c>
      <c r="N2044" s="5" t="s">
        <v>28</v>
      </c>
      <c r="O2044" s="1" t="str">
        <f>CONCATENATE(Tabla5[[#This Row],[fkUbicacion]])</f>
        <v>7</v>
      </c>
      <c r="P2044" s="5" t="s">
        <v>29</v>
      </c>
    </row>
    <row r="2045" spans="1:16">
      <c r="A2045" s="6" t="s">
        <v>30</v>
      </c>
      <c r="B2045" s="12">
        <v>2019</v>
      </c>
      <c r="C2045" s="1">
        <v>2042</v>
      </c>
      <c r="D2045" s="12" t="s">
        <v>497</v>
      </c>
      <c r="E2045" s="2" t="s">
        <v>1863</v>
      </c>
      <c r="F2045" s="1">
        <v>7</v>
      </c>
      <c r="H2045" s="4" t="s">
        <v>2103</v>
      </c>
      <c r="I2045" s="12" t="s">
        <v>2104</v>
      </c>
      <c r="J2045" s="5" t="s">
        <v>28</v>
      </c>
      <c r="K2045" s="12" t="str">
        <f>CONCATENATE(A2045,Tabla5[[#This Row],[tipo]],A2045)</f>
        <v>'asiento'</v>
      </c>
      <c r="L2045" s="5" t="s">
        <v>28</v>
      </c>
      <c r="M2045" s="2" t="str">
        <f>CONCATENATE(A2045,Tabla5[[#This Row],[nombre]],A2045)</f>
        <v>'M-68'</v>
      </c>
      <c r="N2045" s="5" t="s">
        <v>28</v>
      </c>
      <c r="O2045" s="1" t="str">
        <f>CONCATENATE(Tabla5[[#This Row],[fkUbicacion]])</f>
        <v>7</v>
      </c>
      <c r="P2045" s="5" t="s">
        <v>29</v>
      </c>
    </row>
    <row r="2046" spans="1:16">
      <c r="A2046" s="6" t="s">
        <v>30</v>
      </c>
      <c r="B2046" s="12">
        <v>2020</v>
      </c>
      <c r="C2046" s="1">
        <v>2043</v>
      </c>
      <c r="D2046" s="12" t="s">
        <v>497</v>
      </c>
      <c r="E2046" s="2" t="s">
        <v>1864</v>
      </c>
      <c r="F2046" s="1">
        <v>7</v>
      </c>
      <c r="H2046" s="4" t="s">
        <v>2103</v>
      </c>
      <c r="I2046" s="12" t="s">
        <v>2104</v>
      </c>
      <c r="J2046" s="5" t="s">
        <v>28</v>
      </c>
      <c r="K2046" s="12" t="str">
        <f>CONCATENATE(A2046,Tabla5[[#This Row],[tipo]],A2046)</f>
        <v>'asiento'</v>
      </c>
      <c r="L2046" s="5" t="s">
        <v>28</v>
      </c>
      <c r="M2046" s="2" t="str">
        <f>CONCATENATE(A2046,Tabla5[[#This Row],[nombre]],A2046)</f>
        <v>'M-69'</v>
      </c>
      <c r="N2046" s="5" t="s">
        <v>28</v>
      </c>
      <c r="O2046" s="1" t="str">
        <f>CONCATENATE(Tabla5[[#This Row],[fkUbicacion]])</f>
        <v>7</v>
      </c>
      <c r="P2046" s="5" t="s">
        <v>29</v>
      </c>
    </row>
    <row r="2047" spans="1:16">
      <c r="A2047" s="6" t="s">
        <v>30</v>
      </c>
      <c r="B2047" s="12">
        <v>2021</v>
      </c>
      <c r="C2047" s="1">
        <v>2044</v>
      </c>
      <c r="D2047" s="12" t="s">
        <v>497</v>
      </c>
      <c r="E2047" s="2" t="s">
        <v>1865</v>
      </c>
      <c r="F2047" s="1">
        <v>7</v>
      </c>
      <c r="H2047" s="4" t="s">
        <v>2103</v>
      </c>
      <c r="I2047" s="12" t="s">
        <v>2104</v>
      </c>
      <c r="J2047" s="5" t="s">
        <v>28</v>
      </c>
      <c r="K2047" s="12" t="str">
        <f>CONCATENATE(A2047,Tabla5[[#This Row],[tipo]],A2047)</f>
        <v>'asiento'</v>
      </c>
      <c r="L2047" s="5" t="s">
        <v>28</v>
      </c>
      <c r="M2047" s="2" t="str">
        <f>CONCATENATE(A2047,Tabla5[[#This Row],[nombre]],A2047)</f>
        <v>'M-70'</v>
      </c>
      <c r="N2047" s="5" t="s">
        <v>28</v>
      </c>
      <c r="O2047" s="1" t="str">
        <f>CONCATENATE(Tabla5[[#This Row],[fkUbicacion]])</f>
        <v>7</v>
      </c>
      <c r="P2047" s="5" t="s">
        <v>29</v>
      </c>
    </row>
    <row r="2048" spans="1:16">
      <c r="A2048" s="6" t="s">
        <v>30</v>
      </c>
      <c r="B2048" s="12">
        <v>2022</v>
      </c>
      <c r="C2048" s="1">
        <v>2045</v>
      </c>
      <c r="D2048" s="12" t="s">
        <v>497</v>
      </c>
      <c r="E2048" s="2" t="s">
        <v>1866</v>
      </c>
      <c r="F2048" s="1">
        <v>7</v>
      </c>
      <c r="H2048" s="4" t="s">
        <v>2103</v>
      </c>
      <c r="I2048" s="12" t="s">
        <v>2104</v>
      </c>
      <c r="J2048" s="5" t="s">
        <v>28</v>
      </c>
      <c r="K2048" s="12" t="str">
        <f>CONCATENATE(A2048,Tabla5[[#This Row],[tipo]],A2048)</f>
        <v>'asiento'</v>
      </c>
      <c r="L2048" s="5" t="s">
        <v>28</v>
      </c>
      <c r="M2048" s="2" t="str">
        <f>CONCATENATE(A2048,Tabla5[[#This Row],[nombre]],A2048)</f>
        <v>'M-71'</v>
      </c>
      <c r="N2048" s="5" t="s">
        <v>28</v>
      </c>
      <c r="O2048" s="1" t="str">
        <f>CONCATENATE(Tabla5[[#This Row],[fkUbicacion]])</f>
        <v>7</v>
      </c>
      <c r="P2048" s="5" t="s">
        <v>29</v>
      </c>
    </row>
    <row r="2049" spans="1:16">
      <c r="A2049" s="6" t="s">
        <v>30</v>
      </c>
      <c r="B2049" s="12">
        <v>2023</v>
      </c>
      <c r="C2049" s="1">
        <v>2046</v>
      </c>
      <c r="D2049" s="12" t="s">
        <v>497</v>
      </c>
      <c r="E2049" s="2" t="s">
        <v>1867</v>
      </c>
      <c r="F2049" s="1">
        <v>7</v>
      </c>
      <c r="H2049" s="4" t="s">
        <v>2103</v>
      </c>
      <c r="I2049" s="12" t="s">
        <v>2104</v>
      </c>
      <c r="J2049" s="5" t="s">
        <v>28</v>
      </c>
      <c r="K2049" s="12" t="str">
        <f>CONCATENATE(A2049,Tabla5[[#This Row],[tipo]],A2049)</f>
        <v>'asiento'</v>
      </c>
      <c r="L2049" s="5" t="s">
        <v>28</v>
      </c>
      <c r="M2049" s="2" t="str">
        <f>CONCATENATE(A2049,Tabla5[[#This Row],[nombre]],A2049)</f>
        <v>'M-72'</v>
      </c>
      <c r="N2049" s="5" t="s">
        <v>28</v>
      </c>
      <c r="O2049" s="1" t="str">
        <f>CONCATENATE(Tabla5[[#This Row],[fkUbicacion]])</f>
        <v>7</v>
      </c>
      <c r="P2049" s="5" t="s">
        <v>29</v>
      </c>
    </row>
    <row r="2050" spans="1:16">
      <c r="A2050" s="6" t="s">
        <v>30</v>
      </c>
      <c r="B2050" s="12">
        <v>2024</v>
      </c>
      <c r="C2050" s="1">
        <v>2047</v>
      </c>
      <c r="D2050" s="12" t="s">
        <v>497</v>
      </c>
      <c r="E2050" s="2" t="s">
        <v>1868</v>
      </c>
      <c r="F2050" s="1">
        <v>7</v>
      </c>
      <c r="H2050" s="4" t="s">
        <v>2103</v>
      </c>
      <c r="I2050" s="12" t="s">
        <v>2104</v>
      </c>
      <c r="J2050" s="5" t="s">
        <v>28</v>
      </c>
      <c r="K2050" s="12" t="str">
        <f>CONCATENATE(A2050,Tabla5[[#This Row],[tipo]],A2050)</f>
        <v>'asiento'</v>
      </c>
      <c r="L2050" s="5" t="s">
        <v>28</v>
      </c>
      <c r="M2050" s="2" t="str">
        <f>CONCATENATE(A2050,Tabla5[[#This Row],[nombre]],A2050)</f>
        <v>'M-73'</v>
      </c>
      <c r="N2050" s="5" t="s">
        <v>28</v>
      </c>
      <c r="O2050" s="1" t="str">
        <f>CONCATENATE(Tabla5[[#This Row],[fkUbicacion]])</f>
        <v>7</v>
      </c>
      <c r="P2050" s="5" t="s">
        <v>29</v>
      </c>
    </row>
    <row r="2051" spans="1:16">
      <c r="A2051" s="6" t="s">
        <v>30</v>
      </c>
      <c r="B2051" s="12">
        <v>2025</v>
      </c>
      <c r="C2051" s="1">
        <v>2048</v>
      </c>
      <c r="D2051" s="12" t="s">
        <v>497</v>
      </c>
      <c r="E2051" s="2" t="s">
        <v>1869</v>
      </c>
      <c r="F2051" s="1">
        <v>7</v>
      </c>
      <c r="H2051" s="4" t="s">
        <v>2103</v>
      </c>
      <c r="I2051" s="12" t="s">
        <v>2104</v>
      </c>
      <c r="J2051" s="5" t="s">
        <v>28</v>
      </c>
      <c r="K2051" s="12" t="str">
        <f>CONCATENATE(A2051,Tabla5[[#This Row],[tipo]],A2051)</f>
        <v>'asiento'</v>
      </c>
      <c r="L2051" s="5" t="s">
        <v>28</v>
      </c>
      <c r="M2051" s="2" t="str">
        <f>CONCATENATE(A2051,Tabla5[[#This Row],[nombre]],A2051)</f>
        <v>'M-74'</v>
      </c>
      <c r="N2051" s="5" t="s">
        <v>28</v>
      </c>
      <c r="O2051" s="1" t="str">
        <f>CONCATENATE(Tabla5[[#This Row],[fkUbicacion]])</f>
        <v>7</v>
      </c>
      <c r="P2051" s="5" t="s">
        <v>29</v>
      </c>
    </row>
    <row r="2052" spans="1:16">
      <c r="A2052" s="6" t="s">
        <v>30</v>
      </c>
      <c r="B2052" s="12">
        <v>2026</v>
      </c>
      <c r="C2052" s="1">
        <v>2049</v>
      </c>
      <c r="D2052" s="12" t="s">
        <v>497</v>
      </c>
      <c r="E2052" s="2" t="s">
        <v>1870</v>
      </c>
      <c r="F2052" s="1">
        <v>7</v>
      </c>
      <c r="H2052" s="4" t="s">
        <v>2103</v>
      </c>
      <c r="I2052" s="12" t="s">
        <v>2104</v>
      </c>
      <c r="J2052" s="5" t="s">
        <v>28</v>
      </c>
      <c r="K2052" s="12" t="str">
        <f>CONCATENATE(A2052,Tabla5[[#This Row],[tipo]],A2052)</f>
        <v>'asiento'</v>
      </c>
      <c r="L2052" s="5" t="s">
        <v>28</v>
      </c>
      <c r="M2052" s="2" t="str">
        <f>CONCATENATE(A2052,Tabla5[[#This Row],[nombre]],A2052)</f>
        <v>'M-75'</v>
      </c>
      <c r="N2052" s="5" t="s">
        <v>28</v>
      </c>
      <c r="O2052" s="1" t="str">
        <f>CONCATENATE(Tabla5[[#This Row],[fkUbicacion]])</f>
        <v>7</v>
      </c>
      <c r="P2052" s="5" t="s">
        <v>29</v>
      </c>
    </row>
    <row r="2053" spans="1:16">
      <c r="A2053" s="6" t="s">
        <v>30</v>
      </c>
      <c r="B2053" s="12">
        <v>2027</v>
      </c>
      <c r="C2053" s="1">
        <v>2050</v>
      </c>
      <c r="D2053" s="12" t="s">
        <v>497</v>
      </c>
      <c r="E2053" s="2" t="s">
        <v>1871</v>
      </c>
      <c r="F2053" s="1">
        <v>7</v>
      </c>
      <c r="H2053" s="4" t="s">
        <v>2103</v>
      </c>
      <c r="I2053" s="12" t="s">
        <v>2104</v>
      </c>
      <c r="J2053" s="5" t="s">
        <v>28</v>
      </c>
      <c r="K2053" s="12" t="str">
        <f>CONCATENATE(A2053,Tabla5[[#This Row],[tipo]],A2053)</f>
        <v>'asiento'</v>
      </c>
      <c r="L2053" s="5" t="s">
        <v>28</v>
      </c>
      <c r="M2053" s="2" t="str">
        <f>CONCATENATE(A2053,Tabla5[[#This Row],[nombre]],A2053)</f>
        <v>'M-76'</v>
      </c>
      <c r="N2053" s="5" t="s">
        <v>28</v>
      </c>
      <c r="O2053" s="1" t="str">
        <f>CONCATENATE(Tabla5[[#This Row],[fkUbicacion]])</f>
        <v>7</v>
      </c>
      <c r="P2053" s="5" t="s">
        <v>29</v>
      </c>
    </row>
    <row r="2054" spans="1:16">
      <c r="A2054" s="6" t="s">
        <v>30</v>
      </c>
      <c r="B2054" s="12">
        <v>2028</v>
      </c>
      <c r="C2054" s="1">
        <v>2051</v>
      </c>
      <c r="D2054" s="12" t="s">
        <v>497</v>
      </c>
      <c r="E2054" s="2" t="s">
        <v>1872</v>
      </c>
      <c r="F2054" s="1">
        <v>7</v>
      </c>
      <c r="H2054" s="4" t="s">
        <v>2103</v>
      </c>
      <c r="I2054" s="12" t="s">
        <v>2104</v>
      </c>
      <c r="J2054" s="5" t="s">
        <v>28</v>
      </c>
      <c r="K2054" s="12" t="str">
        <f>CONCATENATE(A2054,Tabla5[[#This Row],[tipo]],A2054)</f>
        <v>'asiento'</v>
      </c>
      <c r="L2054" s="5" t="s">
        <v>28</v>
      </c>
      <c r="M2054" s="2" t="str">
        <f>CONCATENATE(A2054,Tabla5[[#This Row],[nombre]],A2054)</f>
        <v>'M-77'</v>
      </c>
      <c r="N2054" s="5" t="s">
        <v>28</v>
      </c>
      <c r="O2054" s="1" t="str">
        <f>CONCATENATE(Tabla5[[#This Row],[fkUbicacion]])</f>
        <v>7</v>
      </c>
      <c r="P2054" s="5" t="s">
        <v>29</v>
      </c>
    </row>
    <row r="2055" spans="1:16">
      <c r="A2055" s="6" t="s">
        <v>30</v>
      </c>
      <c r="B2055" s="12">
        <v>2029</v>
      </c>
      <c r="C2055" s="1">
        <v>2052</v>
      </c>
      <c r="D2055" s="12" t="s">
        <v>497</v>
      </c>
      <c r="E2055" s="2" t="s">
        <v>1873</v>
      </c>
      <c r="F2055" s="1">
        <v>7</v>
      </c>
      <c r="H2055" s="4" t="s">
        <v>2103</v>
      </c>
      <c r="I2055" s="12" t="s">
        <v>2104</v>
      </c>
      <c r="J2055" s="5" t="s">
        <v>28</v>
      </c>
      <c r="K2055" s="12" t="str">
        <f>CONCATENATE(A2055,Tabla5[[#This Row],[tipo]],A2055)</f>
        <v>'asiento'</v>
      </c>
      <c r="L2055" s="5" t="s">
        <v>28</v>
      </c>
      <c r="M2055" s="2" t="str">
        <f>CONCATENATE(A2055,Tabla5[[#This Row],[nombre]],A2055)</f>
        <v>'N-37'</v>
      </c>
      <c r="N2055" s="5" t="s">
        <v>28</v>
      </c>
      <c r="O2055" s="1" t="str">
        <f>CONCATENATE(Tabla5[[#This Row],[fkUbicacion]])</f>
        <v>7</v>
      </c>
      <c r="P2055" s="5" t="s">
        <v>29</v>
      </c>
    </row>
    <row r="2056" spans="1:16">
      <c r="A2056" s="6" t="s">
        <v>30</v>
      </c>
      <c r="B2056" s="12">
        <v>2030</v>
      </c>
      <c r="C2056" s="1">
        <v>2053</v>
      </c>
      <c r="D2056" s="12" t="s">
        <v>497</v>
      </c>
      <c r="E2056" s="2" t="s">
        <v>1874</v>
      </c>
      <c r="F2056" s="1">
        <v>7</v>
      </c>
      <c r="H2056" s="4" t="s">
        <v>2103</v>
      </c>
      <c r="I2056" s="12" t="s">
        <v>2104</v>
      </c>
      <c r="J2056" s="5" t="s">
        <v>28</v>
      </c>
      <c r="K2056" s="12" t="str">
        <f>CONCATENATE(A2056,Tabla5[[#This Row],[tipo]],A2056)</f>
        <v>'asiento'</v>
      </c>
      <c r="L2056" s="5" t="s">
        <v>28</v>
      </c>
      <c r="M2056" s="2" t="str">
        <f>CONCATENATE(A2056,Tabla5[[#This Row],[nombre]],A2056)</f>
        <v>'N-38'</v>
      </c>
      <c r="N2056" s="5" t="s">
        <v>28</v>
      </c>
      <c r="O2056" s="1" t="str">
        <f>CONCATENATE(Tabla5[[#This Row],[fkUbicacion]])</f>
        <v>7</v>
      </c>
      <c r="P2056" s="5" t="s">
        <v>29</v>
      </c>
    </row>
    <row r="2057" spans="1:16">
      <c r="A2057" s="6" t="s">
        <v>30</v>
      </c>
      <c r="B2057" s="12">
        <v>2031</v>
      </c>
      <c r="C2057" s="1">
        <v>2054</v>
      </c>
      <c r="D2057" s="12" t="s">
        <v>497</v>
      </c>
      <c r="E2057" s="2" t="s">
        <v>1875</v>
      </c>
      <c r="F2057" s="1">
        <v>7</v>
      </c>
      <c r="H2057" s="4" t="s">
        <v>2103</v>
      </c>
      <c r="I2057" s="12" t="s">
        <v>2104</v>
      </c>
      <c r="J2057" s="5" t="s">
        <v>28</v>
      </c>
      <c r="K2057" s="12" t="str">
        <f>CONCATENATE(A2057,Tabla5[[#This Row],[tipo]],A2057)</f>
        <v>'asiento'</v>
      </c>
      <c r="L2057" s="5" t="s">
        <v>28</v>
      </c>
      <c r="M2057" s="2" t="str">
        <f>CONCATENATE(A2057,Tabla5[[#This Row],[nombre]],A2057)</f>
        <v>'N-39'</v>
      </c>
      <c r="N2057" s="5" t="s">
        <v>28</v>
      </c>
      <c r="O2057" s="1" t="str">
        <f>CONCATENATE(Tabla5[[#This Row],[fkUbicacion]])</f>
        <v>7</v>
      </c>
      <c r="P2057" s="5" t="s">
        <v>29</v>
      </c>
    </row>
    <row r="2058" spans="1:16">
      <c r="A2058" s="6" t="s">
        <v>30</v>
      </c>
      <c r="B2058" s="12">
        <v>2032</v>
      </c>
      <c r="C2058" s="1">
        <v>2055</v>
      </c>
      <c r="D2058" s="12" t="s">
        <v>497</v>
      </c>
      <c r="E2058" s="2" t="s">
        <v>1876</v>
      </c>
      <c r="F2058" s="1">
        <v>7</v>
      </c>
      <c r="H2058" s="4" t="s">
        <v>2103</v>
      </c>
      <c r="I2058" s="12" t="s">
        <v>2104</v>
      </c>
      <c r="J2058" s="5" t="s">
        <v>28</v>
      </c>
      <c r="K2058" s="12" t="str">
        <f>CONCATENATE(A2058,Tabla5[[#This Row],[tipo]],A2058)</f>
        <v>'asiento'</v>
      </c>
      <c r="L2058" s="5" t="s">
        <v>28</v>
      </c>
      <c r="M2058" s="2" t="str">
        <f>CONCATENATE(A2058,Tabla5[[#This Row],[nombre]],A2058)</f>
        <v>'N-40'</v>
      </c>
      <c r="N2058" s="5" t="s">
        <v>28</v>
      </c>
      <c r="O2058" s="1" t="str">
        <f>CONCATENATE(Tabla5[[#This Row],[fkUbicacion]])</f>
        <v>7</v>
      </c>
      <c r="P2058" s="5" t="s">
        <v>29</v>
      </c>
    </row>
    <row r="2059" spans="1:16">
      <c r="A2059" s="6" t="s">
        <v>30</v>
      </c>
      <c r="B2059" s="12">
        <v>2033</v>
      </c>
      <c r="C2059" s="1">
        <v>2056</v>
      </c>
      <c r="D2059" s="12" t="s">
        <v>497</v>
      </c>
      <c r="E2059" s="2" t="s">
        <v>1877</v>
      </c>
      <c r="F2059" s="1">
        <v>7</v>
      </c>
      <c r="H2059" s="4" t="s">
        <v>2103</v>
      </c>
      <c r="I2059" s="12" t="s">
        <v>2104</v>
      </c>
      <c r="J2059" s="5" t="s">
        <v>28</v>
      </c>
      <c r="K2059" s="12" t="str">
        <f>CONCATENATE(A2059,Tabla5[[#This Row],[tipo]],A2059)</f>
        <v>'asiento'</v>
      </c>
      <c r="L2059" s="5" t="s">
        <v>28</v>
      </c>
      <c r="M2059" s="2" t="str">
        <f>CONCATENATE(A2059,Tabla5[[#This Row],[nombre]],A2059)</f>
        <v>'N-41'</v>
      </c>
      <c r="N2059" s="5" t="s">
        <v>28</v>
      </c>
      <c r="O2059" s="1" t="str">
        <f>CONCATENATE(Tabla5[[#This Row],[fkUbicacion]])</f>
        <v>7</v>
      </c>
      <c r="P2059" s="5" t="s">
        <v>29</v>
      </c>
    </row>
    <row r="2060" spans="1:16">
      <c r="A2060" s="6" t="s">
        <v>30</v>
      </c>
      <c r="B2060" s="12">
        <v>2034</v>
      </c>
      <c r="C2060" s="1">
        <v>2057</v>
      </c>
      <c r="D2060" s="12" t="s">
        <v>497</v>
      </c>
      <c r="E2060" s="2" t="s">
        <v>1878</v>
      </c>
      <c r="F2060" s="1">
        <v>7</v>
      </c>
      <c r="H2060" s="4" t="s">
        <v>2103</v>
      </c>
      <c r="I2060" s="12" t="s">
        <v>2104</v>
      </c>
      <c r="J2060" s="5" t="s">
        <v>28</v>
      </c>
      <c r="K2060" s="12" t="str">
        <f>CONCATENATE(A2060,Tabla5[[#This Row],[tipo]],A2060)</f>
        <v>'asiento'</v>
      </c>
      <c r="L2060" s="5" t="s">
        <v>28</v>
      </c>
      <c r="M2060" s="2" t="str">
        <f>CONCATENATE(A2060,Tabla5[[#This Row],[nombre]],A2060)</f>
        <v>'N-42'</v>
      </c>
      <c r="N2060" s="5" t="s">
        <v>28</v>
      </c>
      <c r="O2060" s="1" t="str">
        <f>CONCATENATE(Tabla5[[#This Row],[fkUbicacion]])</f>
        <v>7</v>
      </c>
      <c r="P2060" s="5" t="s">
        <v>29</v>
      </c>
    </row>
    <row r="2061" spans="1:16">
      <c r="A2061" s="6" t="s">
        <v>30</v>
      </c>
      <c r="B2061" s="12">
        <v>2035</v>
      </c>
      <c r="C2061" s="1">
        <v>2058</v>
      </c>
      <c r="D2061" s="12" t="s">
        <v>497</v>
      </c>
      <c r="E2061" s="2" t="s">
        <v>1879</v>
      </c>
      <c r="F2061" s="1">
        <v>7</v>
      </c>
      <c r="H2061" s="4" t="s">
        <v>2103</v>
      </c>
      <c r="I2061" s="12" t="s">
        <v>2104</v>
      </c>
      <c r="J2061" s="5" t="s">
        <v>28</v>
      </c>
      <c r="K2061" s="12" t="str">
        <f>CONCATENATE(A2061,Tabla5[[#This Row],[tipo]],A2061)</f>
        <v>'asiento'</v>
      </c>
      <c r="L2061" s="5" t="s">
        <v>28</v>
      </c>
      <c r="M2061" s="2" t="str">
        <f>CONCATENATE(A2061,Tabla5[[#This Row],[nombre]],A2061)</f>
        <v>'N-43'</v>
      </c>
      <c r="N2061" s="5" t="s">
        <v>28</v>
      </c>
      <c r="O2061" s="1" t="str">
        <f>CONCATENATE(Tabla5[[#This Row],[fkUbicacion]])</f>
        <v>7</v>
      </c>
      <c r="P2061" s="5" t="s">
        <v>29</v>
      </c>
    </row>
    <row r="2062" spans="1:16">
      <c r="A2062" s="6" t="s">
        <v>30</v>
      </c>
      <c r="B2062" s="12">
        <v>2036</v>
      </c>
      <c r="C2062" s="1">
        <v>2059</v>
      </c>
      <c r="D2062" s="12" t="s">
        <v>497</v>
      </c>
      <c r="E2062" s="2" t="s">
        <v>1880</v>
      </c>
      <c r="F2062" s="1">
        <v>7</v>
      </c>
      <c r="H2062" s="4" t="s">
        <v>2103</v>
      </c>
      <c r="I2062" s="12" t="s">
        <v>2104</v>
      </c>
      <c r="J2062" s="5" t="s">
        <v>28</v>
      </c>
      <c r="K2062" s="12" t="str">
        <f>CONCATENATE(A2062,Tabla5[[#This Row],[tipo]],A2062)</f>
        <v>'asiento'</v>
      </c>
      <c r="L2062" s="5" t="s">
        <v>28</v>
      </c>
      <c r="M2062" s="2" t="str">
        <f>CONCATENATE(A2062,Tabla5[[#This Row],[nombre]],A2062)</f>
        <v>'N-44'</v>
      </c>
      <c r="N2062" s="5" t="s">
        <v>28</v>
      </c>
      <c r="O2062" s="1" t="str">
        <f>CONCATENATE(Tabla5[[#This Row],[fkUbicacion]])</f>
        <v>7</v>
      </c>
      <c r="P2062" s="5" t="s">
        <v>29</v>
      </c>
    </row>
    <row r="2063" spans="1:16">
      <c r="A2063" s="6" t="s">
        <v>30</v>
      </c>
      <c r="B2063" s="12">
        <v>2037</v>
      </c>
      <c r="C2063" s="1">
        <v>2060</v>
      </c>
      <c r="D2063" s="12" t="s">
        <v>497</v>
      </c>
      <c r="E2063" s="2" t="s">
        <v>1881</v>
      </c>
      <c r="F2063" s="1">
        <v>7</v>
      </c>
      <c r="H2063" s="4" t="s">
        <v>2103</v>
      </c>
      <c r="I2063" s="12" t="s">
        <v>2104</v>
      </c>
      <c r="J2063" s="5" t="s">
        <v>28</v>
      </c>
      <c r="K2063" s="12" t="str">
        <f>CONCATENATE(A2063,Tabla5[[#This Row],[tipo]],A2063)</f>
        <v>'asiento'</v>
      </c>
      <c r="L2063" s="5" t="s">
        <v>28</v>
      </c>
      <c r="M2063" s="2" t="str">
        <f>CONCATENATE(A2063,Tabla5[[#This Row],[nombre]],A2063)</f>
        <v>'N-45'</v>
      </c>
      <c r="N2063" s="5" t="s">
        <v>28</v>
      </c>
      <c r="O2063" s="1" t="str">
        <f>CONCATENATE(Tabla5[[#This Row],[fkUbicacion]])</f>
        <v>7</v>
      </c>
      <c r="P2063" s="5" t="s">
        <v>29</v>
      </c>
    </row>
    <row r="2064" spans="1:16">
      <c r="A2064" s="6" t="s">
        <v>30</v>
      </c>
      <c r="B2064" s="12">
        <v>2038</v>
      </c>
      <c r="C2064" s="1">
        <v>2061</v>
      </c>
      <c r="D2064" s="12" t="s">
        <v>497</v>
      </c>
      <c r="E2064" s="2" t="s">
        <v>1882</v>
      </c>
      <c r="F2064" s="1">
        <v>7</v>
      </c>
      <c r="H2064" s="4" t="s">
        <v>2103</v>
      </c>
      <c r="I2064" s="12" t="s">
        <v>2104</v>
      </c>
      <c r="J2064" s="5" t="s">
        <v>28</v>
      </c>
      <c r="K2064" s="12" t="str">
        <f>CONCATENATE(A2064,Tabla5[[#This Row],[tipo]],A2064)</f>
        <v>'asiento'</v>
      </c>
      <c r="L2064" s="5" t="s">
        <v>28</v>
      </c>
      <c r="M2064" s="2" t="str">
        <f>CONCATENATE(A2064,Tabla5[[#This Row],[nombre]],A2064)</f>
        <v>'N-46'</v>
      </c>
      <c r="N2064" s="5" t="s">
        <v>28</v>
      </c>
      <c r="O2064" s="1" t="str">
        <f>CONCATENATE(Tabla5[[#This Row],[fkUbicacion]])</f>
        <v>7</v>
      </c>
      <c r="P2064" s="5" t="s">
        <v>29</v>
      </c>
    </row>
    <row r="2065" spans="1:16">
      <c r="A2065" s="6" t="s">
        <v>30</v>
      </c>
      <c r="B2065" s="12">
        <v>2039</v>
      </c>
      <c r="C2065" s="1">
        <v>2062</v>
      </c>
      <c r="D2065" s="12" t="s">
        <v>497</v>
      </c>
      <c r="E2065" s="2" t="s">
        <v>1883</v>
      </c>
      <c r="F2065" s="1">
        <v>7</v>
      </c>
      <c r="H2065" s="4" t="s">
        <v>2103</v>
      </c>
      <c r="I2065" s="12" t="s">
        <v>2104</v>
      </c>
      <c r="J2065" s="5" t="s">
        <v>28</v>
      </c>
      <c r="K2065" s="12" t="str">
        <f>CONCATENATE(A2065,Tabla5[[#This Row],[tipo]],A2065)</f>
        <v>'asiento'</v>
      </c>
      <c r="L2065" s="5" t="s">
        <v>28</v>
      </c>
      <c r="M2065" s="2" t="str">
        <f>CONCATENATE(A2065,Tabla5[[#This Row],[nombre]],A2065)</f>
        <v>'N-47'</v>
      </c>
      <c r="N2065" s="5" t="s">
        <v>28</v>
      </c>
      <c r="O2065" s="1" t="str">
        <f>CONCATENATE(Tabla5[[#This Row],[fkUbicacion]])</f>
        <v>7</v>
      </c>
      <c r="P2065" s="5" t="s">
        <v>29</v>
      </c>
    </row>
    <row r="2066" spans="1:16">
      <c r="A2066" s="6" t="s">
        <v>30</v>
      </c>
      <c r="B2066" s="12">
        <v>2040</v>
      </c>
      <c r="C2066" s="1">
        <v>2063</v>
      </c>
      <c r="D2066" s="12" t="s">
        <v>497</v>
      </c>
      <c r="E2066" s="2" t="s">
        <v>1884</v>
      </c>
      <c r="F2066" s="1">
        <v>7</v>
      </c>
      <c r="H2066" s="4" t="s">
        <v>2103</v>
      </c>
      <c r="I2066" s="12" t="s">
        <v>2104</v>
      </c>
      <c r="J2066" s="5" t="s">
        <v>28</v>
      </c>
      <c r="K2066" s="12" t="str">
        <f>CONCATENATE(A2066,Tabla5[[#This Row],[tipo]],A2066)</f>
        <v>'asiento'</v>
      </c>
      <c r="L2066" s="5" t="s">
        <v>28</v>
      </c>
      <c r="M2066" s="2" t="str">
        <f>CONCATENATE(A2066,Tabla5[[#This Row],[nombre]],A2066)</f>
        <v>'N-48'</v>
      </c>
      <c r="N2066" s="5" t="s">
        <v>28</v>
      </c>
      <c r="O2066" s="1" t="str">
        <f>CONCATENATE(Tabla5[[#This Row],[fkUbicacion]])</f>
        <v>7</v>
      </c>
      <c r="P2066" s="5" t="s">
        <v>29</v>
      </c>
    </row>
    <row r="2067" spans="1:16">
      <c r="A2067" s="6" t="s">
        <v>30</v>
      </c>
      <c r="B2067" s="12">
        <v>2041</v>
      </c>
      <c r="C2067" s="1">
        <v>2064</v>
      </c>
      <c r="D2067" s="12" t="s">
        <v>497</v>
      </c>
      <c r="E2067" s="2" t="s">
        <v>1885</v>
      </c>
      <c r="F2067" s="1">
        <v>7</v>
      </c>
      <c r="H2067" s="4" t="s">
        <v>2103</v>
      </c>
      <c r="I2067" s="12" t="s">
        <v>2104</v>
      </c>
      <c r="J2067" s="5" t="s">
        <v>28</v>
      </c>
      <c r="K2067" s="12" t="str">
        <f>CONCATENATE(A2067,Tabla5[[#This Row],[tipo]],A2067)</f>
        <v>'asiento'</v>
      </c>
      <c r="L2067" s="5" t="s">
        <v>28</v>
      </c>
      <c r="M2067" s="2" t="str">
        <f>CONCATENATE(A2067,Tabla5[[#This Row],[nombre]],A2067)</f>
        <v>'N-49'</v>
      </c>
      <c r="N2067" s="5" t="s">
        <v>28</v>
      </c>
      <c r="O2067" s="1" t="str">
        <f>CONCATENATE(Tabla5[[#This Row],[fkUbicacion]])</f>
        <v>7</v>
      </c>
      <c r="P2067" s="5" t="s">
        <v>29</v>
      </c>
    </row>
    <row r="2068" spans="1:16">
      <c r="A2068" s="6" t="s">
        <v>30</v>
      </c>
      <c r="B2068" s="12">
        <v>2042</v>
      </c>
      <c r="C2068" s="1">
        <v>2065</v>
      </c>
      <c r="D2068" s="12" t="s">
        <v>497</v>
      </c>
      <c r="E2068" s="2" t="s">
        <v>1886</v>
      </c>
      <c r="F2068" s="1">
        <v>7</v>
      </c>
      <c r="H2068" s="4" t="s">
        <v>2103</v>
      </c>
      <c r="I2068" s="12" t="s">
        <v>2104</v>
      </c>
      <c r="J2068" s="5" t="s">
        <v>28</v>
      </c>
      <c r="K2068" s="12" t="str">
        <f>CONCATENATE(A2068,Tabla5[[#This Row],[tipo]],A2068)</f>
        <v>'asiento'</v>
      </c>
      <c r="L2068" s="5" t="s">
        <v>28</v>
      </c>
      <c r="M2068" s="2" t="str">
        <f>CONCATENATE(A2068,Tabla5[[#This Row],[nombre]],A2068)</f>
        <v>'N-50'</v>
      </c>
      <c r="N2068" s="5" t="s">
        <v>28</v>
      </c>
      <c r="O2068" s="1" t="str">
        <f>CONCATENATE(Tabla5[[#This Row],[fkUbicacion]])</f>
        <v>7</v>
      </c>
      <c r="P2068" s="5" t="s">
        <v>29</v>
      </c>
    </row>
    <row r="2069" spans="1:16">
      <c r="A2069" s="6" t="s">
        <v>30</v>
      </c>
      <c r="B2069" s="12">
        <v>2043</v>
      </c>
      <c r="C2069" s="1">
        <v>2066</v>
      </c>
      <c r="D2069" s="12" t="s">
        <v>497</v>
      </c>
      <c r="E2069" s="2" t="s">
        <v>1887</v>
      </c>
      <c r="F2069" s="1">
        <v>7</v>
      </c>
      <c r="H2069" s="4" t="s">
        <v>2103</v>
      </c>
      <c r="I2069" s="12" t="s">
        <v>2104</v>
      </c>
      <c r="J2069" s="5" t="s">
        <v>28</v>
      </c>
      <c r="K2069" s="12" t="str">
        <f>CONCATENATE(A2069,Tabla5[[#This Row],[tipo]],A2069)</f>
        <v>'asiento'</v>
      </c>
      <c r="L2069" s="5" t="s">
        <v>28</v>
      </c>
      <c r="M2069" s="2" t="str">
        <f>CONCATENATE(A2069,Tabla5[[#This Row],[nombre]],A2069)</f>
        <v>'N-51'</v>
      </c>
      <c r="N2069" s="5" t="s">
        <v>28</v>
      </c>
      <c r="O2069" s="1" t="str">
        <f>CONCATENATE(Tabla5[[#This Row],[fkUbicacion]])</f>
        <v>7</v>
      </c>
      <c r="P2069" s="5" t="s">
        <v>29</v>
      </c>
    </row>
    <row r="2070" spans="1:16">
      <c r="A2070" s="6" t="s">
        <v>30</v>
      </c>
      <c r="B2070" s="12">
        <v>2044</v>
      </c>
      <c r="C2070" s="1">
        <v>2067</v>
      </c>
      <c r="D2070" s="12" t="s">
        <v>497</v>
      </c>
      <c r="E2070" s="2" t="s">
        <v>1888</v>
      </c>
      <c r="F2070" s="1">
        <v>7</v>
      </c>
      <c r="H2070" s="4" t="s">
        <v>2103</v>
      </c>
      <c r="I2070" s="12" t="s">
        <v>2104</v>
      </c>
      <c r="J2070" s="5" t="s">
        <v>28</v>
      </c>
      <c r="K2070" s="12" t="str">
        <f>CONCATENATE(A2070,Tabla5[[#This Row],[tipo]],A2070)</f>
        <v>'asiento'</v>
      </c>
      <c r="L2070" s="5" t="s">
        <v>28</v>
      </c>
      <c r="M2070" s="2" t="str">
        <f>CONCATENATE(A2070,Tabla5[[#This Row],[nombre]],A2070)</f>
        <v>'N-52'</v>
      </c>
      <c r="N2070" s="5" t="s">
        <v>28</v>
      </c>
      <c r="O2070" s="1" t="str">
        <f>CONCATENATE(Tabla5[[#This Row],[fkUbicacion]])</f>
        <v>7</v>
      </c>
      <c r="P2070" s="5" t="s">
        <v>29</v>
      </c>
    </row>
    <row r="2071" spans="1:16">
      <c r="A2071" s="6" t="s">
        <v>30</v>
      </c>
      <c r="B2071" s="12">
        <v>2045</v>
      </c>
      <c r="C2071" s="1">
        <v>2068</v>
      </c>
      <c r="D2071" s="12" t="s">
        <v>497</v>
      </c>
      <c r="E2071" s="2" t="s">
        <v>1889</v>
      </c>
      <c r="F2071" s="1">
        <v>7</v>
      </c>
      <c r="H2071" s="4" t="s">
        <v>2103</v>
      </c>
      <c r="I2071" s="12" t="s">
        <v>2104</v>
      </c>
      <c r="J2071" s="5" t="s">
        <v>28</v>
      </c>
      <c r="K2071" s="12" t="str">
        <f>CONCATENATE(A2071,Tabla5[[#This Row],[tipo]],A2071)</f>
        <v>'asiento'</v>
      </c>
      <c r="L2071" s="5" t="s">
        <v>28</v>
      </c>
      <c r="M2071" s="2" t="str">
        <f>CONCATENATE(A2071,Tabla5[[#This Row],[nombre]],A2071)</f>
        <v>'N-53'</v>
      </c>
      <c r="N2071" s="5" t="s">
        <v>28</v>
      </c>
      <c r="O2071" s="1" t="str">
        <f>CONCATENATE(Tabla5[[#This Row],[fkUbicacion]])</f>
        <v>7</v>
      </c>
      <c r="P2071" s="5" t="s">
        <v>29</v>
      </c>
    </row>
    <row r="2072" spans="1:16">
      <c r="A2072" s="6" t="s">
        <v>30</v>
      </c>
      <c r="B2072" s="12">
        <v>2046</v>
      </c>
      <c r="C2072" s="1">
        <v>2069</v>
      </c>
      <c r="D2072" s="12" t="s">
        <v>497</v>
      </c>
      <c r="E2072" s="2" t="s">
        <v>1890</v>
      </c>
      <c r="F2072" s="1">
        <v>7</v>
      </c>
      <c r="H2072" s="4" t="s">
        <v>2103</v>
      </c>
      <c r="I2072" s="12" t="s">
        <v>2104</v>
      </c>
      <c r="J2072" s="5" t="s">
        <v>28</v>
      </c>
      <c r="K2072" s="12" t="str">
        <f>CONCATENATE(A2072,Tabla5[[#This Row],[tipo]],A2072)</f>
        <v>'asiento'</v>
      </c>
      <c r="L2072" s="5" t="s">
        <v>28</v>
      </c>
      <c r="M2072" s="2" t="str">
        <f>CONCATENATE(A2072,Tabla5[[#This Row],[nombre]],A2072)</f>
        <v>'N-54'</v>
      </c>
      <c r="N2072" s="5" t="s">
        <v>28</v>
      </c>
      <c r="O2072" s="1" t="str">
        <f>CONCATENATE(Tabla5[[#This Row],[fkUbicacion]])</f>
        <v>7</v>
      </c>
      <c r="P2072" s="5" t="s">
        <v>29</v>
      </c>
    </row>
    <row r="2073" spans="1:16">
      <c r="A2073" s="6" t="s">
        <v>30</v>
      </c>
      <c r="B2073" s="12">
        <v>2047</v>
      </c>
      <c r="C2073" s="1">
        <v>2070</v>
      </c>
      <c r="D2073" s="12" t="s">
        <v>497</v>
      </c>
      <c r="E2073" s="2" t="s">
        <v>1891</v>
      </c>
      <c r="F2073" s="1">
        <v>7</v>
      </c>
      <c r="H2073" s="4" t="s">
        <v>2103</v>
      </c>
      <c r="I2073" s="12" t="s">
        <v>2104</v>
      </c>
      <c r="J2073" s="5" t="s">
        <v>28</v>
      </c>
      <c r="K2073" s="12" t="str">
        <f>CONCATENATE(A2073,Tabla5[[#This Row],[tipo]],A2073)</f>
        <v>'asiento'</v>
      </c>
      <c r="L2073" s="5" t="s">
        <v>28</v>
      </c>
      <c r="M2073" s="2" t="str">
        <f>CONCATENATE(A2073,Tabla5[[#This Row],[nombre]],A2073)</f>
        <v>'N-55'</v>
      </c>
      <c r="N2073" s="5" t="s">
        <v>28</v>
      </c>
      <c r="O2073" s="1" t="str">
        <f>CONCATENATE(Tabla5[[#This Row],[fkUbicacion]])</f>
        <v>7</v>
      </c>
      <c r="P2073" s="5" t="s">
        <v>29</v>
      </c>
    </row>
    <row r="2074" spans="1:16">
      <c r="A2074" s="6" t="s">
        <v>30</v>
      </c>
      <c r="B2074" s="12">
        <v>2048</v>
      </c>
      <c r="C2074" s="1">
        <v>2071</v>
      </c>
      <c r="D2074" s="12" t="s">
        <v>497</v>
      </c>
      <c r="E2074" s="2" t="s">
        <v>1892</v>
      </c>
      <c r="F2074" s="1">
        <v>7</v>
      </c>
      <c r="H2074" s="4" t="s">
        <v>2103</v>
      </c>
      <c r="I2074" s="12" t="s">
        <v>2104</v>
      </c>
      <c r="J2074" s="5" t="s">
        <v>28</v>
      </c>
      <c r="K2074" s="12" t="str">
        <f>CONCATENATE(A2074,Tabla5[[#This Row],[tipo]],A2074)</f>
        <v>'asiento'</v>
      </c>
      <c r="L2074" s="5" t="s">
        <v>28</v>
      </c>
      <c r="M2074" s="2" t="str">
        <f>CONCATENATE(A2074,Tabla5[[#This Row],[nombre]],A2074)</f>
        <v>'N-56'</v>
      </c>
      <c r="N2074" s="5" t="s">
        <v>28</v>
      </c>
      <c r="O2074" s="1" t="str">
        <f>CONCATENATE(Tabla5[[#This Row],[fkUbicacion]])</f>
        <v>7</v>
      </c>
      <c r="P2074" s="5" t="s">
        <v>29</v>
      </c>
    </row>
    <row r="2075" spans="1:16">
      <c r="A2075" s="6" t="s">
        <v>30</v>
      </c>
      <c r="B2075" s="12">
        <v>2049</v>
      </c>
      <c r="C2075" s="1">
        <v>2072</v>
      </c>
      <c r="D2075" s="12" t="s">
        <v>497</v>
      </c>
      <c r="E2075" s="2" t="s">
        <v>1893</v>
      </c>
      <c r="F2075" s="1">
        <v>7</v>
      </c>
      <c r="H2075" s="4" t="s">
        <v>2103</v>
      </c>
      <c r="I2075" s="12" t="s">
        <v>2104</v>
      </c>
      <c r="J2075" s="5" t="s">
        <v>28</v>
      </c>
      <c r="K2075" s="12" t="str">
        <f>CONCATENATE(A2075,Tabla5[[#This Row],[tipo]],A2075)</f>
        <v>'asiento'</v>
      </c>
      <c r="L2075" s="5" t="s">
        <v>28</v>
      </c>
      <c r="M2075" s="2" t="str">
        <f>CONCATENATE(A2075,Tabla5[[#This Row],[nombre]],A2075)</f>
        <v>'N-57'</v>
      </c>
      <c r="N2075" s="5" t="s">
        <v>28</v>
      </c>
      <c r="O2075" s="1" t="str">
        <f>CONCATENATE(Tabla5[[#This Row],[fkUbicacion]])</f>
        <v>7</v>
      </c>
      <c r="P2075" s="5" t="s">
        <v>29</v>
      </c>
    </row>
    <row r="2076" spans="1:16">
      <c r="A2076" s="6" t="s">
        <v>30</v>
      </c>
      <c r="B2076" s="12">
        <v>2050</v>
      </c>
      <c r="C2076" s="1">
        <v>2073</v>
      </c>
      <c r="D2076" s="12" t="s">
        <v>497</v>
      </c>
      <c r="E2076" s="2" t="s">
        <v>1894</v>
      </c>
      <c r="F2076" s="1">
        <v>7</v>
      </c>
      <c r="H2076" s="4" t="s">
        <v>2103</v>
      </c>
      <c r="I2076" s="12" t="s">
        <v>2104</v>
      </c>
      <c r="J2076" s="5" t="s">
        <v>28</v>
      </c>
      <c r="K2076" s="12" t="str">
        <f>CONCATENATE(A2076,Tabla5[[#This Row],[tipo]],A2076)</f>
        <v>'asiento'</v>
      </c>
      <c r="L2076" s="5" t="s">
        <v>28</v>
      </c>
      <c r="M2076" s="2" t="str">
        <f>CONCATENATE(A2076,Tabla5[[#This Row],[nombre]],A2076)</f>
        <v>'N-58'</v>
      </c>
      <c r="N2076" s="5" t="s">
        <v>28</v>
      </c>
      <c r="O2076" s="1" t="str">
        <f>CONCATENATE(Tabla5[[#This Row],[fkUbicacion]])</f>
        <v>7</v>
      </c>
      <c r="P2076" s="5" t="s">
        <v>29</v>
      </c>
    </row>
    <row r="2077" spans="1:16">
      <c r="A2077" s="6" t="s">
        <v>30</v>
      </c>
      <c r="B2077" s="12">
        <v>2051</v>
      </c>
      <c r="C2077" s="1">
        <v>2074</v>
      </c>
      <c r="D2077" s="12" t="s">
        <v>497</v>
      </c>
      <c r="E2077" s="2" t="s">
        <v>1895</v>
      </c>
      <c r="F2077" s="1">
        <v>7</v>
      </c>
      <c r="H2077" s="4" t="s">
        <v>2103</v>
      </c>
      <c r="I2077" s="12" t="s">
        <v>2104</v>
      </c>
      <c r="J2077" s="5" t="s">
        <v>28</v>
      </c>
      <c r="K2077" s="12" t="str">
        <f>CONCATENATE(A2077,Tabla5[[#This Row],[tipo]],A2077)</f>
        <v>'asiento'</v>
      </c>
      <c r="L2077" s="5" t="s">
        <v>28</v>
      </c>
      <c r="M2077" s="2" t="str">
        <f>CONCATENATE(A2077,Tabla5[[#This Row],[nombre]],A2077)</f>
        <v>'N-59'</v>
      </c>
      <c r="N2077" s="5" t="s">
        <v>28</v>
      </c>
      <c r="O2077" s="1" t="str">
        <f>CONCATENATE(Tabla5[[#This Row],[fkUbicacion]])</f>
        <v>7</v>
      </c>
      <c r="P2077" s="5" t="s">
        <v>29</v>
      </c>
    </row>
    <row r="2078" spans="1:16">
      <c r="A2078" s="6" t="s">
        <v>30</v>
      </c>
      <c r="B2078" s="12">
        <v>2052</v>
      </c>
      <c r="C2078" s="1">
        <v>2075</v>
      </c>
      <c r="D2078" s="12" t="s">
        <v>497</v>
      </c>
      <c r="E2078" s="2" t="s">
        <v>1896</v>
      </c>
      <c r="F2078" s="1">
        <v>7</v>
      </c>
      <c r="H2078" s="4" t="s">
        <v>2103</v>
      </c>
      <c r="I2078" s="12" t="s">
        <v>2104</v>
      </c>
      <c r="J2078" s="5" t="s">
        <v>28</v>
      </c>
      <c r="K2078" s="12" t="str">
        <f>CONCATENATE(A2078,Tabla5[[#This Row],[tipo]],A2078)</f>
        <v>'asiento'</v>
      </c>
      <c r="L2078" s="5" t="s">
        <v>28</v>
      </c>
      <c r="M2078" s="2" t="str">
        <f>CONCATENATE(A2078,Tabla5[[#This Row],[nombre]],A2078)</f>
        <v>'N-60'</v>
      </c>
      <c r="N2078" s="5" t="s">
        <v>28</v>
      </c>
      <c r="O2078" s="1" t="str">
        <f>CONCATENATE(Tabla5[[#This Row],[fkUbicacion]])</f>
        <v>7</v>
      </c>
      <c r="P2078" s="5" t="s">
        <v>29</v>
      </c>
    </row>
    <row r="2079" spans="1:16">
      <c r="A2079" s="6" t="s">
        <v>30</v>
      </c>
      <c r="B2079" s="12">
        <v>2053</v>
      </c>
      <c r="C2079" s="1">
        <v>2076</v>
      </c>
      <c r="D2079" s="12" t="s">
        <v>497</v>
      </c>
      <c r="E2079" s="2" t="s">
        <v>1897</v>
      </c>
      <c r="F2079" s="1">
        <v>7</v>
      </c>
      <c r="H2079" s="4" t="s">
        <v>2103</v>
      </c>
      <c r="I2079" s="12" t="s">
        <v>2104</v>
      </c>
      <c r="J2079" s="5" t="s">
        <v>28</v>
      </c>
      <c r="K2079" s="12" t="str">
        <f>CONCATENATE(A2079,Tabla5[[#This Row],[tipo]],A2079)</f>
        <v>'asiento'</v>
      </c>
      <c r="L2079" s="5" t="s">
        <v>28</v>
      </c>
      <c r="M2079" s="2" t="str">
        <f>CONCATENATE(A2079,Tabla5[[#This Row],[nombre]],A2079)</f>
        <v>'N-61'</v>
      </c>
      <c r="N2079" s="5" t="s">
        <v>28</v>
      </c>
      <c r="O2079" s="1" t="str">
        <f>CONCATENATE(Tabla5[[#This Row],[fkUbicacion]])</f>
        <v>7</v>
      </c>
      <c r="P2079" s="5" t="s">
        <v>29</v>
      </c>
    </row>
    <row r="2080" spans="1:16">
      <c r="A2080" s="6" t="s">
        <v>30</v>
      </c>
      <c r="B2080" s="12">
        <v>2054</v>
      </c>
      <c r="C2080" s="1">
        <v>2077</v>
      </c>
      <c r="D2080" s="12" t="s">
        <v>497</v>
      </c>
      <c r="E2080" s="2" t="s">
        <v>1898</v>
      </c>
      <c r="F2080" s="1">
        <v>7</v>
      </c>
      <c r="H2080" s="4" t="s">
        <v>2103</v>
      </c>
      <c r="I2080" s="12" t="s">
        <v>2104</v>
      </c>
      <c r="J2080" s="5" t="s">
        <v>28</v>
      </c>
      <c r="K2080" s="12" t="str">
        <f>CONCATENATE(A2080,Tabla5[[#This Row],[tipo]],A2080)</f>
        <v>'asiento'</v>
      </c>
      <c r="L2080" s="5" t="s">
        <v>28</v>
      </c>
      <c r="M2080" s="2" t="str">
        <f>CONCATENATE(A2080,Tabla5[[#This Row],[nombre]],A2080)</f>
        <v>'N-62'</v>
      </c>
      <c r="N2080" s="5" t="s">
        <v>28</v>
      </c>
      <c r="O2080" s="1" t="str">
        <f>CONCATENATE(Tabla5[[#This Row],[fkUbicacion]])</f>
        <v>7</v>
      </c>
      <c r="P2080" s="5" t="s">
        <v>29</v>
      </c>
    </row>
    <row r="2081" spans="1:16">
      <c r="A2081" s="6" t="s">
        <v>30</v>
      </c>
      <c r="B2081" s="12">
        <v>2055</v>
      </c>
      <c r="C2081" s="1">
        <v>2078</v>
      </c>
      <c r="D2081" s="12" t="s">
        <v>497</v>
      </c>
      <c r="E2081" s="2" t="s">
        <v>1899</v>
      </c>
      <c r="F2081" s="1">
        <v>7</v>
      </c>
      <c r="H2081" s="4" t="s">
        <v>2103</v>
      </c>
      <c r="I2081" s="12" t="s">
        <v>2104</v>
      </c>
      <c r="J2081" s="5" t="s">
        <v>28</v>
      </c>
      <c r="K2081" s="12" t="str">
        <f>CONCATENATE(A2081,Tabla5[[#This Row],[tipo]],A2081)</f>
        <v>'asiento'</v>
      </c>
      <c r="L2081" s="5" t="s">
        <v>28</v>
      </c>
      <c r="M2081" s="2" t="str">
        <f>CONCATENATE(A2081,Tabla5[[#This Row],[nombre]],A2081)</f>
        <v>'N-63'</v>
      </c>
      <c r="N2081" s="5" t="s">
        <v>28</v>
      </c>
      <c r="O2081" s="1" t="str">
        <f>CONCATENATE(Tabla5[[#This Row],[fkUbicacion]])</f>
        <v>7</v>
      </c>
      <c r="P2081" s="5" t="s">
        <v>29</v>
      </c>
    </row>
    <row r="2082" spans="1:16">
      <c r="A2082" s="6" t="s">
        <v>30</v>
      </c>
      <c r="B2082" s="12">
        <v>2056</v>
      </c>
      <c r="C2082" s="1">
        <v>2079</v>
      </c>
      <c r="D2082" s="12" t="s">
        <v>497</v>
      </c>
      <c r="E2082" s="2" t="s">
        <v>1900</v>
      </c>
      <c r="F2082" s="1">
        <v>7</v>
      </c>
      <c r="H2082" s="4" t="s">
        <v>2103</v>
      </c>
      <c r="I2082" s="12" t="s">
        <v>2104</v>
      </c>
      <c r="J2082" s="5" t="s">
        <v>28</v>
      </c>
      <c r="K2082" s="12" t="str">
        <f>CONCATENATE(A2082,Tabla5[[#This Row],[tipo]],A2082)</f>
        <v>'asiento'</v>
      </c>
      <c r="L2082" s="5" t="s">
        <v>28</v>
      </c>
      <c r="M2082" s="2" t="str">
        <f>CONCATENATE(A2082,Tabla5[[#This Row],[nombre]],A2082)</f>
        <v>'N-64'</v>
      </c>
      <c r="N2082" s="5" t="s">
        <v>28</v>
      </c>
      <c r="O2082" s="1" t="str">
        <f>CONCATENATE(Tabla5[[#This Row],[fkUbicacion]])</f>
        <v>7</v>
      </c>
      <c r="P2082" s="5" t="s">
        <v>29</v>
      </c>
    </row>
    <row r="2083" spans="1:16">
      <c r="A2083" s="6" t="s">
        <v>30</v>
      </c>
      <c r="B2083" s="12">
        <v>2057</v>
      </c>
      <c r="C2083" s="1">
        <v>2080</v>
      </c>
      <c r="D2083" s="12" t="s">
        <v>497</v>
      </c>
      <c r="E2083" s="2" t="s">
        <v>1901</v>
      </c>
      <c r="F2083" s="1">
        <v>7</v>
      </c>
      <c r="H2083" s="4" t="s">
        <v>2103</v>
      </c>
      <c r="I2083" s="12" t="s">
        <v>2104</v>
      </c>
      <c r="J2083" s="5" t="s">
        <v>28</v>
      </c>
      <c r="K2083" s="12" t="str">
        <f>CONCATENATE(A2083,Tabla5[[#This Row],[tipo]],A2083)</f>
        <v>'asiento'</v>
      </c>
      <c r="L2083" s="5" t="s">
        <v>28</v>
      </c>
      <c r="M2083" s="2" t="str">
        <f>CONCATENATE(A2083,Tabla5[[#This Row],[nombre]],A2083)</f>
        <v>'N-65'</v>
      </c>
      <c r="N2083" s="5" t="s">
        <v>28</v>
      </c>
      <c r="O2083" s="1" t="str">
        <f>CONCATENATE(Tabla5[[#This Row],[fkUbicacion]])</f>
        <v>7</v>
      </c>
      <c r="P2083" s="5" t="s">
        <v>29</v>
      </c>
    </row>
    <row r="2084" spans="1:16">
      <c r="A2084" s="6" t="s">
        <v>30</v>
      </c>
      <c r="B2084" s="12">
        <v>2058</v>
      </c>
      <c r="C2084" s="1">
        <v>2081</v>
      </c>
      <c r="D2084" s="12" t="s">
        <v>497</v>
      </c>
      <c r="E2084" s="2" t="s">
        <v>1902</v>
      </c>
      <c r="F2084" s="1">
        <v>7</v>
      </c>
      <c r="H2084" s="4" t="s">
        <v>2103</v>
      </c>
      <c r="I2084" s="12" t="s">
        <v>2104</v>
      </c>
      <c r="J2084" s="5" t="s">
        <v>28</v>
      </c>
      <c r="K2084" s="12" t="str">
        <f>CONCATENATE(A2084,Tabla5[[#This Row],[tipo]],A2084)</f>
        <v>'asiento'</v>
      </c>
      <c r="L2084" s="5" t="s">
        <v>28</v>
      </c>
      <c r="M2084" s="2" t="str">
        <f>CONCATENATE(A2084,Tabla5[[#This Row],[nombre]],A2084)</f>
        <v>'N-66'</v>
      </c>
      <c r="N2084" s="5" t="s">
        <v>28</v>
      </c>
      <c r="O2084" s="1" t="str">
        <f>CONCATENATE(Tabla5[[#This Row],[fkUbicacion]])</f>
        <v>7</v>
      </c>
      <c r="P2084" s="5" t="s">
        <v>29</v>
      </c>
    </row>
    <row r="2085" spans="1:16">
      <c r="A2085" s="6" t="s">
        <v>30</v>
      </c>
      <c r="B2085" s="12">
        <v>2059</v>
      </c>
      <c r="C2085" s="1">
        <v>2082</v>
      </c>
      <c r="D2085" s="12" t="s">
        <v>497</v>
      </c>
      <c r="E2085" s="2" t="s">
        <v>1903</v>
      </c>
      <c r="F2085" s="1">
        <v>7</v>
      </c>
      <c r="H2085" s="4" t="s">
        <v>2103</v>
      </c>
      <c r="I2085" s="12" t="s">
        <v>2104</v>
      </c>
      <c r="J2085" s="5" t="s">
        <v>28</v>
      </c>
      <c r="K2085" s="12" t="str">
        <f>CONCATENATE(A2085,Tabla5[[#This Row],[tipo]],A2085)</f>
        <v>'asiento'</v>
      </c>
      <c r="L2085" s="5" t="s">
        <v>28</v>
      </c>
      <c r="M2085" s="2" t="str">
        <f>CONCATENATE(A2085,Tabla5[[#This Row],[nombre]],A2085)</f>
        <v>'N-67'</v>
      </c>
      <c r="N2085" s="5" t="s">
        <v>28</v>
      </c>
      <c r="O2085" s="1" t="str">
        <f>CONCATENATE(Tabla5[[#This Row],[fkUbicacion]])</f>
        <v>7</v>
      </c>
      <c r="P2085" s="5" t="s">
        <v>29</v>
      </c>
    </row>
    <row r="2086" spans="1:16">
      <c r="A2086" s="6" t="s">
        <v>30</v>
      </c>
      <c r="B2086" s="12">
        <v>2060</v>
      </c>
      <c r="C2086" s="1">
        <v>2083</v>
      </c>
      <c r="D2086" s="12" t="s">
        <v>497</v>
      </c>
      <c r="E2086" s="2" t="s">
        <v>1904</v>
      </c>
      <c r="F2086" s="1">
        <v>7</v>
      </c>
      <c r="H2086" s="4" t="s">
        <v>2103</v>
      </c>
      <c r="I2086" s="12" t="s">
        <v>2104</v>
      </c>
      <c r="J2086" s="5" t="s">
        <v>28</v>
      </c>
      <c r="K2086" s="12" t="str">
        <f>CONCATENATE(A2086,Tabla5[[#This Row],[tipo]],A2086)</f>
        <v>'asiento'</v>
      </c>
      <c r="L2086" s="5" t="s">
        <v>28</v>
      </c>
      <c r="M2086" s="2" t="str">
        <f>CONCATENATE(A2086,Tabla5[[#This Row],[nombre]],A2086)</f>
        <v>'N-68'</v>
      </c>
      <c r="N2086" s="5" t="s">
        <v>28</v>
      </c>
      <c r="O2086" s="1" t="str">
        <f>CONCATENATE(Tabla5[[#This Row],[fkUbicacion]])</f>
        <v>7</v>
      </c>
      <c r="P2086" s="5" t="s">
        <v>29</v>
      </c>
    </row>
    <row r="2087" spans="1:16">
      <c r="A2087" s="6" t="s">
        <v>30</v>
      </c>
      <c r="B2087" s="12">
        <v>2061</v>
      </c>
      <c r="C2087" s="1">
        <v>2084</v>
      </c>
      <c r="D2087" s="12" t="s">
        <v>497</v>
      </c>
      <c r="E2087" s="2" t="s">
        <v>1905</v>
      </c>
      <c r="F2087" s="1">
        <v>7</v>
      </c>
      <c r="H2087" s="4" t="s">
        <v>2103</v>
      </c>
      <c r="I2087" s="12" t="s">
        <v>2104</v>
      </c>
      <c r="J2087" s="5" t="s">
        <v>28</v>
      </c>
      <c r="K2087" s="12" t="str">
        <f>CONCATENATE(A2087,Tabla5[[#This Row],[tipo]],A2087)</f>
        <v>'asiento'</v>
      </c>
      <c r="L2087" s="5" t="s">
        <v>28</v>
      </c>
      <c r="M2087" s="2" t="str">
        <f>CONCATENATE(A2087,Tabla5[[#This Row],[nombre]],A2087)</f>
        <v>'N-69'</v>
      </c>
      <c r="N2087" s="5" t="s">
        <v>28</v>
      </c>
      <c r="O2087" s="1" t="str">
        <f>CONCATENATE(Tabla5[[#This Row],[fkUbicacion]])</f>
        <v>7</v>
      </c>
      <c r="P2087" s="5" t="s">
        <v>29</v>
      </c>
    </row>
    <row r="2088" spans="1:16">
      <c r="A2088" s="6" t="s">
        <v>30</v>
      </c>
      <c r="B2088" s="12">
        <v>2062</v>
      </c>
      <c r="C2088" s="1">
        <v>2085</v>
      </c>
      <c r="D2088" s="12" t="s">
        <v>497</v>
      </c>
      <c r="E2088" s="2" t="s">
        <v>1906</v>
      </c>
      <c r="F2088" s="1">
        <v>7</v>
      </c>
      <c r="H2088" s="4" t="s">
        <v>2103</v>
      </c>
      <c r="I2088" s="12" t="s">
        <v>2104</v>
      </c>
      <c r="J2088" s="5" t="s">
        <v>28</v>
      </c>
      <c r="K2088" s="12" t="str">
        <f>CONCATENATE(A2088,Tabla5[[#This Row],[tipo]],A2088)</f>
        <v>'asiento'</v>
      </c>
      <c r="L2088" s="5" t="s">
        <v>28</v>
      </c>
      <c r="M2088" s="2" t="str">
        <f>CONCATENATE(A2088,Tabla5[[#This Row],[nombre]],A2088)</f>
        <v>'N-70'</v>
      </c>
      <c r="N2088" s="5" t="s">
        <v>28</v>
      </c>
      <c r="O2088" s="1" t="str">
        <f>CONCATENATE(Tabla5[[#This Row],[fkUbicacion]])</f>
        <v>7</v>
      </c>
      <c r="P2088" s="5" t="s">
        <v>29</v>
      </c>
    </row>
    <row r="2089" spans="1:16">
      <c r="A2089" s="6" t="s">
        <v>30</v>
      </c>
      <c r="B2089" s="12">
        <v>2063</v>
      </c>
      <c r="C2089" s="1">
        <v>2086</v>
      </c>
      <c r="D2089" s="12" t="s">
        <v>497</v>
      </c>
      <c r="E2089" s="2" t="s">
        <v>1907</v>
      </c>
      <c r="F2089" s="1">
        <v>7</v>
      </c>
      <c r="H2089" s="4" t="s">
        <v>2103</v>
      </c>
      <c r="I2089" s="12" t="s">
        <v>2104</v>
      </c>
      <c r="J2089" s="5" t="s">
        <v>28</v>
      </c>
      <c r="K2089" s="12" t="str">
        <f>CONCATENATE(A2089,Tabla5[[#This Row],[tipo]],A2089)</f>
        <v>'asiento'</v>
      </c>
      <c r="L2089" s="5" t="s">
        <v>28</v>
      </c>
      <c r="M2089" s="2" t="str">
        <f>CONCATENATE(A2089,Tabla5[[#This Row],[nombre]],A2089)</f>
        <v>'N-71'</v>
      </c>
      <c r="N2089" s="5" t="s">
        <v>28</v>
      </c>
      <c r="O2089" s="1" t="str">
        <f>CONCATENATE(Tabla5[[#This Row],[fkUbicacion]])</f>
        <v>7</v>
      </c>
      <c r="P2089" s="5" t="s">
        <v>29</v>
      </c>
    </row>
    <row r="2090" spans="1:16">
      <c r="A2090" s="6" t="s">
        <v>30</v>
      </c>
      <c r="B2090" s="12">
        <v>2064</v>
      </c>
      <c r="C2090" s="1">
        <v>2087</v>
      </c>
      <c r="D2090" s="12" t="s">
        <v>497</v>
      </c>
      <c r="E2090" s="2" t="s">
        <v>1908</v>
      </c>
      <c r="F2090" s="1">
        <v>7</v>
      </c>
      <c r="H2090" s="4" t="s">
        <v>2103</v>
      </c>
      <c r="I2090" s="12" t="s">
        <v>2104</v>
      </c>
      <c r="J2090" s="5" t="s">
        <v>28</v>
      </c>
      <c r="K2090" s="12" t="str">
        <f>CONCATENATE(A2090,Tabla5[[#This Row],[tipo]],A2090)</f>
        <v>'asiento'</v>
      </c>
      <c r="L2090" s="5" t="s">
        <v>28</v>
      </c>
      <c r="M2090" s="2" t="str">
        <f>CONCATENATE(A2090,Tabla5[[#This Row],[nombre]],A2090)</f>
        <v>'N-72'</v>
      </c>
      <c r="N2090" s="5" t="s">
        <v>28</v>
      </c>
      <c r="O2090" s="1" t="str">
        <f>CONCATENATE(Tabla5[[#This Row],[fkUbicacion]])</f>
        <v>7</v>
      </c>
      <c r="P2090" s="5" t="s">
        <v>29</v>
      </c>
    </row>
    <row r="2091" spans="1:16">
      <c r="A2091" s="6" t="s">
        <v>30</v>
      </c>
      <c r="B2091" s="12">
        <v>2065</v>
      </c>
      <c r="C2091" s="1">
        <v>2088</v>
      </c>
      <c r="D2091" s="12" t="s">
        <v>497</v>
      </c>
      <c r="E2091" s="2" t="s">
        <v>1909</v>
      </c>
      <c r="F2091" s="1">
        <v>7</v>
      </c>
      <c r="H2091" s="4" t="s">
        <v>2103</v>
      </c>
      <c r="I2091" s="12" t="s">
        <v>2104</v>
      </c>
      <c r="J2091" s="5" t="s">
        <v>28</v>
      </c>
      <c r="K2091" s="12" t="str">
        <f>CONCATENATE(A2091,Tabla5[[#This Row],[tipo]],A2091)</f>
        <v>'asiento'</v>
      </c>
      <c r="L2091" s="5" t="s">
        <v>28</v>
      </c>
      <c r="M2091" s="2" t="str">
        <f>CONCATENATE(A2091,Tabla5[[#This Row],[nombre]],A2091)</f>
        <v>'N-73'</v>
      </c>
      <c r="N2091" s="5" t="s">
        <v>28</v>
      </c>
      <c r="O2091" s="1" t="str">
        <f>CONCATENATE(Tabla5[[#This Row],[fkUbicacion]])</f>
        <v>7</v>
      </c>
      <c r="P2091" s="5" t="s">
        <v>29</v>
      </c>
    </row>
    <row r="2092" spans="1:16">
      <c r="A2092" s="6" t="s">
        <v>30</v>
      </c>
      <c r="B2092" s="12">
        <v>2066</v>
      </c>
      <c r="C2092" s="1">
        <v>2089</v>
      </c>
      <c r="D2092" s="12" t="s">
        <v>497</v>
      </c>
      <c r="E2092" s="2" t="s">
        <v>1910</v>
      </c>
      <c r="F2092" s="1">
        <v>7</v>
      </c>
      <c r="H2092" s="4" t="s">
        <v>2103</v>
      </c>
      <c r="I2092" s="12" t="s">
        <v>2104</v>
      </c>
      <c r="J2092" s="5" t="s">
        <v>28</v>
      </c>
      <c r="K2092" s="12" t="str">
        <f>CONCATENATE(A2092,Tabla5[[#This Row],[tipo]],A2092)</f>
        <v>'asiento'</v>
      </c>
      <c r="L2092" s="5" t="s">
        <v>28</v>
      </c>
      <c r="M2092" s="2" t="str">
        <f>CONCATENATE(A2092,Tabla5[[#This Row],[nombre]],A2092)</f>
        <v>'N-74'</v>
      </c>
      <c r="N2092" s="5" t="s">
        <v>28</v>
      </c>
      <c r="O2092" s="1" t="str">
        <f>CONCATENATE(Tabla5[[#This Row],[fkUbicacion]])</f>
        <v>7</v>
      </c>
      <c r="P2092" s="5" t="s">
        <v>29</v>
      </c>
    </row>
    <row r="2093" spans="1:16">
      <c r="A2093" s="6" t="s">
        <v>30</v>
      </c>
      <c r="B2093" s="12">
        <v>2067</v>
      </c>
      <c r="C2093" s="1">
        <v>2090</v>
      </c>
      <c r="D2093" s="12" t="s">
        <v>497</v>
      </c>
      <c r="E2093" s="2" t="s">
        <v>1911</v>
      </c>
      <c r="F2093" s="1">
        <v>7</v>
      </c>
      <c r="H2093" s="4" t="s">
        <v>2103</v>
      </c>
      <c r="I2093" s="12" t="s">
        <v>2104</v>
      </c>
      <c r="J2093" s="5" t="s">
        <v>28</v>
      </c>
      <c r="K2093" s="12" t="str">
        <f>CONCATENATE(A2093,Tabla5[[#This Row],[tipo]],A2093)</f>
        <v>'asiento'</v>
      </c>
      <c r="L2093" s="5" t="s">
        <v>28</v>
      </c>
      <c r="M2093" s="2" t="str">
        <f>CONCATENATE(A2093,Tabla5[[#This Row],[nombre]],A2093)</f>
        <v>'N-75'</v>
      </c>
      <c r="N2093" s="5" t="s">
        <v>28</v>
      </c>
      <c r="O2093" s="1" t="str">
        <f>CONCATENATE(Tabla5[[#This Row],[fkUbicacion]])</f>
        <v>7</v>
      </c>
      <c r="P2093" s="5" t="s">
        <v>29</v>
      </c>
    </row>
    <row r="2094" spans="1:16">
      <c r="A2094" s="6" t="s">
        <v>30</v>
      </c>
      <c r="B2094" s="12">
        <v>2068</v>
      </c>
      <c r="C2094" s="1">
        <v>2091</v>
      </c>
      <c r="D2094" s="12" t="s">
        <v>497</v>
      </c>
      <c r="E2094" s="2" t="s">
        <v>1912</v>
      </c>
      <c r="F2094" s="1">
        <v>7</v>
      </c>
      <c r="H2094" s="4" t="s">
        <v>2103</v>
      </c>
      <c r="I2094" s="12" t="s">
        <v>2104</v>
      </c>
      <c r="J2094" s="5" t="s">
        <v>28</v>
      </c>
      <c r="K2094" s="12" t="str">
        <f>CONCATENATE(A2094,Tabla5[[#This Row],[tipo]],A2094)</f>
        <v>'asiento'</v>
      </c>
      <c r="L2094" s="5" t="s">
        <v>28</v>
      </c>
      <c r="M2094" s="2" t="str">
        <f>CONCATENATE(A2094,Tabla5[[#This Row],[nombre]],A2094)</f>
        <v>'N-76'</v>
      </c>
      <c r="N2094" s="5" t="s">
        <v>28</v>
      </c>
      <c r="O2094" s="1" t="str">
        <f>CONCATENATE(Tabla5[[#This Row],[fkUbicacion]])</f>
        <v>7</v>
      </c>
      <c r="P2094" s="5" t="s">
        <v>29</v>
      </c>
    </row>
    <row r="2095" spans="1:16">
      <c r="A2095" s="6" t="s">
        <v>30</v>
      </c>
      <c r="B2095" s="12">
        <v>2069</v>
      </c>
      <c r="C2095" s="1">
        <v>2092</v>
      </c>
      <c r="D2095" s="12" t="s">
        <v>497</v>
      </c>
      <c r="E2095" s="2" t="s">
        <v>1913</v>
      </c>
      <c r="F2095" s="1">
        <v>7</v>
      </c>
      <c r="H2095" s="4" t="s">
        <v>2103</v>
      </c>
      <c r="I2095" s="12" t="s">
        <v>2104</v>
      </c>
      <c r="J2095" s="5" t="s">
        <v>28</v>
      </c>
      <c r="K2095" s="12" t="str">
        <f>CONCATENATE(A2095,Tabla5[[#This Row],[tipo]],A2095)</f>
        <v>'asiento'</v>
      </c>
      <c r="L2095" s="5" t="s">
        <v>28</v>
      </c>
      <c r="M2095" s="2" t="str">
        <f>CONCATENATE(A2095,Tabla5[[#This Row],[nombre]],A2095)</f>
        <v>'N-77'</v>
      </c>
      <c r="N2095" s="5" t="s">
        <v>28</v>
      </c>
      <c r="O2095" s="1" t="str">
        <f>CONCATENATE(Tabla5[[#This Row],[fkUbicacion]])</f>
        <v>7</v>
      </c>
      <c r="P2095" s="5" t="s">
        <v>29</v>
      </c>
    </row>
    <row r="2096" spans="1:16">
      <c r="A2096" s="6" t="s">
        <v>30</v>
      </c>
      <c r="B2096" s="12">
        <v>2070</v>
      </c>
      <c r="C2096" s="1">
        <v>2093</v>
      </c>
      <c r="D2096" s="12" t="s">
        <v>497</v>
      </c>
      <c r="E2096" s="2" t="s">
        <v>1914</v>
      </c>
      <c r="F2096" s="1">
        <v>7</v>
      </c>
      <c r="H2096" s="4" t="s">
        <v>2103</v>
      </c>
      <c r="I2096" s="12" t="s">
        <v>2104</v>
      </c>
      <c r="J2096" s="5" t="s">
        <v>28</v>
      </c>
      <c r="K2096" s="12" t="str">
        <f>CONCATENATE(A2096,Tabla5[[#This Row],[tipo]],A2096)</f>
        <v>'asiento'</v>
      </c>
      <c r="L2096" s="5" t="s">
        <v>28</v>
      </c>
      <c r="M2096" s="2" t="str">
        <f>CONCATENATE(A2096,Tabla5[[#This Row],[nombre]],A2096)</f>
        <v>'P-37'</v>
      </c>
      <c r="N2096" s="5" t="s">
        <v>28</v>
      </c>
      <c r="O2096" s="1" t="str">
        <f>CONCATENATE(Tabla5[[#This Row],[fkUbicacion]])</f>
        <v>7</v>
      </c>
      <c r="P2096" s="5" t="s">
        <v>29</v>
      </c>
    </row>
    <row r="2097" spans="1:16">
      <c r="A2097" s="6" t="s">
        <v>30</v>
      </c>
      <c r="B2097" s="12">
        <v>2071</v>
      </c>
      <c r="C2097" s="1">
        <v>2094</v>
      </c>
      <c r="D2097" s="12" t="s">
        <v>497</v>
      </c>
      <c r="E2097" s="2" t="s">
        <v>1915</v>
      </c>
      <c r="F2097" s="1">
        <v>7</v>
      </c>
      <c r="H2097" s="4" t="s">
        <v>2103</v>
      </c>
      <c r="I2097" s="12" t="s">
        <v>2104</v>
      </c>
      <c r="J2097" s="5" t="s">
        <v>28</v>
      </c>
      <c r="K2097" s="12" t="str">
        <f>CONCATENATE(A2097,Tabla5[[#This Row],[tipo]],A2097)</f>
        <v>'asiento'</v>
      </c>
      <c r="L2097" s="5" t="s">
        <v>28</v>
      </c>
      <c r="M2097" s="2" t="str">
        <f>CONCATENATE(A2097,Tabla5[[#This Row],[nombre]],A2097)</f>
        <v>'P-38'</v>
      </c>
      <c r="N2097" s="5" t="s">
        <v>28</v>
      </c>
      <c r="O2097" s="1" t="str">
        <f>CONCATENATE(Tabla5[[#This Row],[fkUbicacion]])</f>
        <v>7</v>
      </c>
      <c r="P2097" s="5" t="s">
        <v>29</v>
      </c>
    </row>
    <row r="2098" spans="1:16">
      <c r="A2098" s="6" t="s">
        <v>30</v>
      </c>
      <c r="B2098" s="12">
        <v>2072</v>
      </c>
      <c r="C2098" s="1">
        <v>2095</v>
      </c>
      <c r="D2098" s="12" t="s">
        <v>497</v>
      </c>
      <c r="E2098" s="2" t="s">
        <v>1916</v>
      </c>
      <c r="F2098" s="1">
        <v>7</v>
      </c>
      <c r="H2098" s="4" t="s">
        <v>2103</v>
      </c>
      <c r="I2098" s="12" t="s">
        <v>2104</v>
      </c>
      <c r="J2098" s="5" t="s">
        <v>28</v>
      </c>
      <c r="K2098" s="12" t="str">
        <f>CONCATENATE(A2098,Tabla5[[#This Row],[tipo]],A2098)</f>
        <v>'asiento'</v>
      </c>
      <c r="L2098" s="5" t="s">
        <v>28</v>
      </c>
      <c r="M2098" s="2" t="str">
        <f>CONCATENATE(A2098,Tabla5[[#This Row],[nombre]],A2098)</f>
        <v>'P-39'</v>
      </c>
      <c r="N2098" s="5" t="s">
        <v>28</v>
      </c>
      <c r="O2098" s="1" t="str">
        <f>CONCATENATE(Tabla5[[#This Row],[fkUbicacion]])</f>
        <v>7</v>
      </c>
      <c r="P2098" s="5" t="s">
        <v>29</v>
      </c>
    </row>
    <row r="2099" spans="1:16">
      <c r="A2099" s="6" t="s">
        <v>30</v>
      </c>
      <c r="B2099" s="12">
        <v>2073</v>
      </c>
      <c r="C2099" s="1">
        <v>2096</v>
      </c>
      <c r="D2099" s="12" t="s">
        <v>497</v>
      </c>
      <c r="E2099" s="2" t="s">
        <v>1917</v>
      </c>
      <c r="F2099" s="1">
        <v>7</v>
      </c>
      <c r="H2099" s="4" t="s">
        <v>2103</v>
      </c>
      <c r="I2099" s="12" t="s">
        <v>2104</v>
      </c>
      <c r="J2099" s="5" t="s">
        <v>28</v>
      </c>
      <c r="K2099" s="12" t="str">
        <f>CONCATENATE(A2099,Tabla5[[#This Row],[tipo]],A2099)</f>
        <v>'asiento'</v>
      </c>
      <c r="L2099" s="5" t="s">
        <v>28</v>
      </c>
      <c r="M2099" s="2" t="str">
        <f>CONCATENATE(A2099,Tabla5[[#This Row],[nombre]],A2099)</f>
        <v>'P-40'</v>
      </c>
      <c r="N2099" s="5" t="s">
        <v>28</v>
      </c>
      <c r="O2099" s="1" t="str">
        <f>CONCATENATE(Tabla5[[#This Row],[fkUbicacion]])</f>
        <v>7</v>
      </c>
      <c r="P2099" s="5" t="s">
        <v>29</v>
      </c>
    </row>
    <row r="2100" spans="1:16">
      <c r="A2100" s="6" t="s">
        <v>30</v>
      </c>
      <c r="B2100" s="12">
        <v>2074</v>
      </c>
      <c r="C2100" s="1">
        <v>2097</v>
      </c>
      <c r="D2100" s="12" t="s">
        <v>497</v>
      </c>
      <c r="E2100" s="2" t="s">
        <v>1918</v>
      </c>
      <c r="F2100" s="1">
        <v>7</v>
      </c>
      <c r="H2100" s="4" t="s">
        <v>2103</v>
      </c>
      <c r="I2100" s="12" t="s">
        <v>2104</v>
      </c>
      <c r="J2100" s="5" t="s">
        <v>28</v>
      </c>
      <c r="K2100" s="12" t="str">
        <f>CONCATENATE(A2100,Tabla5[[#This Row],[tipo]],A2100)</f>
        <v>'asiento'</v>
      </c>
      <c r="L2100" s="5" t="s">
        <v>28</v>
      </c>
      <c r="M2100" s="2" t="str">
        <f>CONCATENATE(A2100,Tabla5[[#This Row],[nombre]],A2100)</f>
        <v>'P-41'</v>
      </c>
      <c r="N2100" s="5" t="s">
        <v>28</v>
      </c>
      <c r="O2100" s="1" t="str">
        <f>CONCATENATE(Tabla5[[#This Row],[fkUbicacion]])</f>
        <v>7</v>
      </c>
      <c r="P2100" s="5" t="s">
        <v>29</v>
      </c>
    </row>
    <row r="2101" spans="1:16">
      <c r="A2101" s="6" t="s">
        <v>30</v>
      </c>
      <c r="B2101" s="12">
        <v>2075</v>
      </c>
      <c r="C2101" s="1">
        <v>2098</v>
      </c>
      <c r="D2101" s="12" t="s">
        <v>497</v>
      </c>
      <c r="E2101" s="2" t="s">
        <v>1919</v>
      </c>
      <c r="F2101" s="1">
        <v>7</v>
      </c>
      <c r="H2101" s="4" t="s">
        <v>2103</v>
      </c>
      <c r="I2101" s="12" t="s">
        <v>2104</v>
      </c>
      <c r="J2101" s="5" t="s">
        <v>28</v>
      </c>
      <c r="K2101" s="12" t="str">
        <f>CONCATENATE(A2101,Tabla5[[#This Row],[tipo]],A2101)</f>
        <v>'asiento'</v>
      </c>
      <c r="L2101" s="5" t="s">
        <v>28</v>
      </c>
      <c r="M2101" s="2" t="str">
        <f>CONCATENATE(A2101,Tabla5[[#This Row],[nombre]],A2101)</f>
        <v>'P-42'</v>
      </c>
      <c r="N2101" s="5" t="s">
        <v>28</v>
      </c>
      <c r="O2101" s="1" t="str">
        <f>CONCATENATE(Tabla5[[#This Row],[fkUbicacion]])</f>
        <v>7</v>
      </c>
      <c r="P2101" s="5" t="s">
        <v>29</v>
      </c>
    </row>
    <row r="2102" spans="1:16">
      <c r="A2102" s="6" t="s">
        <v>30</v>
      </c>
      <c r="B2102" s="12">
        <v>2076</v>
      </c>
      <c r="C2102" s="1">
        <v>2099</v>
      </c>
      <c r="D2102" s="12" t="s">
        <v>497</v>
      </c>
      <c r="E2102" s="2" t="s">
        <v>1920</v>
      </c>
      <c r="F2102" s="1">
        <v>7</v>
      </c>
      <c r="H2102" s="4" t="s">
        <v>2103</v>
      </c>
      <c r="I2102" s="12" t="s">
        <v>2104</v>
      </c>
      <c r="J2102" s="5" t="s">
        <v>28</v>
      </c>
      <c r="K2102" s="12" t="str">
        <f>CONCATENATE(A2102,Tabla5[[#This Row],[tipo]],A2102)</f>
        <v>'asiento'</v>
      </c>
      <c r="L2102" s="5" t="s">
        <v>28</v>
      </c>
      <c r="M2102" s="2" t="str">
        <f>CONCATENATE(A2102,Tabla5[[#This Row],[nombre]],A2102)</f>
        <v>'P-43'</v>
      </c>
      <c r="N2102" s="5" t="s">
        <v>28</v>
      </c>
      <c r="O2102" s="1" t="str">
        <f>CONCATENATE(Tabla5[[#This Row],[fkUbicacion]])</f>
        <v>7</v>
      </c>
      <c r="P2102" s="5" t="s">
        <v>29</v>
      </c>
    </row>
    <row r="2103" spans="1:16">
      <c r="A2103" s="6" t="s">
        <v>30</v>
      </c>
      <c r="B2103" s="12">
        <v>2077</v>
      </c>
      <c r="C2103" s="1">
        <v>2100</v>
      </c>
      <c r="D2103" s="12" t="s">
        <v>497</v>
      </c>
      <c r="E2103" s="2" t="s">
        <v>1921</v>
      </c>
      <c r="F2103" s="1">
        <v>7</v>
      </c>
      <c r="H2103" s="4" t="s">
        <v>2103</v>
      </c>
      <c r="I2103" s="12" t="s">
        <v>2104</v>
      </c>
      <c r="J2103" s="5" t="s">
        <v>28</v>
      </c>
      <c r="K2103" s="12" t="str">
        <f>CONCATENATE(A2103,Tabla5[[#This Row],[tipo]],A2103)</f>
        <v>'asiento'</v>
      </c>
      <c r="L2103" s="5" t="s">
        <v>28</v>
      </c>
      <c r="M2103" s="2" t="str">
        <f>CONCATENATE(A2103,Tabla5[[#This Row],[nombre]],A2103)</f>
        <v>'P-44'</v>
      </c>
      <c r="N2103" s="5" t="s">
        <v>28</v>
      </c>
      <c r="O2103" s="1" t="str">
        <f>CONCATENATE(Tabla5[[#This Row],[fkUbicacion]])</f>
        <v>7</v>
      </c>
      <c r="P2103" s="5" t="s">
        <v>29</v>
      </c>
    </row>
    <row r="2104" spans="1:16">
      <c r="A2104" s="6" t="s">
        <v>30</v>
      </c>
      <c r="B2104" s="12">
        <v>2078</v>
      </c>
      <c r="C2104" s="1">
        <v>2101</v>
      </c>
      <c r="D2104" s="12" t="s">
        <v>497</v>
      </c>
      <c r="E2104" s="2" t="s">
        <v>1922</v>
      </c>
      <c r="F2104" s="1">
        <v>7</v>
      </c>
      <c r="H2104" s="4" t="s">
        <v>2103</v>
      </c>
      <c r="I2104" s="12" t="s">
        <v>2104</v>
      </c>
      <c r="J2104" s="5" t="s">
        <v>28</v>
      </c>
      <c r="K2104" s="12" t="str">
        <f>CONCATENATE(A2104,Tabla5[[#This Row],[tipo]],A2104)</f>
        <v>'asiento'</v>
      </c>
      <c r="L2104" s="5" t="s">
        <v>28</v>
      </c>
      <c r="M2104" s="2" t="str">
        <f>CONCATENATE(A2104,Tabla5[[#This Row],[nombre]],A2104)</f>
        <v>'P-45'</v>
      </c>
      <c r="N2104" s="5" t="s">
        <v>28</v>
      </c>
      <c r="O2104" s="1" t="str">
        <f>CONCATENATE(Tabla5[[#This Row],[fkUbicacion]])</f>
        <v>7</v>
      </c>
      <c r="P2104" s="5" t="s">
        <v>29</v>
      </c>
    </row>
    <row r="2105" spans="1:16">
      <c r="A2105" s="6" t="s">
        <v>30</v>
      </c>
      <c r="B2105" s="12">
        <v>2079</v>
      </c>
      <c r="C2105" s="1">
        <v>2102</v>
      </c>
      <c r="D2105" s="12" t="s">
        <v>497</v>
      </c>
      <c r="E2105" s="2" t="s">
        <v>1923</v>
      </c>
      <c r="F2105" s="1">
        <v>7</v>
      </c>
      <c r="H2105" s="4" t="s">
        <v>2103</v>
      </c>
      <c r="I2105" s="12" t="s">
        <v>2104</v>
      </c>
      <c r="J2105" s="5" t="s">
        <v>28</v>
      </c>
      <c r="K2105" s="12" t="str">
        <f>CONCATENATE(A2105,Tabla5[[#This Row],[tipo]],A2105)</f>
        <v>'asiento'</v>
      </c>
      <c r="L2105" s="5" t="s">
        <v>28</v>
      </c>
      <c r="M2105" s="2" t="str">
        <f>CONCATENATE(A2105,Tabla5[[#This Row],[nombre]],A2105)</f>
        <v>'P-46'</v>
      </c>
      <c r="N2105" s="5" t="s">
        <v>28</v>
      </c>
      <c r="O2105" s="1" t="str">
        <f>CONCATENATE(Tabla5[[#This Row],[fkUbicacion]])</f>
        <v>7</v>
      </c>
      <c r="P2105" s="5" t="s">
        <v>29</v>
      </c>
    </row>
    <row r="2106" spans="1:16">
      <c r="A2106" s="6" t="s">
        <v>30</v>
      </c>
      <c r="B2106" s="12">
        <v>2080</v>
      </c>
      <c r="C2106" s="1">
        <v>2103</v>
      </c>
      <c r="D2106" s="12" t="s">
        <v>497</v>
      </c>
      <c r="E2106" s="2" t="s">
        <v>1924</v>
      </c>
      <c r="F2106" s="1">
        <v>7</v>
      </c>
      <c r="H2106" s="4" t="s">
        <v>2103</v>
      </c>
      <c r="I2106" s="12" t="s">
        <v>2104</v>
      </c>
      <c r="J2106" s="5" t="s">
        <v>28</v>
      </c>
      <c r="K2106" s="12" t="str">
        <f>CONCATENATE(A2106,Tabla5[[#This Row],[tipo]],A2106)</f>
        <v>'asiento'</v>
      </c>
      <c r="L2106" s="5" t="s">
        <v>28</v>
      </c>
      <c r="M2106" s="2" t="str">
        <f>CONCATENATE(A2106,Tabla5[[#This Row],[nombre]],A2106)</f>
        <v>'P-47'</v>
      </c>
      <c r="N2106" s="5" t="s">
        <v>28</v>
      </c>
      <c r="O2106" s="1" t="str">
        <f>CONCATENATE(Tabla5[[#This Row],[fkUbicacion]])</f>
        <v>7</v>
      </c>
      <c r="P2106" s="5" t="s">
        <v>29</v>
      </c>
    </row>
    <row r="2107" spans="1:16">
      <c r="A2107" s="6" t="s">
        <v>30</v>
      </c>
      <c r="B2107" s="12">
        <v>2081</v>
      </c>
      <c r="C2107" s="1">
        <v>2104</v>
      </c>
      <c r="D2107" s="12" t="s">
        <v>497</v>
      </c>
      <c r="E2107" s="2" t="s">
        <v>1925</v>
      </c>
      <c r="F2107" s="1">
        <v>7</v>
      </c>
      <c r="H2107" s="4" t="s">
        <v>2103</v>
      </c>
      <c r="I2107" s="12" t="s">
        <v>2104</v>
      </c>
      <c r="J2107" s="5" t="s">
        <v>28</v>
      </c>
      <c r="K2107" s="12" t="str">
        <f>CONCATENATE(A2107,Tabla5[[#This Row],[tipo]],A2107)</f>
        <v>'asiento'</v>
      </c>
      <c r="L2107" s="5" t="s">
        <v>28</v>
      </c>
      <c r="M2107" s="2" t="str">
        <f>CONCATENATE(A2107,Tabla5[[#This Row],[nombre]],A2107)</f>
        <v>'P-48'</v>
      </c>
      <c r="N2107" s="5" t="s">
        <v>28</v>
      </c>
      <c r="O2107" s="1" t="str">
        <f>CONCATENATE(Tabla5[[#This Row],[fkUbicacion]])</f>
        <v>7</v>
      </c>
      <c r="P2107" s="5" t="s">
        <v>29</v>
      </c>
    </row>
    <row r="2108" spans="1:16">
      <c r="A2108" s="6" t="s">
        <v>30</v>
      </c>
      <c r="B2108" s="12">
        <v>2082</v>
      </c>
      <c r="C2108" s="1">
        <v>2105</v>
      </c>
      <c r="D2108" s="12" t="s">
        <v>497</v>
      </c>
      <c r="E2108" s="2" t="s">
        <v>1926</v>
      </c>
      <c r="F2108" s="1">
        <v>7</v>
      </c>
      <c r="H2108" s="4" t="s">
        <v>2103</v>
      </c>
      <c r="I2108" s="12" t="s">
        <v>2104</v>
      </c>
      <c r="J2108" s="5" t="s">
        <v>28</v>
      </c>
      <c r="K2108" s="12" t="str">
        <f>CONCATENATE(A2108,Tabla5[[#This Row],[tipo]],A2108)</f>
        <v>'asiento'</v>
      </c>
      <c r="L2108" s="5" t="s">
        <v>28</v>
      </c>
      <c r="M2108" s="2" t="str">
        <f>CONCATENATE(A2108,Tabla5[[#This Row],[nombre]],A2108)</f>
        <v>'P-49'</v>
      </c>
      <c r="N2108" s="5" t="s">
        <v>28</v>
      </c>
      <c r="O2108" s="1" t="str">
        <f>CONCATENATE(Tabla5[[#This Row],[fkUbicacion]])</f>
        <v>7</v>
      </c>
      <c r="P2108" s="5" t="s">
        <v>29</v>
      </c>
    </row>
    <row r="2109" spans="1:16">
      <c r="A2109" s="6" t="s">
        <v>30</v>
      </c>
      <c r="B2109" s="12">
        <v>2083</v>
      </c>
      <c r="C2109" s="1">
        <v>2106</v>
      </c>
      <c r="D2109" s="12" t="s">
        <v>497</v>
      </c>
      <c r="E2109" s="2" t="s">
        <v>1927</v>
      </c>
      <c r="F2109" s="1">
        <v>7</v>
      </c>
      <c r="H2109" s="4" t="s">
        <v>2103</v>
      </c>
      <c r="I2109" s="12" t="s">
        <v>2104</v>
      </c>
      <c r="J2109" s="5" t="s">
        <v>28</v>
      </c>
      <c r="K2109" s="12" t="str">
        <f>CONCATENATE(A2109,Tabla5[[#This Row],[tipo]],A2109)</f>
        <v>'asiento'</v>
      </c>
      <c r="L2109" s="5" t="s">
        <v>28</v>
      </c>
      <c r="M2109" s="2" t="str">
        <f>CONCATENATE(A2109,Tabla5[[#This Row],[nombre]],A2109)</f>
        <v>'P-50'</v>
      </c>
      <c r="N2109" s="5" t="s">
        <v>28</v>
      </c>
      <c r="O2109" s="1" t="str">
        <f>CONCATENATE(Tabla5[[#This Row],[fkUbicacion]])</f>
        <v>7</v>
      </c>
      <c r="P2109" s="5" t="s">
        <v>29</v>
      </c>
    </row>
    <row r="2110" spans="1:16">
      <c r="A2110" s="6" t="s">
        <v>30</v>
      </c>
      <c r="B2110" s="12">
        <v>2084</v>
      </c>
      <c r="C2110" s="1">
        <v>2107</v>
      </c>
      <c r="D2110" s="12" t="s">
        <v>497</v>
      </c>
      <c r="E2110" s="2" t="s">
        <v>1928</v>
      </c>
      <c r="F2110" s="1">
        <v>7</v>
      </c>
      <c r="H2110" s="4" t="s">
        <v>2103</v>
      </c>
      <c r="I2110" s="12" t="s">
        <v>2104</v>
      </c>
      <c r="J2110" s="5" t="s">
        <v>28</v>
      </c>
      <c r="K2110" s="12" t="str">
        <f>CONCATENATE(A2110,Tabla5[[#This Row],[tipo]],A2110)</f>
        <v>'asiento'</v>
      </c>
      <c r="L2110" s="5" t="s">
        <v>28</v>
      </c>
      <c r="M2110" s="2" t="str">
        <f>CONCATENATE(A2110,Tabla5[[#This Row],[nombre]],A2110)</f>
        <v>'P-51'</v>
      </c>
      <c r="N2110" s="5" t="s">
        <v>28</v>
      </c>
      <c r="O2110" s="1" t="str">
        <f>CONCATENATE(Tabla5[[#This Row],[fkUbicacion]])</f>
        <v>7</v>
      </c>
      <c r="P2110" s="5" t="s">
        <v>29</v>
      </c>
    </row>
    <row r="2111" spans="1:16">
      <c r="A2111" s="6" t="s">
        <v>30</v>
      </c>
      <c r="B2111" s="12">
        <v>2085</v>
      </c>
      <c r="C2111" s="1">
        <v>2108</v>
      </c>
      <c r="D2111" s="12" t="s">
        <v>497</v>
      </c>
      <c r="E2111" s="2" t="s">
        <v>1929</v>
      </c>
      <c r="F2111" s="1">
        <v>7</v>
      </c>
      <c r="H2111" s="4" t="s">
        <v>2103</v>
      </c>
      <c r="I2111" s="12" t="s">
        <v>2104</v>
      </c>
      <c r="J2111" s="5" t="s">
        <v>28</v>
      </c>
      <c r="K2111" s="12" t="str">
        <f>CONCATENATE(A2111,Tabla5[[#This Row],[tipo]],A2111)</f>
        <v>'asiento'</v>
      </c>
      <c r="L2111" s="5" t="s">
        <v>28</v>
      </c>
      <c r="M2111" s="2" t="str">
        <f>CONCATENATE(A2111,Tabla5[[#This Row],[nombre]],A2111)</f>
        <v>'P-52'</v>
      </c>
      <c r="N2111" s="5" t="s">
        <v>28</v>
      </c>
      <c r="O2111" s="1" t="str">
        <f>CONCATENATE(Tabla5[[#This Row],[fkUbicacion]])</f>
        <v>7</v>
      </c>
      <c r="P2111" s="5" t="s">
        <v>29</v>
      </c>
    </row>
    <row r="2112" spans="1:16">
      <c r="A2112" s="6" t="s">
        <v>30</v>
      </c>
      <c r="B2112" s="12">
        <v>2086</v>
      </c>
      <c r="C2112" s="1">
        <v>2109</v>
      </c>
      <c r="D2112" s="12" t="s">
        <v>497</v>
      </c>
      <c r="E2112" s="2" t="s">
        <v>1930</v>
      </c>
      <c r="F2112" s="1">
        <v>7</v>
      </c>
      <c r="H2112" s="4" t="s">
        <v>2103</v>
      </c>
      <c r="I2112" s="12" t="s">
        <v>2104</v>
      </c>
      <c r="J2112" s="5" t="s">
        <v>28</v>
      </c>
      <c r="K2112" s="12" t="str">
        <f>CONCATENATE(A2112,Tabla5[[#This Row],[tipo]],A2112)</f>
        <v>'asiento'</v>
      </c>
      <c r="L2112" s="5" t="s">
        <v>28</v>
      </c>
      <c r="M2112" s="2" t="str">
        <f>CONCATENATE(A2112,Tabla5[[#This Row],[nombre]],A2112)</f>
        <v>'P-53'</v>
      </c>
      <c r="N2112" s="5" t="s">
        <v>28</v>
      </c>
      <c r="O2112" s="1" t="str">
        <f>CONCATENATE(Tabla5[[#This Row],[fkUbicacion]])</f>
        <v>7</v>
      </c>
      <c r="P2112" s="5" t="s">
        <v>29</v>
      </c>
    </row>
    <row r="2113" spans="1:16">
      <c r="A2113" s="6" t="s">
        <v>30</v>
      </c>
      <c r="B2113" s="12">
        <v>2087</v>
      </c>
      <c r="C2113" s="1">
        <v>2110</v>
      </c>
      <c r="D2113" s="12" t="s">
        <v>497</v>
      </c>
      <c r="E2113" s="2" t="s">
        <v>1931</v>
      </c>
      <c r="F2113" s="1">
        <v>7</v>
      </c>
      <c r="H2113" s="4" t="s">
        <v>2103</v>
      </c>
      <c r="I2113" s="12" t="s">
        <v>2104</v>
      </c>
      <c r="J2113" s="5" t="s">
        <v>28</v>
      </c>
      <c r="K2113" s="12" t="str">
        <f>CONCATENATE(A2113,Tabla5[[#This Row],[tipo]],A2113)</f>
        <v>'asiento'</v>
      </c>
      <c r="L2113" s="5" t="s">
        <v>28</v>
      </c>
      <c r="M2113" s="2" t="str">
        <f>CONCATENATE(A2113,Tabla5[[#This Row],[nombre]],A2113)</f>
        <v>'P-54'</v>
      </c>
      <c r="N2113" s="5" t="s">
        <v>28</v>
      </c>
      <c r="O2113" s="1" t="str">
        <f>CONCATENATE(Tabla5[[#This Row],[fkUbicacion]])</f>
        <v>7</v>
      </c>
      <c r="P2113" s="5" t="s">
        <v>29</v>
      </c>
    </row>
    <row r="2114" spans="1:16">
      <c r="A2114" s="6" t="s">
        <v>30</v>
      </c>
      <c r="B2114" s="12">
        <v>2088</v>
      </c>
      <c r="C2114" s="1">
        <v>2111</v>
      </c>
      <c r="D2114" s="12" t="s">
        <v>497</v>
      </c>
      <c r="E2114" s="2" t="s">
        <v>1932</v>
      </c>
      <c r="F2114" s="1">
        <v>7</v>
      </c>
      <c r="H2114" s="4" t="s">
        <v>2103</v>
      </c>
      <c r="I2114" s="12" t="s">
        <v>2104</v>
      </c>
      <c r="J2114" s="5" t="s">
        <v>28</v>
      </c>
      <c r="K2114" s="12" t="str">
        <f>CONCATENATE(A2114,Tabla5[[#This Row],[tipo]],A2114)</f>
        <v>'asiento'</v>
      </c>
      <c r="L2114" s="5" t="s">
        <v>28</v>
      </c>
      <c r="M2114" s="2" t="str">
        <f>CONCATENATE(A2114,Tabla5[[#This Row],[nombre]],A2114)</f>
        <v>'P-55'</v>
      </c>
      <c r="N2114" s="5" t="s">
        <v>28</v>
      </c>
      <c r="O2114" s="1" t="str">
        <f>CONCATENATE(Tabla5[[#This Row],[fkUbicacion]])</f>
        <v>7</v>
      </c>
      <c r="P2114" s="5" t="s">
        <v>29</v>
      </c>
    </row>
    <row r="2115" spans="1:16">
      <c r="A2115" s="6" t="s">
        <v>30</v>
      </c>
      <c r="B2115" s="12">
        <v>2089</v>
      </c>
      <c r="C2115" s="1">
        <v>2112</v>
      </c>
      <c r="D2115" s="12" t="s">
        <v>497</v>
      </c>
      <c r="E2115" s="2" t="s">
        <v>1933</v>
      </c>
      <c r="F2115" s="1">
        <v>7</v>
      </c>
      <c r="H2115" s="4" t="s">
        <v>2103</v>
      </c>
      <c r="I2115" s="12" t="s">
        <v>2104</v>
      </c>
      <c r="J2115" s="5" t="s">
        <v>28</v>
      </c>
      <c r="K2115" s="12" t="str">
        <f>CONCATENATE(A2115,Tabla5[[#This Row],[tipo]],A2115)</f>
        <v>'asiento'</v>
      </c>
      <c r="L2115" s="5" t="s">
        <v>28</v>
      </c>
      <c r="M2115" s="2" t="str">
        <f>CONCATENATE(A2115,Tabla5[[#This Row],[nombre]],A2115)</f>
        <v>'P-56'</v>
      </c>
      <c r="N2115" s="5" t="s">
        <v>28</v>
      </c>
      <c r="O2115" s="1" t="str">
        <f>CONCATENATE(Tabla5[[#This Row],[fkUbicacion]])</f>
        <v>7</v>
      </c>
      <c r="P2115" s="5" t="s">
        <v>29</v>
      </c>
    </row>
    <row r="2116" spans="1:16">
      <c r="A2116" s="6" t="s">
        <v>30</v>
      </c>
      <c r="B2116" s="12">
        <v>2090</v>
      </c>
      <c r="C2116" s="1">
        <v>2113</v>
      </c>
      <c r="D2116" s="12" t="s">
        <v>497</v>
      </c>
      <c r="E2116" s="2" t="s">
        <v>1934</v>
      </c>
      <c r="F2116" s="1">
        <v>7</v>
      </c>
      <c r="H2116" s="4" t="s">
        <v>2103</v>
      </c>
      <c r="I2116" s="12" t="s">
        <v>2104</v>
      </c>
      <c r="J2116" s="5" t="s">
        <v>28</v>
      </c>
      <c r="K2116" s="12" t="str">
        <f>CONCATENATE(A2116,Tabla5[[#This Row],[tipo]],A2116)</f>
        <v>'asiento'</v>
      </c>
      <c r="L2116" s="5" t="s">
        <v>28</v>
      </c>
      <c r="M2116" s="2" t="str">
        <f>CONCATENATE(A2116,Tabla5[[#This Row],[nombre]],A2116)</f>
        <v>'P-57'</v>
      </c>
      <c r="N2116" s="5" t="s">
        <v>28</v>
      </c>
      <c r="O2116" s="1" t="str">
        <f>CONCATENATE(Tabla5[[#This Row],[fkUbicacion]])</f>
        <v>7</v>
      </c>
      <c r="P2116" s="5" t="s">
        <v>29</v>
      </c>
    </row>
    <row r="2117" spans="1:16">
      <c r="A2117" s="6" t="s">
        <v>30</v>
      </c>
      <c r="B2117" s="12">
        <v>2091</v>
      </c>
      <c r="C2117" s="1">
        <v>2114</v>
      </c>
      <c r="D2117" s="12" t="s">
        <v>497</v>
      </c>
      <c r="E2117" s="2" t="s">
        <v>1935</v>
      </c>
      <c r="F2117" s="1">
        <v>7</v>
      </c>
      <c r="H2117" s="4" t="s">
        <v>2103</v>
      </c>
      <c r="I2117" s="12" t="s">
        <v>2104</v>
      </c>
      <c r="J2117" s="5" t="s">
        <v>28</v>
      </c>
      <c r="K2117" s="12" t="str">
        <f>CONCATENATE(A2117,Tabla5[[#This Row],[tipo]],A2117)</f>
        <v>'asiento'</v>
      </c>
      <c r="L2117" s="5" t="s">
        <v>28</v>
      </c>
      <c r="M2117" s="2" t="str">
        <f>CONCATENATE(A2117,Tabla5[[#This Row],[nombre]],A2117)</f>
        <v>'P-58'</v>
      </c>
      <c r="N2117" s="5" t="s">
        <v>28</v>
      </c>
      <c r="O2117" s="1" t="str">
        <f>CONCATENATE(Tabla5[[#This Row],[fkUbicacion]])</f>
        <v>7</v>
      </c>
      <c r="P2117" s="5" t="s">
        <v>29</v>
      </c>
    </row>
    <row r="2118" spans="1:16">
      <c r="A2118" s="6" t="s">
        <v>30</v>
      </c>
      <c r="B2118" s="12">
        <v>2092</v>
      </c>
      <c r="C2118" s="1">
        <v>2115</v>
      </c>
      <c r="D2118" s="12" t="s">
        <v>497</v>
      </c>
      <c r="E2118" s="2" t="s">
        <v>1936</v>
      </c>
      <c r="F2118" s="1">
        <v>7</v>
      </c>
      <c r="H2118" s="4" t="s">
        <v>2103</v>
      </c>
      <c r="I2118" s="12" t="s">
        <v>2104</v>
      </c>
      <c r="J2118" s="5" t="s">
        <v>28</v>
      </c>
      <c r="K2118" s="12" t="str">
        <f>CONCATENATE(A2118,Tabla5[[#This Row],[tipo]],A2118)</f>
        <v>'asiento'</v>
      </c>
      <c r="L2118" s="5" t="s">
        <v>28</v>
      </c>
      <c r="M2118" s="2" t="str">
        <f>CONCATENATE(A2118,Tabla5[[#This Row],[nombre]],A2118)</f>
        <v>'P-59'</v>
      </c>
      <c r="N2118" s="5" t="s">
        <v>28</v>
      </c>
      <c r="O2118" s="1" t="str">
        <f>CONCATENATE(Tabla5[[#This Row],[fkUbicacion]])</f>
        <v>7</v>
      </c>
      <c r="P2118" s="5" t="s">
        <v>29</v>
      </c>
    </row>
    <row r="2119" spans="1:16">
      <c r="A2119" s="6" t="s">
        <v>30</v>
      </c>
      <c r="B2119" s="12">
        <v>2093</v>
      </c>
      <c r="C2119" s="1">
        <v>2116</v>
      </c>
      <c r="D2119" s="12" t="s">
        <v>497</v>
      </c>
      <c r="E2119" s="2" t="s">
        <v>1937</v>
      </c>
      <c r="F2119" s="1">
        <v>7</v>
      </c>
      <c r="H2119" s="4" t="s">
        <v>2103</v>
      </c>
      <c r="I2119" s="12" t="s">
        <v>2104</v>
      </c>
      <c r="J2119" s="5" t="s">
        <v>28</v>
      </c>
      <c r="K2119" s="12" t="str">
        <f>CONCATENATE(A2119,Tabla5[[#This Row],[tipo]],A2119)</f>
        <v>'asiento'</v>
      </c>
      <c r="L2119" s="5" t="s">
        <v>28</v>
      </c>
      <c r="M2119" s="2" t="str">
        <f>CONCATENATE(A2119,Tabla5[[#This Row],[nombre]],A2119)</f>
        <v>'P-60'</v>
      </c>
      <c r="N2119" s="5" t="s">
        <v>28</v>
      </c>
      <c r="O2119" s="1" t="str">
        <f>CONCATENATE(Tabla5[[#This Row],[fkUbicacion]])</f>
        <v>7</v>
      </c>
      <c r="P2119" s="5" t="s">
        <v>29</v>
      </c>
    </row>
    <row r="2120" spans="1:16">
      <c r="A2120" s="6" t="s">
        <v>30</v>
      </c>
      <c r="B2120" s="12">
        <v>2094</v>
      </c>
      <c r="C2120" s="1">
        <v>2117</v>
      </c>
      <c r="D2120" s="12" t="s">
        <v>497</v>
      </c>
      <c r="E2120" s="2" t="s">
        <v>1938</v>
      </c>
      <c r="F2120" s="1">
        <v>7</v>
      </c>
      <c r="H2120" s="4" t="s">
        <v>2103</v>
      </c>
      <c r="I2120" s="12" t="s">
        <v>2104</v>
      </c>
      <c r="J2120" s="5" t="s">
        <v>28</v>
      </c>
      <c r="K2120" s="12" t="str">
        <f>CONCATENATE(A2120,Tabla5[[#This Row],[tipo]],A2120)</f>
        <v>'asiento'</v>
      </c>
      <c r="L2120" s="5" t="s">
        <v>28</v>
      </c>
      <c r="M2120" s="2" t="str">
        <f>CONCATENATE(A2120,Tabla5[[#This Row],[nombre]],A2120)</f>
        <v>'P-61'</v>
      </c>
      <c r="N2120" s="5" t="s">
        <v>28</v>
      </c>
      <c r="O2120" s="1" t="str">
        <f>CONCATENATE(Tabla5[[#This Row],[fkUbicacion]])</f>
        <v>7</v>
      </c>
      <c r="P2120" s="5" t="s">
        <v>29</v>
      </c>
    </row>
    <row r="2121" spans="1:16">
      <c r="A2121" s="6" t="s">
        <v>30</v>
      </c>
      <c r="B2121" s="12">
        <v>2095</v>
      </c>
      <c r="C2121" s="1">
        <v>2118</v>
      </c>
      <c r="D2121" s="12" t="s">
        <v>497</v>
      </c>
      <c r="E2121" s="2" t="s">
        <v>1939</v>
      </c>
      <c r="F2121" s="1">
        <v>7</v>
      </c>
      <c r="H2121" s="4" t="s">
        <v>2103</v>
      </c>
      <c r="I2121" s="12" t="s">
        <v>2104</v>
      </c>
      <c r="J2121" s="5" t="s">
        <v>28</v>
      </c>
      <c r="K2121" s="12" t="str">
        <f>CONCATENATE(A2121,Tabla5[[#This Row],[tipo]],A2121)</f>
        <v>'asiento'</v>
      </c>
      <c r="L2121" s="5" t="s">
        <v>28</v>
      </c>
      <c r="M2121" s="2" t="str">
        <f>CONCATENATE(A2121,Tabla5[[#This Row],[nombre]],A2121)</f>
        <v>'P-62'</v>
      </c>
      <c r="N2121" s="5" t="s">
        <v>28</v>
      </c>
      <c r="O2121" s="1" t="str">
        <f>CONCATENATE(Tabla5[[#This Row],[fkUbicacion]])</f>
        <v>7</v>
      </c>
      <c r="P2121" s="5" t="s">
        <v>29</v>
      </c>
    </row>
    <row r="2122" spans="1:16">
      <c r="A2122" s="6" t="s">
        <v>30</v>
      </c>
      <c r="B2122" s="12">
        <v>2096</v>
      </c>
      <c r="C2122" s="1">
        <v>2119</v>
      </c>
      <c r="D2122" s="12" t="s">
        <v>497</v>
      </c>
      <c r="E2122" s="2" t="s">
        <v>1940</v>
      </c>
      <c r="F2122" s="1">
        <v>7</v>
      </c>
      <c r="H2122" s="4" t="s">
        <v>2103</v>
      </c>
      <c r="I2122" s="12" t="s">
        <v>2104</v>
      </c>
      <c r="J2122" s="5" t="s">
        <v>28</v>
      </c>
      <c r="K2122" s="12" t="str">
        <f>CONCATENATE(A2122,Tabla5[[#This Row],[tipo]],A2122)</f>
        <v>'asiento'</v>
      </c>
      <c r="L2122" s="5" t="s">
        <v>28</v>
      </c>
      <c r="M2122" s="2" t="str">
        <f>CONCATENATE(A2122,Tabla5[[#This Row],[nombre]],A2122)</f>
        <v>'P-63'</v>
      </c>
      <c r="N2122" s="5" t="s">
        <v>28</v>
      </c>
      <c r="O2122" s="1" t="str">
        <f>CONCATENATE(Tabla5[[#This Row],[fkUbicacion]])</f>
        <v>7</v>
      </c>
      <c r="P2122" s="5" t="s">
        <v>29</v>
      </c>
    </row>
    <row r="2123" spans="1:16">
      <c r="A2123" s="6" t="s">
        <v>30</v>
      </c>
      <c r="B2123" s="12">
        <v>2097</v>
      </c>
      <c r="C2123" s="1">
        <v>2120</v>
      </c>
      <c r="D2123" s="12" t="s">
        <v>497</v>
      </c>
      <c r="E2123" s="2" t="s">
        <v>1941</v>
      </c>
      <c r="F2123" s="1">
        <v>7</v>
      </c>
      <c r="H2123" s="4" t="s">
        <v>2103</v>
      </c>
      <c r="I2123" s="12" t="s">
        <v>2104</v>
      </c>
      <c r="J2123" s="5" t="s">
        <v>28</v>
      </c>
      <c r="K2123" s="12" t="str">
        <f>CONCATENATE(A2123,Tabla5[[#This Row],[tipo]],A2123)</f>
        <v>'asiento'</v>
      </c>
      <c r="L2123" s="5" t="s">
        <v>28</v>
      </c>
      <c r="M2123" s="2" t="str">
        <f>CONCATENATE(A2123,Tabla5[[#This Row],[nombre]],A2123)</f>
        <v>'P-64'</v>
      </c>
      <c r="N2123" s="5" t="s">
        <v>28</v>
      </c>
      <c r="O2123" s="1" t="str">
        <f>CONCATENATE(Tabla5[[#This Row],[fkUbicacion]])</f>
        <v>7</v>
      </c>
      <c r="P2123" s="5" t="s">
        <v>29</v>
      </c>
    </row>
    <row r="2124" spans="1:16">
      <c r="A2124" s="6" t="s">
        <v>30</v>
      </c>
      <c r="B2124" s="12">
        <v>2098</v>
      </c>
      <c r="C2124" s="1">
        <v>2121</v>
      </c>
      <c r="D2124" s="12" t="s">
        <v>497</v>
      </c>
      <c r="E2124" s="2" t="s">
        <v>1942</v>
      </c>
      <c r="F2124" s="1">
        <v>7</v>
      </c>
      <c r="H2124" s="4" t="s">
        <v>2103</v>
      </c>
      <c r="I2124" s="12" t="s">
        <v>2104</v>
      </c>
      <c r="J2124" s="5" t="s">
        <v>28</v>
      </c>
      <c r="K2124" s="12" t="str">
        <f>CONCATENATE(A2124,Tabla5[[#This Row],[tipo]],A2124)</f>
        <v>'asiento'</v>
      </c>
      <c r="L2124" s="5" t="s">
        <v>28</v>
      </c>
      <c r="M2124" s="2" t="str">
        <f>CONCATENATE(A2124,Tabla5[[#This Row],[nombre]],A2124)</f>
        <v>'P-65'</v>
      </c>
      <c r="N2124" s="5" t="s">
        <v>28</v>
      </c>
      <c r="O2124" s="1" t="str">
        <f>CONCATENATE(Tabla5[[#This Row],[fkUbicacion]])</f>
        <v>7</v>
      </c>
      <c r="P2124" s="5" t="s">
        <v>29</v>
      </c>
    </row>
    <row r="2125" spans="1:16">
      <c r="A2125" s="6" t="s">
        <v>30</v>
      </c>
      <c r="B2125" s="12">
        <v>2099</v>
      </c>
      <c r="C2125" s="1">
        <v>2122</v>
      </c>
      <c r="D2125" s="12" t="s">
        <v>497</v>
      </c>
      <c r="E2125" s="2" t="s">
        <v>1943</v>
      </c>
      <c r="F2125" s="1">
        <v>7</v>
      </c>
      <c r="H2125" s="4" t="s">
        <v>2103</v>
      </c>
      <c r="I2125" s="12" t="s">
        <v>2104</v>
      </c>
      <c r="J2125" s="5" t="s">
        <v>28</v>
      </c>
      <c r="K2125" s="12" t="str">
        <f>CONCATENATE(A2125,Tabla5[[#This Row],[tipo]],A2125)</f>
        <v>'asiento'</v>
      </c>
      <c r="L2125" s="5" t="s">
        <v>28</v>
      </c>
      <c r="M2125" s="2" t="str">
        <f>CONCATENATE(A2125,Tabla5[[#This Row],[nombre]],A2125)</f>
        <v>'P-66'</v>
      </c>
      <c r="N2125" s="5" t="s">
        <v>28</v>
      </c>
      <c r="O2125" s="1" t="str">
        <f>CONCATENATE(Tabla5[[#This Row],[fkUbicacion]])</f>
        <v>7</v>
      </c>
      <c r="P2125" s="5" t="s">
        <v>29</v>
      </c>
    </row>
    <row r="2126" spans="1:16">
      <c r="A2126" s="6" t="s">
        <v>30</v>
      </c>
      <c r="B2126" s="12">
        <v>2100</v>
      </c>
      <c r="C2126" s="1">
        <v>2123</v>
      </c>
      <c r="D2126" s="12" t="s">
        <v>497</v>
      </c>
      <c r="E2126" s="2" t="s">
        <v>1944</v>
      </c>
      <c r="F2126" s="1">
        <v>7</v>
      </c>
      <c r="H2126" s="4" t="s">
        <v>2103</v>
      </c>
      <c r="I2126" s="12" t="s">
        <v>2104</v>
      </c>
      <c r="J2126" s="5" t="s">
        <v>28</v>
      </c>
      <c r="K2126" s="12" t="str">
        <f>CONCATENATE(A2126,Tabla5[[#This Row],[tipo]],A2126)</f>
        <v>'asiento'</v>
      </c>
      <c r="L2126" s="5" t="s">
        <v>28</v>
      </c>
      <c r="M2126" s="2" t="str">
        <f>CONCATENATE(A2126,Tabla5[[#This Row],[nombre]],A2126)</f>
        <v>'P-67'</v>
      </c>
      <c r="N2126" s="5" t="s">
        <v>28</v>
      </c>
      <c r="O2126" s="1" t="str">
        <f>CONCATENATE(Tabla5[[#This Row],[fkUbicacion]])</f>
        <v>7</v>
      </c>
      <c r="P2126" s="5" t="s">
        <v>29</v>
      </c>
    </row>
    <row r="2127" spans="1:16">
      <c r="A2127" s="6" t="s">
        <v>30</v>
      </c>
      <c r="B2127" s="12">
        <v>2101</v>
      </c>
      <c r="C2127" s="1">
        <v>2124</v>
      </c>
      <c r="D2127" s="12" t="s">
        <v>497</v>
      </c>
      <c r="E2127" s="2" t="s">
        <v>1945</v>
      </c>
      <c r="F2127" s="1">
        <v>7</v>
      </c>
      <c r="H2127" s="4" t="s">
        <v>2103</v>
      </c>
      <c r="I2127" s="12" t="s">
        <v>2104</v>
      </c>
      <c r="J2127" s="5" t="s">
        <v>28</v>
      </c>
      <c r="K2127" s="12" t="str">
        <f>CONCATENATE(A2127,Tabla5[[#This Row],[tipo]],A2127)</f>
        <v>'asiento'</v>
      </c>
      <c r="L2127" s="5" t="s">
        <v>28</v>
      </c>
      <c r="M2127" s="2" t="str">
        <f>CONCATENATE(A2127,Tabla5[[#This Row],[nombre]],A2127)</f>
        <v>'P-68'</v>
      </c>
      <c r="N2127" s="5" t="s">
        <v>28</v>
      </c>
      <c r="O2127" s="1" t="str">
        <f>CONCATENATE(Tabla5[[#This Row],[fkUbicacion]])</f>
        <v>7</v>
      </c>
      <c r="P2127" s="5" t="s">
        <v>29</v>
      </c>
    </row>
    <row r="2128" spans="1:16">
      <c r="A2128" s="6" t="s">
        <v>30</v>
      </c>
      <c r="B2128" s="12">
        <v>2102</v>
      </c>
      <c r="C2128" s="1">
        <v>2125</v>
      </c>
      <c r="D2128" s="12" t="s">
        <v>497</v>
      </c>
      <c r="E2128" s="2" t="s">
        <v>1946</v>
      </c>
      <c r="F2128" s="1">
        <v>7</v>
      </c>
      <c r="H2128" s="4" t="s">
        <v>2103</v>
      </c>
      <c r="I2128" s="12" t="s">
        <v>2104</v>
      </c>
      <c r="J2128" s="5" t="s">
        <v>28</v>
      </c>
      <c r="K2128" s="12" t="str">
        <f>CONCATENATE(A2128,Tabla5[[#This Row],[tipo]],A2128)</f>
        <v>'asiento'</v>
      </c>
      <c r="L2128" s="5" t="s">
        <v>28</v>
      </c>
      <c r="M2128" s="2" t="str">
        <f>CONCATENATE(A2128,Tabla5[[#This Row],[nombre]],A2128)</f>
        <v>'P-69'</v>
      </c>
      <c r="N2128" s="5" t="s">
        <v>28</v>
      </c>
      <c r="O2128" s="1" t="str">
        <f>CONCATENATE(Tabla5[[#This Row],[fkUbicacion]])</f>
        <v>7</v>
      </c>
      <c r="P2128" s="5" t="s">
        <v>29</v>
      </c>
    </row>
    <row r="2129" spans="1:16">
      <c r="A2129" s="6" t="s">
        <v>30</v>
      </c>
      <c r="B2129" s="12">
        <v>2103</v>
      </c>
      <c r="C2129" s="1">
        <v>2126</v>
      </c>
      <c r="D2129" s="12" t="s">
        <v>497</v>
      </c>
      <c r="E2129" s="2" t="s">
        <v>1947</v>
      </c>
      <c r="F2129" s="1">
        <v>7</v>
      </c>
      <c r="H2129" s="4" t="s">
        <v>2103</v>
      </c>
      <c r="I2129" s="12" t="s">
        <v>2104</v>
      </c>
      <c r="J2129" s="5" t="s">
        <v>28</v>
      </c>
      <c r="K2129" s="12" t="str">
        <f>CONCATENATE(A2129,Tabla5[[#This Row],[tipo]],A2129)</f>
        <v>'asiento'</v>
      </c>
      <c r="L2129" s="5" t="s">
        <v>28</v>
      </c>
      <c r="M2129" s="2" t="str">
        <f>CONCATENATE(A2129,Tabla5[[#This Row],[nombre]],A2129)</f>
        <v>'P-70'</v>
      </c>
      <c r="N2129" s="5" t="s">
        <v>28</v>
      </c>
      <c r="O2129" s="1" t="str">
        <f>CONCATENATE(Tabla5[[#This Row],[fkUbicacion]])</f>
        <v>7</v>
      </c>
      <c r="P2129" s="5" t="s">
        <v>29</v>
      </c>
    </row>
    <row r="2130" spans="1:16">
      <c r="A2130" s="6" t="s">
        <v>30</v>
      </c>
      <c r="B2130" s="12">
        <v>2104</v>
      </c>
      <c r="C2130" s="1">
        <v>2127</v>
      </c>
      <c r="D2130" s="12" t="s">
        <v>497</v>
      </c>
      <c r="E2130" s="2" t="s">
        <v>1948</v>
      </c>
      <c r="F2130" s="1">
        <v>7</v>
      </c>
      <c r="H2130" s="4" t="s">
        <v>2103</v>
      </c>
      <c r="I2130" s="12" t="s">
        <v>2104</v>
      </c>
      <c r="J2130" s="5" t="s">
        <v>28</v>
      </c>
      <c r="K2130" s="12" t="str">
        <f>CONCATENATE(A2130,Tabla5[[#This Row],[tipo]],A2130)</f>
        <v>'asiento'</v>
      </c>
      <c r="L2130" s="5" t="s">
        <v>28</v>
      </c>
      <c r="M2130" s="2" t="str">
        <f>CONCATENATE(A2130,Tabla5[[#This Row],[nombre]],A2130)</f>
        <v>'P-71'</v>
      </c>
      <c r="N2130" s="5" t="s">
        <v>28</v>
      </c>
      <c r="O2130" s="1" t="str">
        <f>CONCATENATE(Tabla5[[#This Row],[fkUbicacion]])</f>
        <v>7</v>
      </c>
      <c r="P2130" s="5" t="s">
        <v>29</v>
      </c>
    </row>
    <row r="2131" spans="1:16">
      <c r="A2131" s="6" t="s">
        <v>30</v>
      </c>
      <c r="B2131" s="12">
        <v>2105</v>
      </c>
      <c r="C2131" s="1">
        <v>2128</v>
      </c>
      <c r="D2131" s="12" t="s">
        <v>497</v>
      </c>
      <c r="E2131" s="2" t="s">
        <v>1949</v>
      </c>
      <c r="F2131" s="1">
        <v>7</v>
      </c>
      <c r="H2131" s="4" t="s">
        <v>2103</v>
      </c>
      <c r="I2131" s="12" t="s">
        <v>2104</v>
      </c>
      <c r="J2131" s="5" t="s">
        <v>28</v>
      </c>
      <c r="K2131" s="12" t="str">
        <f>CONCATENATE(A2131,Tabla5[[#This Row],[tipo]],A2131)</f>
        <v>'asiento'</v>
      </c>
      <c r="L2131" s="5" t="s">
        <v>28</v>
      </c>
      <c r="M2131" s="2" t="str">
        <f>CONCATENATE(A2131,Tabla5[[#This Row],[nombre]],A2131)</f>
        <v>'P-72'</v>
      </c>
      <c r="N2131" s="5" t="s">
        <v>28</v>
      </c>
      <c r="O2131" s="1" t="str">
        <f>CONCATENATE(Tabla5[[#This Row],[fkUbicacion]])</f>
        <v>7</v>
      </c>
      <c r="P2131" s="5" t="s">
        <v>29</v>
      </c>
    </row>
    <row r="2132" spans="1:16">
      <c r="A2132" s="6" t="s">
        <v>30</v>
      </c>
      <c r="B2132" s="12">
        <v>2106</v>
      </c>
      <c r="C2132" s="1">
        <v>2129</v>
      </c>
      <c r="D2132" s="12" t="s">
        <v>497</v>
      </c>
      <c r="E2132" s="2" t="s">
        <v>1950</v>
      </c>
      <c r="F2132" s="1">
        <v>7</v>
      </c>
      <c r="H2132" s="4" t="s">
        <v>2103</v>
      </c>
      <c r="I2132" s="12" t="s">
        <v>2104</v>
      </c>
      <c r="J2132" s="5" t="s">
        <v>28</v>
      </c>
      <c r="K2132" s="12" t="str">
        <f>CONCATENATE(A2132,Tabla5[[#This Row],[tipo]],A2132)</f>
        <v>'asiento'</v>
      </c>
      <c r="L2132" s="5" t="s">
        <v>28</v>
      </c>
      <c r="M2132" s="2" t="str">
        <f>CONCATENATE(A2132,Tabla5[[#This Row],[nombre]],A2132)</f>
        <v>'P-73'</v>
      </c>
      <c r="N2132" s="5" t="s">
        <v>28</v>
      </c>
      <c r="O2132" s="1" t="str">
        <f>CONCATENATE(Tabla5[[#This Row],[fkUbicacion]])</f>
        <v>7</v>
      </c>
      <c r="P2132" s="5" t="s">
        <v>29</v>
      </c>
    </row>
    <row r="2133" spans="1:16">
      <c r="A2133" s="6" t="s">
        <v>30</v>
      </c>
      <c r="B2133" s="12">
        <v>2107</v>
      </c>
      <c r="C2133" s="1">
        <v>2130</v>
      </c>
      <c r="D2133" s="12" t="s">
        <v>497</v>
      </c>
      <c r="E2133" s="2" t="s">
        <v>1951</v>
      </c>
      <c r="F2133" s="1">
        <v>7</v>
      </c>
      <c r="H2133" s="4" t="s">
        <v>2103</v>
      </c>
      <c r="I2133" s="12" t="s">
        <v>2104</v>
      </c>
      <c r="J2133" s="5" t="s">
        <v>28</v>
      </c>
      <c r="K2133" s="12" t="str">
        <f>CONCATENATE(A2133,Tabla5[[#This Row],[tipo]],A2133)</f>
        <v>'asiento'</v>
      </c>
      <c r="L2133" s="5" t="s">
        <v>28</v>
      </c>
      <c r="M2133" s="2" t="str">
        <f>CONCATENATE(A2133,Tabla5[[#This Row],[nombre]],A2133)</f>
        <v>'P-74'</v>
      </c>
      <c r="N2133" s="5" t="s">
        <v>28</v>
      </c>
      <c r="O2133" s="1" t="str">
        <f>CONCATENATE(Tabla5[[#This Row],[fkUbicacion]])</f>
        <v>7</v>
      </c>
      <c r="P2133" s="5" t="s">
        <v>29</v>
      </c>
    </row>
    <row r="2134" spans="1:16">
      <c r="A2134" s="6" t="s">
        <v>30</v>
      </c>
      <c r="B2134" s="12">
        <v>2108</v>
      </c>
      <c r="C2134" s="1">
        <v>2131</v>
      </c>
      <c r="D2134" s="12" t="s">
        <v>497</v>
      </c>
      <c r="E2134" s="2" t="s">
        <v>1952</v>
      </c>
      <c r="F2134" s="1">
        <v>7</v>
      </c>
      <c r="H2134" s="4" t="s">
        <v>2103</v>
      </c>
      <c r="I2134" s="12" t="s">
        <v>2104</v>
      </c>
      <c r="J2134" s="5" t="s">
        <v>28</v>
      </c>
      <c r="K2134" s="12" t="str">
        <f>CONCATENATE(A2134,Tabla5[[#This Row],[tipo]],A2134)</f>
        <v>'asiento'</v>
      </c>
      <c r="L2134" s="5" t="s">
        <v>28</v>
      </c>
      <c r="M2134" s="2" t="str">
        <f>CONCATENATE(A2134,Tabla5[[#This Row],[nombre]],A2134)</f>
        <v>'P-75'</v>
      </c>
      <c r="N2134" s="5" t="s">
        <v>28</v>
      </c>
      <c r="O2134" s="1" t="str">
        <f>CONCATENATE(Tabla5[[#This Row],[fkUbicacion]])</f>
        <v>7</v>
      </c>
      <c r="P2134" s="5" t="s">
        <v>29</v>
      </c>
    </row>
    <row r="2135" spans="1:16">
      <c r="A2135" s="6" t="s">
        <v>30</v>
      </c>
      <c r="B2135" s="12">
        <v>2109</v>
      </c>
      <c r="C2135" s="1">
        <v>2132</v>
      </c>
      <c r="D2135" s="12" t="s">
        <v>497</v>
      </c>
      <c r="E2135" s="2" t="s">
        <v>1953</v>
      </c>
      <c r="F2135" s="1">
        <v>7</v>
      </c>
      <c r="H2135" s="4" t="s">
        <v>2103</v>
      </c>
      <c r="I2135" s="12" t="s">
        <v>2104</v>
      </c>
      <c r="J2135" s="5" t="s">
        <v>28</v>
      </c>
      <c r="K2135" s="12" t="str">
        <f>CONCATENATE(A2135,Tabla5[[#This Row],[tipo]],A2135)</f>
        <v>'asiento'</v>
      </c>
      <c r="L2135" s="5" t="s">
        <v>28</v>
      </c>
      <c r="M2135" s="2" t="str">
        <f>CONCATENATE(A2135,Tabla5[[#This Row],[nombre]],A2135)</f>
        <v>'P-76'</v>
      </c>
      <c r="N2135" s="5" t="s">
        <v>28</v>
      </c>
      <c r="O2135" s="1" t="str">
        <f>CONCATENATE(Tabla5[[#This Row],[fkUbicacion]])</f>
        <v>7</v>
      </c>
      <c r="P2135" s="5" t="s">
        <v>29</v>
      </c>
    </row>
    <row r="2136" spans="1:16">
      <c r="A2136" s="6" t="s">
        <v>30</v>
      </c>
      <c r="B2136" s="12">
        <v>2110</v>
      </c>
      <c r="C2136" s="1">
        <v>2133</v>
      </c>
      <c r="D2136" s="12" t="s">
        <v>497</v>
      </c>
      <c r="E2136" s="2" t="s">
        <v>1954</v>
      </c>
      <c r="F2136" s="1">
        <v>7</v>
      </c>
      <c r="H2136" s="4" t="s">
        <v>2103</v>
      </c>
      <c r="I2136" s="12" t="s">
        <v>2104</v>
      </c>
      <c r="J2136" s="5" t="s">
        <v>28</v>
      </c>
      <c r="K2136" s="12" t="str">
        <f>CONCATENATE(A2136,Tabla5[[#This Row],[tipo]],A2136)</f>
        <v>'asiento'</v>
      </c>
      <c r="L2136" s="5" t="s">
        <v>28</v>
      </c>
      <c r="M2136" s="2" t="str">
        <f>CONCATENATE(A2136,Tabla5[[#This Row],[nombre]],A2136)</f>
        <v>'P-77'</v>
      </c>
      <c r="N2136" s="5" t="s">
        <v>28</v>
      </c>
      <c r="O2136" s="1" t="str">
        <f>CONCATENATE(Tabla5[[#This Row],[fkUbicacion]])</f>
        <v>7</v>
      </c>
      <c r="P2136" s="5" t="s">
        <v>29</v>
      </c>
    </row>
    <row r="2137" spans="1:16">
      <c r="A2137" s="6" t="s">
        <v>30</v>
      </c>
      <c r="B2137" s="12">
        <v>2111</v>
      </c>
      <c r="C2137" s="1">
        <v>2134</v>
      </c>
      <c r="D2137" s="12" t="s">
        <v>497</v>
      </c>
      <c r="E2137" s="2" t="s">
        <v>1955</v>
      </c>
      <c r="F2137" s="1">
        <v>7</v>
      </c>
      <c r="H2137" s="4" t="s">
        <v>2103</v>
      </c>
      <c r="I2137" s="12" t="s">
        <v>2104</v>
      </c>
      <c r="J2137" s="5" t="s">
        <v>28</v>
      </c>
      <c r="K2137" s="12" t="str">
        <f>CONCATENATE(A2137,Tabla5[[#This Row],[tipo]],A2137)</f>
        <v>'asiento'</v>
      </c>
      <c r="L2137" s="5" t="s">
        <v>28</v>
      </c>
      <c r="M2137" s="2" t="str">
        <f>CONCATENATE(A2137,Tabla5[[#This Row],[nombre]],A2137)</f>
        <v>'R-38'</v>
      </c>
      <c r="N2137" s="5" t="s">
        <v>28</v>
      </c>
      <c r="O2137" s="1" t="str">
        <f>CONCATENATE(Tabla5[[#This Row],[fkUbicacion]])</f>
        <v>7</v>
      </c>
      <c r="P2137" s="5" t="s">
        <v>29</v>
      </c>
    </row>
    <row r="2138" spans="1:16">
      <c r="A2138" s="6" t="s">
        <v>30</v>
      </c>
      <c r="B2138" s="12">
        <v>2112</v>
      </c>
      <c r="C2138" s="1">
        <v>2135</v>
      </c>
      <c r="D2138" s="12" t="s">
        <v>497</v>
      </c>
      <c r="E2138" s="2" t="s">
        <v>1956</v>
      </c>
      <c r="F2138" s="1">
        <v>7</v>
      </c>
      <c r="H2138" s="4" t="s">
        <v>2103</v>
      </c>
      <c r="I2138" s="12" t="s">
        <v>2104</v>
      </c>
      <c r="J2138" s="5" t="s">
        <v>28</v>
      </c>
      <c r="K2138" s="12" t="str">
        <f>CONCATENATE(A2138,Tabla5[[#This Row],[tipo]],A2138)</f>
        <v>'asiento'</v>
      </c>
      <c r="L2138" s="5" t="s">
        <v>28</v>
      </c>
      <c r="M2138" s="2" t="str">
        <f>CONCATENATE(A2138,Tabla5[[#This Row],[nombre]],A2138)</f>
        <v>'R-39'</v>
      </c>
      <c r="N2138" s="5" t="s">
        <v>28</v>
      </c>
      <c r="O2138" s="1" t="str">
        <f>CONCATENATE(Tabla5[[#This Row],[fkUbicacion]])</f>
        <v>7</v>
      </c>
      <c r="P2138" s="5" t="s">
        <v>29</v>
      </c>
    </row>
    <row r="2139" spans="1:16">
      <c r="A2139" s="6" t="s">
        <v>30</v>
      </c>
      <c r="B2139" s="12">
        <v>2113</v>
      </c>
      <c r="C2139" s="1">
        <v>2136</v>
      </c>
      <c r="D2139" s="12" t="s">
        <v>497</v>
      </c>
      <c r="E2139" s="2" t="s">
        <v>1957</v>
      </c>
      <c r="F2139" s="1">
        <v>7</v>
      </c>
      <c r="H2139" s="4" t="s">
        <v>2103</v>
      </c>
      <c r="I2139" s="12" t="s">
        <v>2104</v>
      </c>
      <c r="J2139" s="5" t="s">
        <v>28</v>
      </c>
      <c r="K2139" s="12" t="str">
        <f>CONCATENATE(A2139,Tabla5[[#This Row],[tipo]],A2139)</f>
        <v>'asiento'</v>
      </c>
      <c r="L2139" s="5" t="s">
        <v>28</v>
      </c>
      <c r="M2139" s="2" t="str">
        <f>CONCATENATE(A2139,Tabla5[[#This Row],[nombre]],A2139)</f>
        <v>'R-40'</v>
      </c>
      <c r="N2139" s="5" t="s">
        <v>28</v>
      </c>
      <c r="O2139" s="1" t="str">
        <f>CONCATENATE(Tabla5[[#This Row],[fkUbicacion]])</f>
        <v>7</v>
      </c>
      <c r="P2139" s="5" t="s">
        <v>29</v>
      </c>
    </row>
    <row r="2140" spans="1:16">
      <c r="A2140" s="6" t="s">
        <v>30</v>
      </c>
      <c r="B2140" s="12">
        <v>2114</v>
      </c>
      <c r="C2140" s="1">
        <v>2137</v>
      </c>
      <c r="D2140" s="12" t="s">
        <v>497</v>
      </c>
      <c r="E2140" s="2" t="s">
        <v>1958</v>
      </c>
      <c r="F2140" s="1">
        <v>7</v>
      </c>
      <c r="H2140" s="4" t="s">
        <v>2103</v>
      </c>
      <c r="I2140" s="12" t="s">
        <v>2104</v>
      </c>
      <c r="J2140" s="5" t="s">
        <v>28</v>
      </c>
      <c r="K2140" s="12" t="str">
        <f>CONCATENATE(A2140,Tabla5[[#This Row],[tipo]],A2140)</f>
        <v>'asiento'</v>
      </c>
      <c r="L2140" s="5" t="s">
        <v>28</v>
      </c>
      <c r="M2140" s="2" t="str">
        <f>CONCATENATE(A2140,Tabla5[[#This Row],[nombre]],A2140)</f>
        <v>'R-41'</v>
      </c>
      <c r="N2140" s="5" t="s">
        <v>28</v>
      </c>
      <c r="O2140" s="1" t="str">
        <f>CONCATENATE(Tabla5[[#This Row],[fkUbicacion]])</f>
        <v>7</v>
      </c>
      <c r="P2140" s="5" t="s">
        <v>29</v>
      </c>
    </row>
    <row r="2141" spans="1:16">
      <c r="A2141" s="6" t="s">
        <v>30</v>
      </c>
      <c r="B2141" s="12">
        <v>2115</v>
      </c>
      <c r="C2141" s="1">
        <v>2138</v>
      </c>
      <c r="D2141" s="12" t="s">
        <v>497</v>
      </c>
      <c r="E2141" s="2" t="s">
        <v>1959</v>
      </c>
      <c r="F2141" s="1">
        <v>7</v>
      </c>
      <c r="H2141" s="4" t="s">
        <v>2103</v>
      </c>
      <c r="I2141" s="12" t="s">
        <v>2104</v>
      </c>
      <c r="J2141" s="5" t="s">
        <v>28</v>
      </c>
      <c r="K2141" s="12" t="str">
        <f>CONCATENATE(A2141,Tabla5[[#This Row],[tipo]],A2141)</f>
        <v>'asiento'</v>
      </c>
      <c r="L2141" s="5" t="s">
        <v>28</v>
      </c>
      <c r="M2141" s="2" t="str">
        <f>CONCATENATE(A2141,Tabla5[[#This Row],[nombre]],A2141)</f>
        <v>'R-42'</v>
      </c>
      <c r="N2141" s="5" t="s">
        <v>28</v>
      </c>
      <c r="O2141" s="1" t="str">
        <f>CONCATENATE(Tabla5[[#This Row],[fkUbicacion]])</f>
        <v>7</v>
      </c>
      <c r="P2141" s="5" t="s">
        <v>29</v>
      </c>
    </row>
    <row r="2142" spans="1:16">
      <c r="A2142" s="6" t="s">
        <v>30</v>
      </c>
      <c r="B2142" s="12">
        <v>2116</v>
      </c>
      <c r="C2142" s="1">
        <v>2139</v>
      </c>
      <c r="D2142" s="12" t="s">
        <v>497</v>
      </c>
      <c r="E2142" s="2" t="s">
        <v>1960</v>
      </c>
      <c r="F2142" s="1">
        <v>7</v>
      </c>
      <c r="H2142" s="4" t="s">
        <v>2103</v>
      </c>
      <c r="I2142" s="12" t="s">
        <v>2104</v>
      </c>
      <c r="J2142" s="5" t="s">
        <v>28</v>
      </c>
      <c r="K2142" s="12" t="str">
        <f>CONCATENATE(A2142,Tabla5[[#This Row],[tipo]],A2142)</f>
        <v>'asiento'</v>
      </c>
      <c r="L2142" s="5" t="s">
        <v>28</v>
      </c>
      <c r="M2142" s="2" t="str">
        <f>CONCATENATE(A2142,Tabla5[[#This Row],[nombre]],A2142)</f>
        <v>'R-43'</v>
      </c>
      <c r="N2142" s="5" t="s">
        <v>28</v>
      </c>
      <c r="O2142" s="1" t="str">
        <f>CONCATENATE(Tabla5[[#This Row],[fkUbicacion]])</f>
        <v>7</v>
      </c>
      <c r="P2142" s="5" t="s">
        <v>29</v>
      </c>
    </row>
    <row r="2143" spans="1:16">
      <c r="A2143" s="6" t="s">
        <v>30</v>
      </c>
      <c r="B2143" s="12">
        <v>2117</v>
      </c>
      <c r="C2143" s="1">
        <v>2140</v>
      </c>
      <c r="D2143" s="12" t="s">
        <v>497</v>
      </c>
      <c r="E2143" s="2" t="s">
        <v>1961</v>
      </c>
      <c r="F2143" s="1">
        <v>7</v>
      </c>
      <c r="H2143" s="4" t="s">
        <v>2103</v>
      </c>
      <c r="I2143" s="12" t="s">
        <v>2104</v>
      </c>
      <c r="J2143" s="5" t="s">
        <v>28</v>
      </c>
      <c r="K2143" s="12" t="str">
        <f>CONCATENATE(A2143,Tabla5[[#This Row],[tipo]],A2143)</f>
        <v>'asiento'</v>
      </c>
      <c r="L2143" s="5" t="s">
        <v>28</v>
      </c>
      <c r="M2143" s="2" t="str">
        <f>CONCATENATE(A2143,Tabla5[[#This Row],[nombre]],A2143)</f>
        <v>'R-44'</v>
      </c>
      <c r="N2143" s="5" t="s">
        <v>28</v>
      </c>
      <c r="O2143" s="1" t="str">
        <f>CONCATENATE(Tabla5[[#This Row],[fkUbicacion]])</f>
        <v>7</v>
      </c>
      <c r="P2143" s="5" t="s">
        <v>29</v>
      </c>
    </row>
    <row r="2144" spans="1:16">
      <c r="A2144" s="6" t="s">
        <v>30</v>
      </c>
      <c r="B2144" s="12">
        <v>2118</v>
      </c>
      <c r="C2144" s="1">
        <v>2141</v>
      </c>
      <c r="D2144" s="12" t="s">
        <v>497</v>
      </c>
      <c r="E2144" s="2" t="s">
        <v>1962</v>
      </c>
      <c r="F2144" s="1">
        <v>7</v>
      </c>
      <c r="H2144" s="4" t="s">
        <v>2103</v>
      </c>
      <c r="I2144" s="12" t="s">
        <v>2104</v>
      </c>
      <c r="J2144" s="5" t="s">
        <v>28</v>
      </c>
      <c r="K2144" s="12" t="str">
        <f>CONCATENATE(A2144,Tabla5[[#This Row],[tipo]],A2144)</f>
        <v>'asiento'</v>
      </c>
      <c r="L2144" s="5" t="s">
        <v>28</v>
      </c>
      <c r="M2144" s="2" t="str">
        <f>CONCATENATE(A2144,Tabla5[[#This Row],[nombre]],A2144)</f>
        <v>'R-45'</v>
      </c>
      <c r="N2144" s="5" t="s">
        <v>28</v>
      </c>
      <c r="O2144" s="1" t="str">
        <f>CONCATENATE(Tabla5[[#This Row],[fkUbicacion]])</f>
        <v>7</v>
      </c>
      <c r="P2144" s="5" t="s">
        <v>29</v>
      </c>
    </row>
    <row r="2145" spans="1:16">
      <c r="A2145" s="6" t="s">
        <v>30</v>
      </c>
      <c r="B2145" s="12">
        <v>2119</v>
      </c>
      <c r="C2145" s="1">
        <v>2142</v>
      </c>
      <c r="D2145" s="12" t="s">
        <v>497</v>
      </c>
      <c r="E2145" s="2" t="s">
        <v>1963</v>
      </c>
      <c r="F2145" s="1">
        <v>7</v>
      </c>
      <c r="H2145" s="4" t="s">
        <v>2103</v>
      </c>
      <c r="I2145" s="12" t="s">
        <v>2104</v>
      </c>
      <c r="J2145" s="5" t="s">
        <v>28</v>
      </c>
      <c r="K2145" s="12" t="str">
        <f>CONCATENATE(A2145,Tabla5[[#This Row],[tipo]],A2145)</f>
        <v>'asiento'</v>
      </c>
      <c r="L2145" s="5" t="s">
        <v>28</v>
      </c>
      <c r="M2145" s="2" t="str">
        <f>CONCATENATE(A2145,Tabla5[[#This Row],[nombre]],A2145)</f>
        <v>'R-46'</v>
      </c>
      <c r="N2145" s="5" t="s">
        <v>28</v>
      </c>
      <c r="O2145" s="1" t="str">
        <f>CONCATENATE(Tabla5[[#This Row],[fkUbicacion]])</f>
        <v>7</v>
      </c>
      <c r="P2145" s="5" t="s">
        <v>29</v>
      </c>
    </row>
    <row r="2146" spans="1:16">
      <c r="A2146" s="6" t="s">
        <v>30</v>
      </c>
      <c r="B2146" s="12">
        <v>2120</v>
      </c>
      <c r="C2146" s="1">
        <v>2143</v>
      </c>
      <c r="D2146" s="12" t="s">
        <v>497</v>
      </c>
      <c r="E2146" s="2" t="s">
        <v>1964</v>
      </c>
      <c r="F2146" s="1">
        <v>7</v>
      </c>
      <c r="H2146" s="4" t="s">
        <v>2103</v>
      </c>
      <c r="I2146" s="12" t="s">
        <v>2104</v>
      </c>
      <c r="J2146" s="5" t="s">
        <v>28</v>
      </c>
      <c r="K2146" s="12" t="str">
        <f>CONCATENATE(A2146,Tabla5[[#This Row],[tipo]],A2146)</f>
        <v>'asiento'</v>
      </c>
      <c r="L2146" s="5" t="s">
        <v>28</v>
      </c>
      <c r="M2146" s="2" t="str">
        <f>CONCATENATE(A2146,Tabla5[[#This Row],[nombre]],A2146)</f>
        <v>'R-47'</v>
      </c>
      <c r="N2146" s="5" t="s">
        <v>28</v>
      </c>
      <c r="O2146" s="1" t="str">
        <f>CONCATENATE(Tabla5[[#This Row],[fkUbicacion]])</f>
        <v>7</v>
      </c>
      <c r="P2146" s="5" t="s">
        <v>29</v>
      </c>
    </row>
    <row r="2147" spans="1:16">
      <c r="A2147" s="6" t="s">
        <v>30</v>
      </c>
      <c r="B2147" s="12">
        <v>2121</v>
      </c>
      <c r="C2147" s="1">
        <v>2144</v>
      </c>
      <c r="D2147" s="12" t="s">
        <v>497</v>
      </c>
      <c r="E2147" s="2" t="s">
        <v>1965</v>
      </c>
      <c r="F2147" s="1">
        <v>7</v>
      </c>
      <c r="H2147" s="4" t="s">
        <v>2103</v>
      </c>
      <c r="I2147" s="12" t="s">
        <v>2104</v>
      </c>
      <c r="J2147" s="5" t="s">
        <v>28</v>
      </c>
      <c r="K2147" s="12" t="str">
        <f>CONCATENATE(A2147,Tabla5[[#This Row],[tipo]],A2147)</f>
        <v>'asiento'</v>
      </c>
      <c r="L2147" s="5" t="s">
        <v>28</v>
      </c>
      <c r="M2147" s="2" t="str">
        <f>CONCATENATE(A2147,Tabla5[[#This Row],[nombre]],A2147)</f>
        <v>'R-48'</v>
      </c>
      <c r="N2147" s="5" t="s">
        <v>28</v>
      </c>
      <c r="O2147" s="1" t="str">
        <f>CONCATENATE(Tabla5[[#This Row],[fkUbicacion]])</f>
        <v>7</v>
      </c>
      <c r="P2147" s="5" t="s">
        <v>29</v>
      </c>
    </row>
    <row r="2148" spans="1:16">
      <c r="A2148" s="6" t="s">
        <v>30</v>
      </c>
      <c r="B2148" s="12">
        <v>2122</v>
      </c>
      <c r="C2148" s="1">
        <v>2145</v>
      </c>
      <c r="D2148" s="12" t="s">
        <v>497</v>
      </c>
      <c r="E2148" s="2" t="s">
        <v>1966</v>
      </c>
      <c r="F2148" s="1">
        <v>7</v>
      </c>
      <c r="H2148" s="4" t="s">
        <v>2103</v>
      </c>
      <c r="I2148" s="12" t="s">
        <v>2104</v>
      </c>
      <c r="J2148" s="5" t="s">
        <v>28</v>
      </c>
      <c r="K2148" s="12" t="str">
        <f>CONCATENATE(A2148,Tabla5[[#This Row],[tipo]],A2148)</f>
        <v>'asiento'</v>
      </c>
      <c r="L2148" s="5" t="s">
        <v>28</v>
      </c>
      <c r="M2148" s="2" t="str">
        <f>CONCATENATE(A2148,Tabla5[[#This Row],[nombre]],A2148)</f>
        <v>'R-49'</v>
      </c>
      <c r="N2148" s="5" t="s">
        <v>28</v>
      </c>
      <c r="O2148" s="1" t="str">
        <f>CONCATENATE(Tabla5[[#This Row],[fkUbicacion]])</f>
        <v>7</v>
      </c>
      <c r="P2148" s="5" t="s">
        <v>29</v>
      </c>
    </row>
    <row r="2149" spans="1:16">
      <c r="A2149" s="6" t="s">
        <v>30</v>
      </c>
      <c r="B2149" s="12">
        <v>2123</v>
      </c>
      <c r="C2149" s="1">
        <v>2146</v>
      </c>
      <c r="D2149" s="12" t="s">
        <v>497</v>
      </c>
      <c r="E2149" s="2" t="s">
        <v>1967</v>
      </c>
      <c r="F2149" s="1">
        <v>7</v>
      </c>
      <c r="H2149" s="4" t="s">
        <v>2103</v>
      </c>
      <c r="I2149" s="12" t="s">
        <v>2104</v>
      </c>
      <c r="J2149" s="5" t="s">
        <v>28</v>
      </c>
      <c r="K2149" s="12" t="str">
        <f>CONCATENATE(A2149,Tabla5[[#This Row],[tipo]],A2149)</f>
        <v>'asiento'</v>
      </c>
      <c r="L2149" s="5" t="s">
        <v>28</v>
      </c>
      <c r="M2149" s="2" t="str">
        <f>CONCATENATE(A2149,Tabla5[[#This Row],[nombre]],A2149)</f>
        <v>'R-50'</v>
      </c>
      <c r="N2149" s="5" t="s">
        <v>28</v>
      </c>
      <c r="O2149" s="1" t="str">
        <f>CONCATENATE(Tabla5[[#This Row],[fkUbicacion]])</f>
        <v>7</v>
      </c>
      <c r="P2149" s="5" t="s">
        <v>29</v>
      </c>
    </row>
    <row r="2150" spans="1:16">
      <c r="A2150" s="6" t="s">
        <v>30</v>
      </c>
      <c r="B2150" s="12">
        <v>2124</v>
      </c>
      <c r="C2150" s="1">
        <v>2147</v>
      </c>
      <c r="D2150" s="12" t="s">
        <v>497</v>
      </c>
      <c r="E2150" s="2" t="s">
        <v>1968</v>
      </c>
      <c r="F2150" s="1">
        <v>7</v>
      </c>
      <c r="H2150" s="4" t="s">
        <v>2103</v>
      </c>
      <c r="I2150" s="12" t="s">
        <v>2104</v>
      </c>
      <c r="J2150" s="5" t="s">
        <v>28</v>
      </c>
      <c r="K2150" s="12" t="str">
        <f>CONCATENATE(A2150,Tabla5[[#This Row],[tipo]],A2150)</f>
        <v>'asiento'</v>
      </c>
      <c r="L2150" s="5" t="s">
        <v>28</v>
      </c>
      <c r="M2150" s="2" t="str">
        <f>CONCATENATE(A2150,Tabla5[[#This Row],[nombre]],A2150)</f>
        <v>'R-51'</v>
      </c>
      <c r="N2150" s="5" t="s">
        <v>28</v>
      </c>
      <c r="O2150" s="1" t="str">
        <f>CONCATENATE(Tabla5[[#This Row],[fkUbicacion]])</f>
        <v>7</v>
      </c>
      <c r="P2150" s="5" t="s">
        <v>29</v>
      </c>
    </row>
    <row r="2151" spans="1:16">
      <c r="A2151" s="6" t="s">
        <v>30</v>
      </c>
      <c r="B2151" s="12">
        <v>2125</v>
      </c>
      <c r="C2151" s="1">
        <v>2148</v>
      </c>
      <c r="D2151" s="12" t="s">
        <v>497</v>
      </c>
      <c r="E2151" s="2" t="s">
        <v>1969</v>
      </c>
      <c r="F2151" s="1">
        <v>7</v>
      </c>
      <c r="H2151" s="4" t="s">
        <v>2103</v>
      </c>
      <c r="I2151" s="12" t="s">
        <v>2104</v>
      </c>
      <c r="J2151" s="5" t="s">
        <v>28</v>
      </c>
      <c r="K2151" s="12" t="str">
        <f>CONCATENATE(A2151,Tabla5[[#This Row],[tipo]],A2151)</f>
        <v>'asiento'</v>
      </c>
      <c r="L2151" s="5" t="s">
        <v>28</v>
      </c>
      <c r="M2151" s="2" t="str">
        <f>CONCATENATE(A2151,Tabla5[[#This Row],[nombre]],A2151)</f>
        <v>'R-52'</v>
      </c>
      <c r="N2151" s="5" t="s">
        <v>28</v>
      </c>
      <c r="O2151" s="1" t="str">
        <f>CONCATENATE(Tabla5[[#This Row],[fkUbicacion]])</f>
        <v>7</v>
      </c>
      <c r="P2151" s="5" t="s">
        <v>29</v>
      </c>
    </row>
    <row r="2152" spans="1:16">
      <c r="A2152" s="6" t="s">
        <v>30</v>
      </c>
      <c r="B2152" s="12">
        <v>2126</v>
      </c>
      <c r="C2152" s="1">
        <v>2149</v>
      </c>
      <c r="D2152" s="12" t="s">
        <v>497</v>
      </c>
      <c r="E2152" s="2" t="s">
        <v>1970</v>
      </c>
      <c r="F2152" s="1">
        <v>7</v>
      </c>
      <c r="H2152" s="4" t="s">
        <v>2103</v>
      </c>
      <c r="I2152" s="12" t="s">
        <v>2104</v>
      </c>
      <c r="J2152" s="5" t="s">
        <v>28</v>
      </c>
      <c r="K2152" s="12" t="str">
        <f>CONCATENATE(A2152,Tabla5[[#This Row],[tipo]],A2152)</f>
        <v>'asiento'</v>
      </c>
      <c r="L2152" s="5" t="s">
        <v>28</v>
      </c>
      <c r="M2152" s="2" t="str">
        <f>CONCATENATE(A2152,Tabla5[[#This Row],[nombre]],A2152)</f>
        <v>'R-53'</v>
      </c>
      <c r="N2152" s="5" t="s">
        <v>28</v>
      </c>
      <c r="O2152" s="1" t="str">
        <f>CONCATENATE(Tabla5[[#This Row],[fkUbicacion]])</f>
        <v>7</v>
      </c>
      <c r="P2152" s="5" t="s">
        <v>29</v>
      </c>
    </row>
    <row r="2153" spans="1:16">
      <c r="A2153" s="6" t="s">
        <v>30</v>
      </c>
      <c r="B2153" s="12">
        <v>2127</v>
      </c>
      <c r="C2153" s="1">
        <v>2150</v>
      </c>
      <c r="D2153" s="12" t="s">
        <v>497</v>
      </c>
      <c r="E2153" s="2" t="s">
        <v>1971</v>
      </c>
      <c r="F2153" s="1">
        <v>7</v>
      </c>
      <c r="H2153" s="4" t="s">
        <v>2103</v>
      </c>
      <c r="I2153" s="12" t="s">
        <v>2104</v>
      </c>
      <c r="J2153" s="5" t="s">
        <v>28</v>
      </c>
      <c r="K2153" s="12" t="str">
        <f>CONCATENATE(A2153,Tabla5[[#This Row],[tipo]],A2153)</f>
        <v>'asiento'</v>
      </c>
      <c r="L2153" s="5" t="s">
        <v>28</v>
      </c>
      <c r="M2153" s="2" t="str">
        <f>CONCATENATE(A2153,Tabla5[[#This Row],[nombre]],A2153)</f>
        <v>'R-54'</v>
      </c>
      <c r="N2153" s="5" t="s">
        <v>28</v>
      </c>
      <c r="O2153" s="1" t="str">
        <f>CONCATENATE(Tabla5[[#This Row],[fkUbicacion]])</f>
        <v>7</v>
      </c>
      <c r="P2153" s="5" t="s">
        <v>29</v>
      </c>
    </row>
    <row r="2154" spans="1:16">
      <c r="A2154" s="6" t="s">
        <v>30</v>
      </c>
      <c r="B2154" s="12">
        <v>2128</v>
      </c>
      <c r="C2154" s="1">
        <v>2151</v>
      </c>
      <c r="D2154" s="12" t="s">
        <v>497</v>
      </c>
      <c r="E2154" s="2" t="s">
        <v>1972</v>
      </c>
      <c r="F2154" s="1">
        <v>7</v>
      </c>
      <c r="H2154" s="4" t="s">
        <v>2103</v>
      </c>
      <c r="I2154" s="12" t="s">
        <v>2104</v>
      </c>
      <c r="J2154" s="5" t="s">
        <v>28</v>
      </c>
      <c r="K2154" s="12" t="str">
        <f>CONCATENATE(A2154,Tabla5[[#This Row],[tipo]],A2154)</f>
        <v>'asiento'</v>
      </c>
      <c r="L2154" s="5" t="s">
        <v>28</v>
      </c>
      <c r="M2154" s="2" t="str">
        <f>CONCATENATE(A2154,Tabla5[[#This Row],[nombre]],A2154)</f>
        <v>'R-55'</v>
      </c>
      <c r="N2154" s="5" t="s">
        <v>28</v>
      </c>
      <c r="O2154" s="1" t="str">
        <f>CONCATENATE(Tabla5[[#This Row],[fkUbicacion]])</f>
        <v>7</v>
      </c>
      <c r="P2154" s="5" t="s">
        <v>29</v>
      </c>
    </row>
    <row r="2155" spans="1:16">
      <c r="A2155" s="6" t="s">
        <v>30</v>
      </c>
      <c r="B2155" s="12">
        <v>2129</v>
      </c>
      <c r="C2155" s="1">
        <v>2152</v>
      </c>
      <c r="D2155" s="12" t="s">
        <v>497</v>
      </c>
      <c r="E2155" s="2" t="s">
        <v>1973</v>
      </c>
      <c r="F2155" s="1">
        <v>7</v>
      </c>
      <c r="H2155" s="4" t="s">
        <v>2103</v>
      </c>
      <c r="I2155" s="12" t="s">
        <v>2104</v>
      </c>
      <c r="J2155" s="5" t="s">
        <v>28</v>
      </c>
      <c r="K2155" s="12" t="str">
        <f>CONCATENATE(A2155,Tabla5[[#This Row],[tipo]],A2155)</f>
        <v>'asiento'</v>
      </c>
      <c r="L2155" s="5" t="s">
        <v>28</v>
      </c>
      <c r="M2155" s="2" t="str">
        <f>CONCATENATE(A2155,Tabla5[[#This Row],[nombre]],A2155)</f>
        <v>'R-56'</v>
      </c>
      <c r="N2155" s="5" t="s">
        <v>28</v>
      </c>
      <c r="O2155" s="1" t="str">
        <f>CONCATENATE(Tabla5[[#This Row],[fkUbicacion]])</f>
        <v>7</v>
      </c>
      <c r="P2155" s="5" t="s">
        <v>29</v>
      </c>
    </row>
    <row r="2156" spans="1:16">
      <c r="A2156" s="6" t="s">
        <v>30</v>
      </c>
      <c r="B2156" s="12">
        <v>2130</v>
      </c>
      <c r="C2156" s="1">
        <v>2153</v>
      </c>
      <c r="D2156" s="12" t="s">
        <v>497</v>
      </c>
      <c r="E2156" s="2" t="s">
        <v>1974</v>
      </c>
      <c r="F2156" s="1">
        <v>7</v>
      </c>
      <c r="H2156" s="4" t="s">
        <v>2103</v>
      </c>
      <c r="I2156" s="12" t="s">
        <v>2104</v>
      </c>
      <c r="J2156" s="5" t="s">
        <v>28</v>
      </c>
      <c r="K2156" s="12" t="str">
        <f>CONCATENATE(A2156,Tabla5[[#This Row],[tipo]],A2156)</f>
        <v>'asiento'</v>
      </c>
      <c r="L2156" s="5" t="s">
        <v>28</v>
      </c>
      <c r="M2156" s="2" t="str">
        <f>CONCATENATE(A2156,Tabla5[[#This Row],[nombre]],A2156)</f>
        <v>'R-57'</v>
      </c>
      <c r="N2156" s="5" t="s">
        <v>28</v>
      </c>
      <c r="O2156" s="1" t="str">
        <f>CONCATENATE(Tabla5[[#This Row],[fkUbicacion]])</f>
        <v>7</v>
      </c>
      <c r="P2156" s="5" t="s">
        <v>29</v>
      </c>
    </row>
    <row r="2157" spans="1:16">
      <c r="A2157" s="6" t="s">
        <v>30</v>
      </c>
      <c r="B2157" s="12">
        <v>2131</v>
      </c>
      <c r="C2157" s="1">
        <v>2154</v>
      </c>
      <c r="D2157" s="12" t="s">
        <v>497</v>
      </c>
      <c r="E2157" s="2" t="s">
        <v>1975</v>
      </c>
      <c r="F2157" s="1">
        <v>7</v>
      </c>
      <c r="H2157" s="4" t="s">
        <v>2103</v>
      </c>
      <c r="I2157" s="12" t="s">
        <v>2104</v>
      </c>
      <c r="J2157" s="5" t="s">
        <v>28</v>
      </c>
      <c r="K2157" s="12" t="str">
        <f>CONCATENATE(A2157,Tabla5[[#This Row],[tipo]],A2157)</f>
        <v>'asiento'</v>
      </c>
      <c r="L2157" s="5" t="s">
        <v>28</v>
      </c>
      <c r="M2157" s="2" t="str">
        <f>CONCATENATE(A2157,Tabla5[[#This Row],[nombre]],A2157)</f>
        <v>'R-58'</v>
      </c>
      <c r="N2157" s="5" t="s">
        <v>28</v>
      </c>
      <c r="O2157" s="1" t="str">
        <f>CONCATENATE(Tabla5[[#This Row],[fkUbicacion]])</f>
        <v>7</v>
      </c>
      <c r="P2157" s="5" t="s">
        <v>29</v>
      </c>
    </row>
    <row r="2158" spans="1:16">
      <c r="A2158" s="6" t="s">
        <v>30</v>
      </c>
      <c r="B2158" s="12">
        <v>2132</v>
      </c>
      <c r="C2158" s="1">
        <v>2155</v>
      </c>
      <c r="D2158" s="12" t="s">
        <v>497</v>
      </c>
      <c r="E2158" s="2" t="s">
        <v>1976</v>
      </c>
      <c r="F2158" s="1">
        <v>7</v>
      </c>
      <c r="H2158" s="4" t="s">
        <v>2103</v>
      </c>
      <c r="I2158" s="12" t="s">
        <v>2104</v>
      </c>
      <c r="J2158" s="5" t="s">
        <v>28</v>
      </c>
      <c r="K2158" s="12" t="str">
        <f>CONCATENATE(A2158,Tabla5[[#This Row],[tipo]],A2158)</f>
        <v>'asiento'</v>
      </c>
      <c r="L2158" s="5" t="s">
        <v>28</v>
      </c>
      <c r="M2158" s="2" t="str">
        <f>CONCATENATE(A2158,Tabla5[[#This Row],[nombre]],A2158)</f>
        <v>'R-59'</v>
      </c>
      <c r="N2158" s="5" t="s">
        <v>28</v>
      </c>
      <c r="O2158" s="1" t="str">
        <f>CONCATENATE(Tabla5[[#This Row],[fkUbicacion]])</f>
        <v>7</v>
      </c>
      <c r="P2158" s="5" t="s">
        <v>29</v>
      </c>
    </row>
    <row r="2159" spans="1:16">
      <c r="A2159" s="6" t="s">
        <v>30</v>
      </c>
      <c r="B2159" s="12">
        <v>2133</v>
      </c>
      <c r="C2159" s="1">
        <v>2156</v>
      </c>
      <c r="D2159" s="12" t="s">
        <v>497</v>
      </c>
      <c r="E2159" s="2" t="s">
        <v>1977</v>
      </c>
      <c r="F2159" s="1">
        <v>7</v>
      </c>
      <c r="H2159" s="4" t="s">
        <v>2103</v>
      </c>
      <c r="I2159" s="12" t="s">
        <v>2104</v>
      </c>
      <c r="J2159" s="5" t="s">
        <v>28</v>
      </c>
      <c r="K2159" s="12" t="str">
        <f>CONCATENATE(A2159,Tabla5[[#This Row],[tipo]],A2159)</f>
        <v>'asiento'</v>
      </c>
      <c r="L2159" s="5" t="s">
        <v>28</v>
      </c>
      <c r="M2159" s="2" t="str">
        <f>CONCATENATE(A2159,Tabla5[[#This Row],[nombre]],A2159)</f>
        <v>'R-60'</v>
      </c>
      <c r="N2159" s="5" t="s">
        <v>28</v>
      </c>
      <c r="O2159" s="1" t="str">
        <f>CONCATENATE(Tabla5[[#This Row],[fkUbicacion]])</f>
        <v>7</v>
      </c>
      <c r="P2159" s="5" t="s">
        <v>29</v>
      </c>
    </row>
    <row r="2160" spans="1:16">
      <c r="A2160" s="6" t="s">
        <v>30</v>
      </c>
      <c r="B2160" s="12">
        <v>2134</v>
      </c>
      <c r="C2160" s="1">
        <v>2157</v>
      </c>
      <c r="D2160" s="12" t="s">
        <v>497</v>
      </c>
      <c r="E2160" s="2" t="s">
        <v>1978</v>
      </c>
      <c r="F2160" s="1">
        <v>7</v>
      </c>
      <c r="H2160" s="4" t="s">
        <v>2103</v>
      </c>
      <c r="I2160" s="12" t="s">
        <v>2104</v>
      </c>
      <c r="J2160" s="5" t="s">
        <v>28</v>
      </c>
      <c r="K2160" s="12" t="str">
        <f>CONCATENATE(A2160,Tabla5[[#This Row],[tipo]],A2160)</f>
        <v>'asiento'</v>
      </c>
      <c r="L2160" s="5" t="s">
        <v>28</v>
      </c>
      <c r="M2160" s="2" t="str">
        <f>CONCATENATE(A2160,Tabla5[[#This Row],[nombre]],A2160)</f>
        <v>'R-61'</v>
      </c>
      <c r="N2160" s="5" t="s">
        <v>28</v>
      </c>
      <c r="O2160" s="1" t="str">
        <f>CONCATENATE(Tabla5[[#This Row],[fkUbicacion]])</f>
        <v>7</v>
      </c>
      <c r="P2160" s="5" t="s">
        <v>29</v>
      </c>
    </row>
    <row r="2161" spans="1:16">
      <c r="A2161" s="6" t="s">
        <v>30</v>
      </c>
      <c r="B2161" s="12">
        <v>2135</v>
      </c>
      <c r="C2161" s="1">
        <v>2158</v>
      </c>
      <c r="D2161" s="12" t="s">
        <v>497</v>
      </c>
      <c r="E2161" s="2" t="s">
        <v>1979</v>
      </c>
      <c r="F2161" s="1">
        <v>7</v>
      </c>
      <c r="H2161" s="4" t="s">
        <v>2103</v>
      </c>
      <c r="I2161" s="12" t="s">
        <v>2104</v>
      </c>
      <c r="J2161" s="5" t="s">
        <v>28</v>
      </c>
      <c r="K2161" s="12" t="str">
        <f>CONCATENATE(A2161,Tabla5[[#This Row],[tipo]],A2161)</f>
        <v>'asiento'</v>
      </c>
      <c r="L2161" s="5" t="s">
        <v>28</v>
      </c>
      <c r="M2161" s="2" t="str">
        <f>CONCATENATE(A2161,Tabla5[[#This Row],[nombre]],A2161)</f>
        <v>'R-62'</v>
      </c>
      <c r="N2161" s="5" t="s">
        <v>28</v>
      </c>
      <c r="O2161" s="1" t="str">
        <f>CONCATENATE(Tabla5[[#This Row],[fkUbicacion]])</f>
        <v>7</v>
      </c>
      <c r="P2161" s="5" t="s">
        <v>29</v>
      </c>
    </row>
    <row r="2162" spans="1:16">
      <c r="A2162" s="6" t="s">
        <v>30</v>
      </c>
      <c r="B2162" s="12">
        <v>2136</v>
      </c>
      <c r="C2162" s="1">
        <v>2159</v>
      </c>
      <c r="D2162" s="12" t="s">
        <v>497</v>
      </c>
      <c r="E2162" s="2" t="s">
        <v>1980</v>
      </c>
      <c r="F2162" s="1">
        <v>7</v>
      </c>
      <c r="H2162" s="4" t="s">
        <v>2103</v>
      </c>
      <c r="I2162" s="12" t="s">
        <v>2104</v>
      </c>
      <c r="J2162" s="5" t="s">
        <v>28</v>
      </c>
      <c r="K2162" s="12" t="str">
        <f>CONCATENATE(A2162,Tabla5[[#This Row],[tipo]],A2162)</f>
        <v>'asiento'</v>
      </c>
      <c r="L2162" s="5" t="s">
        <v>28</v>
      </c>
      <c r="M2162" s="2" t="str">
        <f>CONCATENATE(A2162,Tabla5[[#This Row],[nombre]],A2162)</f>
        <v>'R-63'</v>
      </c>
      <c r="N2162" s="5" t="s">
        <v>28</v>
      </c>
      <c r="O2162" s="1" t="str">
        <f>CONCATENATE(Tabla5[[#This Row],[fkUbicacion]])</f>
        <v>7</v>
      </c>
      <c r="P2162" s="5" t="s">
        <v>29</v>
      </c>
    </row>
    <row r="2163" spans="1:16">
      <c r="A2163" s="6" t="s">
        <v>30</v>
      </c>
      <c r="B2163" s="12">
        <v>2137</v>
      </c>
      <c r="C2163" s="1">
        <v>2160</v>
      </c>
      <c r="D2163" s="12" t="s">
        <v>497</v>
      </c>
      <c r="E2163" s="2" t="s">
        <v>1981</v>
      </c>
      <c r="F2163" s="1">
        <v>7</v>
      </c>
      <c r="H2163" s="4" t="s">
        <v>2103</v>
      </c>
      <c r="I2163" s="12" t="s">
        <v>2104</v>
      </c>
      <c r="J2163" s="5" t="s">
        <v>28</v>
      </c>
      <c r="K2163" s="12" t="str">
        <f>CONCATENATE(A2163,Tabla5[[#This Row],[tipo]],A2163)</f>
        <v>'asiento'</v>
      </c>
      <c r="L2163" s="5" t="s">
        <v>28</v>
      </c>
      <c r="M2163" s="2" t="str">
        <f>CONCATENATE(A2163,Tabla5[[#This Row],[nombre]],A2163)</f>
        <v>'R-64'</v>
      </c>
      <c r="N2163" s="5" t="s">
        <v>28</v>
      </c>
      <c r="O2163" s="1" t="str">
        <f>CONCATENATE(Tabla5[[#This Row],[fkUbicacion]])</f>
        <v>7</v>
      </c>
      <c r="P2163" s="5" t="s">
        <v>29</v>
      </c>
    </row>
    <row r="2164" spans="1:16">
      <c r="A2164" s="6" t="s">
        <v>30</v>
      </c>
      <c r="B2164" s="12">
        <v>2138</v>
      </c>
      <c r="C2164" s="1">
        <v>2161</v>
      </c>
      <c r="D2164" s="12" t="s">
        <v>497</v>
      </c>
      <c r="E2164" s="2" t="s">
        <v>1982</v>
      </c>
      <c r="F2164" s="1">
        <v>7</v>
      </c>
      <c r="H2164" s="4" t="s">
        <v>2103</v>
      </c>
      <c r="I2164" s="12" t="s">
        <v>2104</v>
      </c>
      <c r="J2164" s="5" t="s">
        <v>28</v>
      </c>
      <c r="K2164" s="12" t="str">
        <f>CONCATENATE(A2164,Tabla5[[#This Row],[tipo]],A2164)</f>
        <v>'asiento'</v>
      </c>
      <c r="L2164" s="5" t="s">
        <v>28</v>
      </c>
      <c r="M2164" s="2" t="str">
        <f>CONCATENATE(A2164,Tabla5[[#This Row],[nombre]],A2164)</f>
        <v>'R-65'</v>
      </c>
      <c r="N2164" s="5" t="s">
        <v>28</v>
      </c>
      <c r="O2164" s="1" t="str">
        <f>CONCATENATE(Tabla5[[#This Row],[fkUbicacion]])</f>
        <v>7</v>
      </c>
      <c r="P2164" s="5" t="s">
        <v>29</v>
      </c>
    </row>
    <row r="2165" spans="1:16">
      <c r="A2165" s="6" t="s">
        <v>30</v>
      </c>
      <c r="B2165" s="12">
        <v>2139</v>
      </c>
      <c r="C2165" s="1">
        <v>2162</v>
      </c>
      <c r="D2165" s="12" t="s">
        <v>497</v>
      </c>
      <c r="E2165" s="2" t="s">
        <v>1983</v>
      </c>
      <c r="F2165" s="1">
        <v>7</v>
      </c>
      <c r="H2165" s="4" t="s">
        <v>2103</v>
      </c>
      <c r="I2165" s="12" t="s">
        <v>2104</v>
      </c>
      <c r="J2165" s="5" t="s">
        <v>28</v>
      </c>
      <c r="K2165" s="12" t="str">
        <f>CONCATENATE(A2165,Tabla5[[#This Row],[tipo]],A2165)</f>
        <v>'asiento'</v>
      </c>
      <c r="L2165" s="5" t="s">
        <v>28</v>
      </c>
      <c r="M2165" s="2" t="str">
        <f>CONCATENATE(A2165,Tabla5[[#This Row],[nombre]],A2165)</f>
        <v>'R-66'</v>
      </c>
      <c r="N2165" s="5" t="s">
        <v>28</v>
      </c>
      <c r="O2165" s="1" t="str">
        <f>CONCATENATE(Tabla5[[#This Row],[fkUbicacion]])</f>
        <v>7</v>
      </c>
      <c r="P2165" s="5" t="s">
        <v>29</v>
      </c>
    </row>
    <row r="2166" spans="1:16">
      <c r="A2166" s="6" t="s">
        <v>30</v>
      </c>
      <c r="B2166" s="12">
        <v>2140</v>
      </c>
      <c r="C2166" s="1">
        <v>2163</v>
      </c>
      <c r="D2166" s="12" t="s">
        <v>497</v>
      </c>
      <c r="E2166" s="2" t="s">
        <v>1984</v>
      </c>
      <c r="F2166" s="1">
        <v>7</v>
      </c>
      <c r="H2166" s="4" t="s">
        <v>2103</v>
      </c>
      <c r="I2166" s="12" t="s">
        <v>2104</v>
      </c>
      <c r="J2166" s="5" t="s">
        <v>28</v>
      </c>
      <c r="K2166" s="12" t="str">
        <f>CONCATENATE(A2166,Tabla5[[#This Row],[tipo]],A2166)</f>
        <v>'asiento'</v>
      </c>
      <c r="L2166" s="5" t="s">
        <v>28</v>
      </c>
      <c r="M2166" s="2" t="str">
        <f>CONCATENATE(A2166,Tabla5[[#This Row],[nombre]],A2166)</f>
        <v>'R-67'</v>
      </c>
      <c r="N2166" s="5" t="s">
        <v>28</v>
      </c>
      <c r="O2166" s="1" t="str">
        <f>CONCATENATE(Tabla5[[#This Row],[fkUbicacion]])</f>
        <v>7</v>
      </c>
      <c r="P2166" s="5" t="s">
        <v>29</v>
      </c>
    </row>
    <row r="2167" spans="1:16">
      <c r="A2167" s="6" t="s">
        <v>30</v>
      </c>
      <c r="B2167" s="12">
        <v>2141</v>
      </c>
      <c r="C2167" s="1">
        <v>2164</v>
      </c>
      <c r="D2167" s="12" t="s">
        <v>497</v>
      </c>
      <c r="E2167" s="2" t="s">
        <v>1985</v>
      </c>
      <c r="F2167" s="1">
        <v>7</v>
      </c>
      <c r="H2167" s="4" t="s">
        <v>2103</v>
      </c>
      <c r="I2167" s="12" t="s">
        <v>2104</v>
      </c>
      <c r="J2167" s="5" t="s">
        <v>28</v>
      </c>
      <c r="K2167" s="12" t="str">
        <f>CONCATENATE(A2167,Tabla5[[#This Row],[tipo]],A2167)</f>
        <v>'asiento'</v>
      </c>
      <c r="L2167" s="5" t="s">
        <v>28</v>
      </c>
      <c r="M2167" s="2" t="str">
        <f>CONCATENATE(A2167,Tabla5[[#This Row],[nombre]],A2167)</f>
        <v>'R-68'</v>
      </c>
      <c r="N2167" s="5" t="s">
        <v>28</v>
      </c>
      <c r="O2167" s="1" t="str">
        <f>CONCATENATE(Tabla5[[#This Row],[fkUbicacion]])</f>
        <v>7</v>
      </c>
      <c r="P2167" s="5" t="s">
        <v>29</v>
      </c>
    </row>
    <row r="2168" spans="1:16">
      <c r="A2168" s="6" t="s">
        <v>30</v>
      </c>
      <c r="B2168" s="12">
        <v>2142</v>
      </c>
      <c r="C2168" s="1">
        <v>2165</v>
      </c>
      <c r="D2168" s="12" t="s">
        <v>497</v>
      </c>
      <c r="E2168" s="2" t="s">
        <v>1986</v>
      </c>
      <c r="F2168" s="1">
        <v>7</v>
      </c>
      <c r="H2168" s="4" t="s">
        <v>2103</v>
      </c>
      <c r="I2168" s="12" t="s">
        <v>2104</v>
      </c>
      <c r="J2168" s="5" t="s">
        <v>28</v>
      </c>
      <c r="K2168" s="12" t="str">
        <f>CONCATENATE(A2168,Tabla5[[#This Row],[tipo]],A2168)</f>
        <v>'asiento'</v>
      </c>
      <c r="L2168" s="5" t="s">
        <v>28</v>
      </c>
      <c r="M2168" s="2" t="str">
        <f>CONCATENATE(A2168,Tabla5[[#This Row],[nombre]],A2168)</f>
        <v>'R-69'</v>
      </c>
      <c r="N2168" s="5" t="s">
        <v>28</v>
      </c>
      <c r="O2168" s="1" t="str">
        <f>CONCATENATE(Tabla5[[#This Row],[fkUbicacion]])</f>
        <v>7</v>
      </c>
      <c r="P2168" s="5" t="s">
        <v>29</v>
      </c>
    </row>
    <row r="2169" spans="1:16">
      <c r="A2169" s="6" t="s">
        <v>30</v>
      </c>
      <c r="B2169" s="12">
        <v>2143</v>
      </c>
      <c r="C2169" s="1">
        <v>2166</v>
      </c>
      <c r="D2169" s="12" t="s">
        <v>497</v>
      </c>
      <c r="E2169" s="2" t="s">
        <v>1987</v>
      </c>
      <c r="F2169" s="1">
        <v>7</v>
      </c>
      <c r="H2169" s="4" t="s">
        <v>2103</v>
      </c>
      <c r="I2169" s="12" t="s">
        <v>2104</v>
      </c>
      <c r="J2169" s="5" t="s">
        <v>28</v>
      </c>
      <c r="K2169" s="12" t="str">
        <f>CONCATENATE(A2169,Tabla5[[#This Row],[tipo]],A2169)</f>
        <v>'asiento'</v>
      </c>
      <c r="L2169" s="5" t="s">
        <v>28</v>
      </c>
      <c r="M2169" s="2" t="str">
        <f>CONCATENATE(A2169,Tabla5[[#This Row],[nombre]],A2169)</f>
        <v>'R-70'</v>
      </c>
      <c r="N2169" s="5" t="s">
        <v>28</v>
      </c>
      <c r="O2169" s="1" t="str">
        <f>CONCATENATE(Tabla5[[#This Row],[fkUbicacion]])</f>
        <v>7</v>
      </c>
      <c r="P2169" s="5" t="s">
        <v>29</v>
      </c>
    </row>
    <row r="2170" spans="1:16">
      <c r="A2170" s="6" t="s">
        <v>30</v>
      </c>
      <c r="B2170" s="12">
        <v>2144</v>
      </c>
      <c r="C2170" s="1">
        <v>2167</v>
      </c>
      <c r="D2170" s="12" t="s">
        <v>497</v>
      </c>
      <c r="E2170" s="2" t="s">
        <v>1988</v>
      </c>
      <c r="F2170" s="1">
        <v>7</v>
      </c>
      <c r="H2170" s="4" t="s">
        <v>2103</v>
      </c>
      <c r="I2170" s="12" t="s">
        <v>2104</v>
      </c>
      <c r="J2170" s="5" t="s">
        <v>28</v>
      </c>
      <c r="K2170" s="12" t="str">
        <f>CONCATENATE(A2170,Tabla5[[#This Row],[tipo]],A2170)</f>
        <v>'asiento'</v>
      </c>
      <c r="L2170" s="5" t="s">
        <v>28</v>
      </c>
      <c r="M2170" s="2" t="str">
        <f>CONCATENATE(A2170,Tabla5[[#This Row],[nombre]],A2170)</f>
        <v>'R-71'</v>
      </c>
      <c r="N2170" s="5" t="s">
        <v>28</v>
      </c>
      <c r="O2170" s="1" t="str">
        <f>CONCATENATE(Tabla5[[#This Row],[fkUbicacion]])</f>
        <v>7</v>
      </c>
      <c r="P2170" s="5" t="s">
        <v>29</v>
      </c>
    </row>
    <row r="2171" spans="1:16">
      <c r="A2171" s="6" t="s">
        <v>30</v>
      </c>
      <c r="B2171" s="12">
        <v>2145</v>
      </c>
      <c r="C2171" s="1">
        <v>2168</v>
      </c>
      <c r="D2171" s="12" t="s">
        <v>497</v>
      </c>
      <c r="E2171" s="2" t="s">
        <v>1989</v>
      </c>
      <c r="F2171" s="1">
        <v>7</v>
      </c>
      <c r="H2171" s="4" t="s">
        <v>2103</v>
      </c>
      <c r="I2171" s="12" t="s">
        <v>2104</v>
      </c>
      <c r="J2171" s="5" t="s">
        <v>28</v>
      </c>
      <c r="K2171" s="12" t="str">
        <f>CONCATENATE(A2171,Tabla5[[#This Row],[tipo]],A2171)</f>
        <v>'asiento'</v>
      </c>
      <c r="L2171" s="5" t="s">
        <v>28</v>
      </c>
      <c r="M2171" s="2" t="str">
        <f>CONCATENATE(A2171,Tabla5[[#This Row],[nombre]],A2171)</f>
        <v>'R-72'</v>
      </c>
      <c r="N2171" s="5" t="s">
        <v>28</v>
      </c>
      <c r="O2171" s="1" t="str">
        <f>CONCATENATE(Tabla5[[#This Row],[fkUbicacion]])</f>
        <v>7</v>
      </c>
      <c r="P2171" s="5" t="s">
        <v>29</v>
      </c>
    </row>
    <row r="2172" spans="1:16">
      <c r="A2172" s="6" t="s">
        <v>30</v>
      </c>
      <c r="B2172" s="12">
        <v>2146</v>
      </c>
      <c r="C2172" s="1">
        <v>2169</v>
      </c>
      <c r="D2172" s="12" t="s">
        <v>497</v>
      </c>
      <c r="E2172" s="2" t="s">
        <v>1990</v>
      </c>
      <c r="F2172" s="1">
        <v>7</v>
      </c>
      <c r="H2172" s="4" t="s">
        <v>2103</v>
      </c>
      <c r="I2172" s="12" t="s">
        <v>2104</v>
      </c>
      <c r="J2172" s="5" t="s">
        <v>28</v>
      </c>
      <c r="K2172" s="12" t="str">
        <f>CONCATENATE(A2172,Tabla5[[#This Row],[tipo]],A2172)</f>
        <v>'asiento'</v>
      </c>
      <c r="L2172" s="5" t="s">
        <v>28</v>
      </c>
      <c r="M2172" s="2" t="str">
        <f>CONCATENATE(A2172,Tabla5[[#This Row],[nombre]],A2172)</f>
        <v>'R-73'</v>
      </c>
      <c r="N2172" s="5" t="s">
        <v>28</v>
      </c>
      <c r="O2172" s="1" t="str">
        <f>CONCATENATE(Tabla5[[#This Row],[fkUbicacion]])</f>
        <v>7</v>
      </c>
      <c r="P2172" s="5" t="s">
        <v>29</v>
      </c>
    </row>
    <row r="2173" spans="1:16">
      <c r="A2173" s="6" t="s">
        <v>30</v>
      </c>
      <c r="B2173" s="12">
        <v>2147</v>
      </c>
      <c r="C2173" s="1">
        <v>2170</v>
      </c>
      <c r="D2173" s="12" t="s">
        <v>497</v>
      </c>
      <c r="E2173" s="2" t="s">
        <v>1991</v>
      </c>
      <c r="F2173" s="1">
        <v>7</v>
      </c>
      <c r="H2173" s="4" t="s">
        <v>2103</v>
      </c>
      <c r="I2173" s="12" t="s">
        <v>2104</v>
      </c>
      <c r="J2173" s="5" t="s">
        <v>28</v>
      </c>
      <c r="K2173" s="12" t="str">
        <f>CONCATENATE(A2173,Tabla5[[#This Row],[tipo]],A2173)</f>
        <v>'asiento'</v>
      </c>
      <c r="L2173" s="5" t="s">
        <v>28</v>
      </c>
      <c r="M2173" s="2" t="str">
        <f>CONCATENATE(A2173,Tabla5[[#This Row],[nombre]],A2173)</f>
        <v>'R-74'</v>
      </c>
      <c r="N2173" s="5" t="s">
        <v>28</v>
      </c>
      <c r="O2173" s="1" t="str">
        <f>CONCATENATE(Tabla5[[#This Row],[fkUbicacion]])</f>
        <v>7</v>
      </c>
      <c r="P2173" s="5" t="s">
        <v>29</v>
      </c>
    </row>
    <row r="2174" spans="1:16">
      <c r="A2174" s="6" t="s">
        <v>30</v>
      </c>
      <c r="B2174" s="12">
        <v>2148</v>
      </c>
      <c r="C2174" s="1">
        <v>2171</v>
      </c>
      <c r="D2174" s="12" t="s">
        <v>497</v>
      </c>
      <c r="E2174" s="2" t="s">
        <v>1992</v>
      </c>
      <c r="F2174" s="1">
        <v>7</v>
      </c>
      <c r="H2174" s="4" t="s">
        <v>2103</v>
      </c>
      <c r="I2174" s="12" t="s">
        <v>2104</v>
      </c>
      <c r="J2174" s="5" t="s">
        <v>28</v>
      </c>
      <c r="K2174" s="12" t="str">
        <f>CONCATENATE(A2174,Tabla5[[#This Row],[tipo]],A2174)</f>
        <v>'asiento'</v>
      </c>
      <c r="L2174" s="5" t="s">
        <v>28</v>
      </c>
      <c r="M2174" s="2" t="str">
        <f>CONCATENATE(A2174,Tabla5[[#This Row],[nombre]],A2174)</f>
        <v>'R-75'</v>
      </c>
      <c r="N2174" s="5" t="s">
        <v>28</v>
      </c>
      <c r="O2174" s="1" t="str">
        <f>CONCATENATE(Tabla5[[#This Row],[fkUbicacion]])</f>
        <v>7</v>
      </c>
      <c r="P2174" s="5" t="s">
        <v>29</v>
      </c>
    </row>
    <row r="2175" spans="1:16">
      <c r="A2175" s="6" t="s">
        <v>30</v>
      </c>
      <c r="B2175" s="12">
        <v>2149</v>
      </c>
      <c r="C2175" s="1">
        <v>2172</v>
      </c>
      <c r="D2175" s="12" t="s">
        <v>497</v>
      </c>
      <c r="E2175" s="2" t="s">
        <v>1993</v>
      </c>
      <c r="F2175" s="1">
        <v>7</v>
      </c>
      <c r="H2175" s="4" t="s">
        <v>2103</v>
      </c>
      <c r="I2175" s="12" t="s">
        <v>2104</v>
      </c>
      <c r="J2175" s="5" t="s">
        <v>28</v>
      </c>
      <c r="K2175" s="12" t="str">
        <f>CONCATENATE(A2175,Tabla5[[#This Row],[tipo]],A2175)</f>
        <v>'asiento'</v>
      </c>
      <c r="L2175" s="5" t="s">
        <v>28</v>
      </c>
      <c r="M2175" s="2" t="str">
        <f>CONCATENATE(A2175,Tabla5[[#This Row],[nombre]],A2175)</f>
        <v>'R-76'</v>
      </c>
      <c r="N2175" s="5" t="s">
        <v>28</v>
      </c>
      <c r="O2175" s="1" t="str">
        <f>CONCATENATE(Tabla5[[#This Row],[fkUbicacion]])</f>
        <v>7</v>
      </c>
      <c r="P2175" s="5" t="s">
        <v>29</v>
      </c>
    </row>
    <row r="2176" spans="1:16">
      <c r="A2176" s="6" t="s">
        <v>30</v>
      </c>
      <c r="B2176" s="12">
        <v>2150</v>
      </c>
      <c r="C2176" s="1">
        <v>2173</v>
      </c>
      <c r="D2176" s="12" t="s">
        <v>497</v>
      </c>
      <c r="E2176" s="2" t="s">
        <v>1994</v>
      </c>
      <c r="F2176" s="1">
        <v>7</v>
      </c>
      <c r="H2176" s="4" t="s">
        <v>2103</v>
      </c>
      <c r="I2176" s="12" t="s">
        <v>2104</v>
      </c>
      <c r="J2176" s="5" t="s">
        <v>28</v>
      </c>
      <c r="K2176" s="12" t="str">
        <f>CONCATENATE(A2176,Tabla5[[#This Row],[tipo]],A2176)</f>
        <v>'asiento'</v>
      </c>
      <c r="L2176" s="5" t="s">
        <v>28</v>
      </c>
      <c r="M2176" s="2" t="str">
        <f>CONCATENATE(A2176,Tabla5[[#This Row],[nombre]],A2176)</f>
        <v>'R-77'</v>
      </c>
      <c r="N2176" s="5" t="s">
        <v>28</v>
      </c>
      <c r="O2176" s="1" t="str">
        <f>CONCATENATE(Tabla5[[#This Row],[fkUbicacion]])</f>
        <v>7</v>
      </c>
      <c r="P2176" s="5" t="s">
        <v>29</v>
      </c>
    </row>
    <row r="2177" spans="1:16">
      <c r="A2177" s="6" t="s">
        <v>30</v>
      </c>
      <c r="B2177" s="12">
        <v>2151</v>
      </c>
      <c r="C2177" s="1">
        <v>2174</v>
      </c>
      <c r="D2177" s="12" t="s">
        <v>497</v>
      </c>
      <c r="E2177" s="2" t="s">
        <v>1995</v>
      </c>
      <c r="F2177" s="1">
        <v>7</v>
      </c>
      <c r="H2177" s="4" t="s">
        <v>2103</v>
      </c>
      <c r="I2177" s="12" t="s">
        <v>2104</v>
      </c>
      <c r="J2177" s="5" t="s">
        <v>28</v>
      </c>
      <c r="K2177" s="12" t="str">
        <f>CONCATENATE(A2177,Tabla5[[#This Row],[tipo]],A2177)</f>
        <v>'asiento'</v>
      </c>
      <c r="L2177" s="5" t="s">
        <v>28</v>
      </c>
      <c r="M2177" s="2" t="str">
        <f>CONCATENATE(A2177,Tabla5[[#This Row],[nombre]],A2177)</f>
        <v>'S-38'</v>
      </c>
      <c r="N2177" s="5" t="s">
        <v>28</v>
      </c>
      <c r="O2177" s="1" t="str">
        <f>CONCATENATE(Tabla5[[#This Row],[fkUbicacion]])</f>
        <v>7</v>
      </c>
      <c r="P2177" s="5" t="s">
        <v>29</v>
      </c>
    </row>
    <row r="2178" spans="1:16">
      <c r="A2178" s="6" t="s">
        <v>30</v>
      </c>
      <c r="B2178" s="12">
        <v>2152</v>
      </c>
      <c r="C2178" s="1">
        <v>2175</v>
      </c>
      <c r="D2178" s="12" t="s">
        <v>497</v>
      </c>
      <c r="E2178" s="2" t="s">
        <v>1996</v>
      </c>
      <c r="F2178" s="1">
        <v>7</v>
      </c>
      <c r="H2178" s="4" t="s">
        <v>2103</v>
      </c>
      <c r="I2178" s="12" t="s">
        <v>2104</v>
      </c>
      <c r="J2178" s="5" t="s">
        <v>28</v>
      </c>
      <c r="K2178" s="12" t="str">
        <f>CONCATENATE(A2178,Tabla5[[#This Row],[tipo]],A2178)</f>
        <v>'asiento'</v>
      </c>
      <c r="L2178" s="5" t="s">
        <v>28</v>
      </c>
      <c r="M2178" s="2" t="str">
        <f>CONCATENATE(A2178,Tabla5[[#This Row],[nombre]],A2178)</f>
        <v>'S-39'</v>
      </c>
      <c r="N2178" s="5" t="s">
        <v>28</v>
      </c>
      <c r="O2178" s="1" t="str">
        <f>CONCATENATE(Tabla5[[#This Row],[fkUbicacion]])</f>
        <v>7</v>
      </c>
      <c r="P2178" s="5" t="s">
        <v>29</v>
      </c>
    </row>
    <row r="2179" spans="1:16">
      <c r="A2179" s="6" t="s">
        <v>30</v>
      </c>
      <c r="B2179" s="12">
        <v>2153</v>
      </c>
      <c r="C2179" s="1">
        <v>2176</v>
      </c>
      <c r="D2179" s="12" t="s">
        <v>497</v>
      </c>
      <c r="E2179" s="2" t="s">
        <v>1997</v>
      </c>
      <c r="F2179" s="1">
        <v>7</v>
      </c>
      <c r="H2179" s="4" t="s">
        <v>2103</v>
      </c>
      <c r="I2179" s="12" t="s">
        <v>2104</v>
      </c>
      <c r="J2179" s="5" t="s">
        <v>28</v>
      </c>
      <c r="K2179" s="12" t="str">
        <f>CONCATENATE(A2179,Tabla5[[#This Row],[tipo]],A2179)</f>
        <v>'asiento'</v>
      </c>
      <c r="L2179" s="5" t="s">
        <v>28</v>
      </c>
      <c r="M2179" s="2" t="str">
        <f>CONCATENATE(A2179,Tabla5[[#This Row],[nombre]],A2179)</f>
        <v>'S-40'</v>
      </c>
      <c r="N2179" s="5" t="s">
        <v>28</v>
      </c>
      <c r="O2179" s="1" t="str">
        <f>CONCATENATE(Tabla5[[#This Row],[fkUbicacion]])</f>
        <v>7</v>
      </c>
      <c r="P2179" s="5" t="s">
        <v>29</v>
      </c>
    </row>
    <row r="2180" spans="1:16">
      <c r="A2180" s="6" t="s">
        <v>30</v>
      </c>
      <c r="B2180" s="12">
        <v>2154</v>
      </c>
      <c r="C2180" s="1">
        <v>2177</v>
      </c>
      <c r="D2180" s="12" t="s">
        <v>497</v>
      </c>
      <c r="E2180" s="2" t="s">
        <v>1998</v>
      </c>
      <c r="F2180" s="1">
        <v>7</v>
      </c>
      <c r="H2180" s="4" t="s">
        <v>2103</v>
      </c>
      <c r="I2180" s="12" t="s">
        <v>2104</v>
      </c>
      <c r="J2180" s="5" t="s">
        <v>28</v>
      </c>
      <c r="K2180" s="12" t="str">
        <f>CONCATENATE(A2180,Tabla5[[#This Row],[tipo]],A2180)</f>
        <v>'asiento'</v>
      </c>
      <c r="L2180" s="5" t="s">
        <v>28</v>
      </c>
      <c r="M2180" s="2" t="str">
        <f>CONCATENATE(A2180,Tabla5[[#This Row],[nombre]],A2180)</f>
        <v>'S-41'</v>
      </c>
      <c r="N2180" s="5" t="s">
        <v>28</v>
      </c>
      <c r="O2180" s="1" t="str">
        <f>CONCATENATE(Tabla5[[#This Row],[fkUbicacion]])</f>
        <v>7</v>
      </c>
      <c r="P2180" s="5" t="s">
        <v>29</v>
      </c>
    </row>
    <row r="2181" spans="1:16">
      <c r="A2181" s="6" t="s">
        <v>30</v>
      </c>
      <c r="B2181" s="12">
        <v>2155</v>
      </c>
      <c r="C2181" s="1">
        <v>2178</v>
      </c>
      <c r="D2181" s="12" t="s">
        <v>497</v>
      </c>
      <c r="E2181" s="2" t="s">
        <v>1999</v>
      </c>
      <c r="F2181" s="1">
        <v>7</v>
      </c>
      <c r="H2181" s="4" t="s">
        <v>2103</v>
      </c>
      <c r="I2181" s="12" t="s">
        <v>2104</v>
      </c>
      <c r="J2181" s="5" t="s">
        <v>28</v>
      </c>
      <c r="K2181" s="12" t="str">
        <f>CONCATENATE(A2181,Tabla5[[#This Row],[tipo]],A2181)</f>
        <v>'asiento'</v>
      </c>
      <c r="L2181" s="5" t="s">
        <v>28</v>
      </c>
      <c r="M2181" s="2" t="str">
        <f>CONCATENATE(A2181,Tabla5[[#This Row],[nombre]],A2181)</f>
        <v>'S-42'</v>
      </c>
      <c r="N2181" s="5" t="s">
        <v>28</v>
      </c>
      <c r="O2181" s="1" t="str">
        <f>CONCATENATE(Tabla5[[#This Row],[fkUbicacion]])</f>
        <v>7</v>
      </c>
      <c r="P2181" s="5" t="s">
        <v>29</v>
      </c>
    </row>
    <row r="2182" spans="1:16">
      <c r="A2182" s="6" t="s">
        <v>30</v>
      </c>
      <c r="B2182" s="12">
        <v>2156</v>
      </c>
      <c r="C2182" s="1">
        <v>2179</v>
      </c>
      <c r="D2182" s="12" t="s">
        <v>497</v>
      </c>
      <c r="E2182" s="2" t="s">
        <v>2000</v>
      </c>
      <c r="F2182" s="1">
        <v>7</v>
      </c>
      <c r="H2182" s="4" t="s">
        <v>2103</v>
      </c>
      <c r="I2182" s="12" t="s">
        <v>2104</v>
      </c>
      <c r="J2182" s="5" t="s">
        <v>28</v>
      </c>
      <c r="K2182" s="12" t="str">
        <f>CONCATENATE(A2182,Tabla5[[#This Row],[tipo]],A2182)</f>
        <v>'asiento'</v>
      </c>
      <c r="L2182" s="5" t="s">
        <v>28</v>
      </c>
      <c r="M2182" s="2" t="str">
        <f>CONCATENATE(A2182,Tabla5[[#This Row],[nombre]],A2182)</f>
        <v>'S-43'</v>
      </c>
      <c r="N2182" s="5" t="s">
        <v>28</v>
      </c>
      <c r="O2182" s="1" t="str">
        <f>CONCATENATE(Tabla5[[#This Row],[fkUbicacion]])</f>
        <v>7</v>
      </c>
      <c r="P2182" s="5" t="s">
        <v>29</v>
      </c>
    </row>
    <row r="2183" spans="1:16">
      <c r="A2183" s="6" t="s">
        <v>30</v>
      </c>
      <c r="B2183" s="12">
        <v>2157</v>
      </c>
      <c r="C2183" s="1">
        <v>2180</v>
      </c>
      <c r="D2183" s="12" t="s">
        <v>497</v>
      </c>
      <c r="E2183" s="2" t="s">
        <v>2001</v>
      </c>
      <c r="F2183" s="1">
        <v>7</v>
      </c>
      <c r="H2183" s="4" t="s">
        <v>2103</v>
      </c>
      <c r="I2183" s="12" t="s">
        <v>2104</v>
      </c>
      <c r="J2183" s="5" t="s">
        <v>28</v>
      </c>
      <c r="K2183" s="12" t="str">
        <f>CONCATENATE(A2183,Tabla5[[#This Row],[tipo]],A2183)</f>
        <v>'asiento'</v>
      </c>
      <c r="L2183" s="5" t="s">
        <v>28</v>
      </c>
      <c r="M2183" s="2" t="str">
        <f>CONCATENATE(A2183,Tabla5[[#This Row],[nombre]],A2183)</f>
        <v>'S-44'</v>
      </c>
      <c r="N2183" s="5" t="s">
        <v>28</v>
      </c>
      <c r="O2183" s="1" t="str">
        <f>CONCATENATE(Tabla5[[#This Row],[fkUbicacion]])</f>
        <v>7</v>
      </c>
      <c r="P2183" s="5" t="s">
        <v>29</v>
      </c>
    </row>
    <row r="2184" spans="1:16">
      <c r="A2184" s="6" t="s">
        <v>30</v>
      </c>
      <c r="B2184" s="12">
        <v>2158</v>
      </c>
      <c r="C2184" s="1">
        <v>2181</v>
      </c>
      <c r="D2184" s="12" t="s">
        <v>497</v>
      </c>
      <c r="E2184" s="2" t="s">
        <v>2002</v>
      </c>
      <c r="F2184" s="1">
        <v>7</v>
      </c>
      <c r="H2184" s="4" t="s">
        <v>2103</v>
      </c>
      <c r="I2184" s="12" t="s">
        <v>2104</v>
      </c>
      <c r="J2184" s="5" t="s">
        <v>28</v>
      </c>
      <c r="K2184" s="12" t="str">
        <f>CONCATENATE(A2184,Tabla5[[#This Row],[tipo]],A2184)</f>
        <v>'asiento'</v>
      </c>
      <c r="L2184" s="5" t="s">
        <v>28</v>
      </c>
      <c r="M2184" s="2" t="str">
        <f>CONCATENATE(A2184,Tabla5[[#This Row],[nombre]],A2184)</f>
        <v>'S-45'</v>
      </c>
      <c r="N2184" s="5" t="s">
        <v>28</v>
      </c>
      <c r="O2184" s="1" t="str">
        <f>CONCATENATE(Tabla5[[#This Row],[fkUbicacion]])</f>
        <v>7</v>
      </c>
      <c r="P2184" s="5" t="s">
        <v>29</v>
      </c>
    </row>
    <row r="2185" spans="1:16">
      <c r="A2185" s="6" t="s">
        <v>30</v>
      </c>
      <c r="B2185" s="12">
        <v>2159</v>
      </c>
      <c r="C2185" s="1">
        <v>2182</v>
      </c>
      <c r="D2185" s="12" t="s">
        <v>497</v>
      </c>
      <c r="E2185" s="2" t="s">
        <v>2003</v>
      </c>
      <c r="F2185" s="1">
        <v>7</v>
      </c>
      <c r="H2185" s="4" t="s">
        <v>2103</v>
      </c>
      <c r="I2185" s="12" t="s">
        <v>2104</v>
      </c>
      <c r="J2185" s="5" t="s">
        <v>28</v>
      </c>
      <c r="K2185" s="12" t="str">
        <f>CONCATENATE(A2185,Tabla5[[#This Row],[tipo]],A2185)</f>
        <v>'asiento'</v>
      </c>
      <c r="L2185" s="5" t="s">
        <v>28</v>
      </c>
      <c r="M2185" s="2" t="str">
        <f>CONCATENATE(A2185,Tabla5[[#This Row],[nombre]],A2185)</f>
        <v>'S-46'</v>
      </c>
      <c r="N2185" s="5" t="s">
        <v>28</v>
      </c>
      <c r="O2185" s="1" t="str">
        <f>CONCATENATE(Tabla5[[#This Row],[fkUbicacion]])</f>
        <v>7</v>
      </c>
      <c r="P2185" s="5" t="s">
        <v>29</v>
      </c>
    </row>
    <row r="2186" spans="1:16">
      <c r="A2186" s="6" t="s">
        <v>30</v>
      </c>
      <c r="B2186" s="12">
        <v>2160</v>
      </c>
      <c r="C2186" s="1">
        <v>2183</v>
      </c>
      <c r="D2186" s="12" t="s">
        <v>497</v>
      </c>
      <c r="E2186" s="2" t="s">
        <v>2004</v>
      </c>
      <c r="F2186" s="1">
        <v>7</v>
      </c>
      <c r="H2186" s="4" t="s">
        <v>2103</v>
      </c>
      <c r="I2186" s="12" t="s">
        <v>2104</v>
      </c>
      <c r="J2186" s="5" t="s">
        <v>28</v>
      </c>
      <c r="K2186" s="12" t="str">
        <f>CONCATENATE(A2186,Tabla5[[#This Row],[tipo]],A2186)</f>
        <v>'asiento'</v>
      </c>
      <c r="L2186" s="5" t="s">
        <v>28</v>
      </c>
      <c r="M2186" s="2" t="str">
        <f>CONCATENATE(A2186,Tabla5[[#This Row],[nombre]],A2186)</f>
        <v>'S-47'</v>
      </c>
      <c r="N2186" s="5" t="s">
        <v>28</v>
      </c>
      <c r="O2186" s="1" t="str">
        <f>CONCATENATE(Tabla5[[#This Row],[fkUbicacion]])</f>
        <v>7</v>
      </c>
      <c r="P2186" s="5" t="s">
        <v>29</v>
      </c>
    </row>
    <row r="2187" spans="1:16">
      <c r="A2187" s="6" t="s">
        <v>30</v>
      </c>
      <c r="B2187" s="12">
        <v>2161</v>
      </c>
      <c r="C2187" s="1">
        <v>2184</v>
      </c>
      <c r="D2187" s="12" t="s">
        <v>497</v>
      </c>
      <c r="E2187" s="2" t="s">
        <v>2005</v>
      </c>
      <c r="F2187" s="1">
        <v>7</v>
      </c>
      <c r="H2187" s="4" t="s">
        <v>2103</v>
      </c>
      <c r="I2187" s="12" t="s">
        <v>2104</v>
      </c>
      <c r="J2187" s="5" t="s">
        <v>28</v>
      </c>
      <c r="K2187" s="12" t="str">
        <f>CONCATENATE(A2187,Tabla5[[#This Row],[tipo]],A2187)</f>
        <v>'asiento'</v>
      </c>
      <c r="L2187" s="5" t="s">
        <v>28</v>
      </c>
      <c r="M2187" s="2" t="str">
        <f>CONCATENATE(A2187,Tabla5[[#This Row],[nombre]],A2187)</f>
        <v>'S-48'</v>
      </c>
      <c r="N2187" s="5" t="s">
        <v>28</v>
      </c>
      <c r="O2187" s="1" t="str">
        <f>CONCATENATE(Tabla5[[#This Row],[fkUbicacion]])</f>
        <v>7</v>
      </c>
      <c r="P2187" s="5" t="s">
        <v>29</v>
      </c>
    </row>
    <row r="2188" spans="1:16">
      <c r="A2188" s="6" t="s">
        <v>30</v>
      </c>
      <c r="B2188" s="12">
        <v>2162</v>
      </c>
      <c r="C2188" s="1">
        <v>2185</v>
      </c>
      <c r="D2188" s="12" t="s">
        <v>497</v>
      </c>
      <c r="E2188" s="2" t="s">
        <v>2006</v>
      </c>
      <c r="F2188" s="1">
        <v>7</v>
      </c>
      <c r="H2188" s="4" t="s">
        <v>2103</v>
      </c>
      <c r="I2188" s="12" t="s">
        <v>2104</v>
      </c>
      <c r="J2188" s="5" t="s">
        <v>28</v>
      </c>
      <c r="K2188" s="12" t="str">
        <f>CONCATENATE(A2188,Tabla5[[#This Row],[tipo]],A2188)</f>
        <v>'asiento'</v>
      </c>
      <c r="L2188" s="5" t="s">
        <v>28</v>
      </c>
      <c r="M2188" s="2" t="str">
        <f>CONCATENATE(A2188,Tabla5[[#This Row],[nombre]],A2188)</f>
        <v>'S-49'</v>
      </c>
      <c r="N2188" s="5" t="s">
        <v>28</v>
      </c>
      <c r="O2188" s="1" t="str">
        <f>CONCATENATE(Tabla5[[#This Row],[fkUbicacion]])</f>
        <v>7</v>
      </c>
      <c r="P2188" s="5" t="s">
        <v>29</v>
      </c>
    </row>
    <row r="2189" spans="1:16">
      <c r="A2189" s="6" t="s">
        <v>30</v>
      </c>
      <c r="B2189" s="12">
        <v>2163</v>
      </c>
      <c r="C2189" s="1">
        <v>2186</v>
      </c>
      <c r="D2189" s="12" t="s">
        <v>497</v>
      </c>
      <c r="E2189" s="2" t="s">
        <v>2007</v>
      </c>
      <c r="F2189" s="1">
        <v>7</v>
      </c>
      <c r="H2189" s="4" t="s">
        <v>2103</v>
      </c>
      <c r="I2189" s="12" t="s">
        <v>2104</v>
      </c>
      <c r="J2189" s="5" t="s">
        <v>28</v>
      </c>
      <c r="K2189" s="12" t="str">
        <f>CONCATENATE(A2189,Tabla5[[#This Row],[tipo]],A2189)</f>
        <v>'asiento'</v>
      </c>
      <c r="L2189" s="5" t="s">
        <v>28</v>
      </c>
      <c r="M2189" s="2" t="str">
        <f>CONCATENATE(A2189,Tabla5[[#This Row],[nombre]],A2189)</f>
        <v>'S-50'</v>
      </c>
      <c r="N2189" s="5" t="s">
        <v>28</v>
      </c>
      <c r="O2189" s="1" t="str">
        <f>CONCATENATE(Tabla5[[#This Row],[fkUbicacion]])</f>
        <v>7</v>
      </c>
      <c r="P2189" s="5" t="s">
        <v>29</v>
      </c>
    </row>
    <row r="2190" spans="1:16">
      <c r="A2190" s="6" t="s">
        <v>30</v>
      </c>
      <c r="B2190" s="12">
        <v>2164</v>
      </c>
      <c r="C2190" s="1">
        <v>2187</v>
      </c>
      <c r="D2190" s="12" t="s">
        <v>497</v>
      </c>
      <c r="E2190" s="2" t="s">
        <v>2008</v>
      </c>
      <c r="F2190" s="1">
        <v>7</v>
      </c>
      <c r="H2190" s="4" t="s">
        <v>2103</v>
      </c>
      <c r="I2190" s="12" t="s">
        <v>2104</v>
      </c>
      <c r="J2190" s="5" t="s">
        <v>28</v>
      </c>
      <c r="K2190" s="12" t="str">
        <f>CONCATENATE(A2190,Tabla5[[#This Row],[tipo]],A2190)</f>
        <v>'asiento'</v>
      </c>
      <c r="L2190" s="5" t="s">
        <v>28</v>
      </c>
      <c r="M2190" s="2" t="str">
        <f>CONCATENATE(A2190,Tabla5[[#This Row],[nombre]],A2190)</f>
        <v>'S-51'</v>
      </c>
      <c r="N2190" s="5" t="s">
        <v>28</v>
      </c>
      <c r="O2190" s="1" t="str">
        <f>CONCATENATE(Tabla5[[#This Row],[fkUbicacion]])</f>
        <v>7</v>
      </c>
      <c r="P2190" s="5" t="s">
        <v>29</v>
      </c>
    </row>
    <row r="2191" spans="1:16">
      <c r="A2191" s="6" t="s">
        <v>30</v>
      </c>
      <c r="B2191" s="12">
        <v>2165</v>
      </c>
      <c r="C2191" s="1">
        <v>2188</v>
      </c>
      <c r="D2191" s="12" t="s">
        <v>497</v>
      </c>
      <c r="E2191" s="2" t="s">
        <v>2009</v>
      </c>
      <c r="F2191" s="1">
        <v>7</v>
      </c>
      <c r="H2191" s="4" t="s">
        <v>2103</v>
      </c>
      <c r="I2191" s="12" t="s">
        <v>2104</v>
      </c>
      <c r="J2191" s="5" t="s">
        <v>28</v>
      </c>
      <c r="K2191" s="12" t="str">
        <f>CONCATENATE(A2191,Tabla5[[#This Row],[tipo]],A2191)</f>
        <v>'asiento'</v>
      </c>
      <c r="L2191" s="5" t="s">
        <v>28</v>
      </c>
      <c r="M2191" s="2" t="str">
        <f>CONCATENATE(A2191,Tabla5[[#This Row],[nombre]],A2191)</f>
        <v>'S-52'</v>
      </c>
      <c r="N2191" s="5" t="s">
        <v>28</v>
      </c>
      <c r="O2191" s="1" t="str">
        <f>CONCATENATE(Tabla5[[#This Row],[fkUbicacion]])</f>
        <v>7</v>
      </c>
      <c r="P2191" s="5" t="s">
        <v>29</v>
      </c>
    </row>
    <row r="2192" spans="1:16">
      <c r="A2192" s="6" t="s">
        <v>30</v>
      </c>
      <c r="B2192" s="12">
        <v>2166</v>
      </c>
      <c r="C2192" s="1">
        <v>2189</v>
      </c>
      <c r="D2192" s="12" t="s">
        <v>497</v>
      </c>
      <c r="E2192" s="2" t="s">
        <v>2010</v>
      </c>
      <c r="F2192" s="1">
        <v>7</v>
      </c>
      <c r="H2192" s="4" t="s">
        <v>2103</v>
      </c>
      <c r="I2192" s="12" t="s">
        <v>2104</v>
      </c>
      <c r="J2192" s="5" t="s">
        <v>28</v>
      </c>
      <c r="K2192" s="12" t="str">
        <f>CONCATENATE(A2192,Tabla5[[#This Row],[tipo]],A2192)</f>
        <v>'asiento'</v>
      </c>
      <c r="L2192" s="5" t="s">
        <v>28</v>
      </c>
      <c r="M2192" s="2" t="str">
        <f>CONCATENATE(A2192,Tabla5[[#This Row],[nombre]],A2192)</f>
        <v>'S-53'</v>
      </c>
      <c r="N2192" s="5" t="s">
        <v>28</v>
      </c>
      <c r="O2192" s="1" t="str">
        <f>CONCATENATE(Tabla5[[#This Row],[fkUbicacion]])</f>
        <v>7</v>
      </c>
      <c r="P2192" s="5" t="s">
        <v>29</v>
      </c>
    </row>
    <row r="2193" spans="1:16">
      <c r="A2193" s="6" t="s">
        <v>30</v>
      </c>
      <c r="B2193" s="12">
        <v>2167</v>
      </c>
      <c r="C2193" s="1">
        <v>2190</v>
      </c>
      <c r="D2193" s="12" t="s">
        <v>497</v>
      </c>
      <c r="E2193" s="2" t="s">
        <v>2011</v>
      </c>
      <c r="F2193" s="1">
        <v>7</v>
      </c>
      <c r="H2193" s="4" t="s">
        <v>2103</v>
      </c>
      <c r="I2193" s="12" t="s">
        <v>2104</v>
      </c>
      <c r="J2193" s="5" t="s">
        <v>28</v>
      </c>
      <c r="K2193" s="12" t="str">
        <f>CONCATENATE(A2193,Tabla5[[#This Row],[tipo]],A2193)</f>
        <v>'asiento'</v>
      </c>
      <c r="L2193" s="5" t="s">
        <v>28</v>
      </c>
      <c r="M2193" s="2" t="str">
        <f>CONCATENATE(A2193,Tabla5[[#This Row],[nombre]],A2193)</f>
        <v>'S-54'</v>
      </c>
      <c r="N2193" s="5" t="s">
        <v>28</v>
      </c>
      <c r="O2193" s="1" t="str">
        <f>CONCATENATE(Tabla5[[#This Row],[fkUbicacion]])</f>
        <v>7</v>
      </c>
      <c r="P2193" s="5" t="s">
        <v>29</v>
      </c>
    </row>
    <row r="2194" spans="1:16">
      <c r="A2194" s="6" t="s">
        <v>30</v>
      </c>
      <c r="B2194" s="12">
        <v>2168</v>
      </c>
      <c r="C2194" s="1">
        <v>2191</v>
      </c>
      <c r="D2194" s="12" t="s">
        <v>497</v>
      </c>
      <c r="E2194" s="2" t="s">
        <v>2012</v>
      </c>
      <c r="F2194" s="1">
        <v>7</v>
      </c>
      <c r="H2194" s="4" t="s">
        <v>2103</v>
      </c>
      <c r="I2194" s="12" t="s">
        <v>2104</v>
      </c>
      <c r="J2194" s="5" t="s">
        <v>28</v>
      </c>
      <c r="K2194" s="12" t="str">
        <f>CONCATENATE(A2194,Tabla5[[#This Row],[tipo]],A2194)</f>
        <v>'asiento'</v>
      </c>
      <c r="L2194" s="5" t="s">
        <v>28</v>
      </c>
      <c r="M2194" s="2" t="str">
        <f>CONCATENATE(A2194,Tabla5[[#This Row],[nombre]],A2194)</f>
        <v>'S-55'</v>
      </c>
      <c r="N2194" s="5" t="s">
        <v>28</v>
      </c>
      <c r="O2194" s="1" t="str">
        <f>CONCATENATE(Tabla5[[#This Row],[fkUbicacion]])</f>
        <v>7</v>
      </c>
      <c r="P2194" s="5" t="s">
        <v>29</v>
      </c>
    </row>
    <row r="2195" spans="1:16">
      <c r="A2195" s="6" t="s">
        <v>30</v>
      </c>
      <c r="B2195" s="12">
        <v>2169</v>
      </c>
      <c r="C2195" s="1">
        <v>2192</v>
      </c>
      <c r="D2195" s="12" t="s">
        <v>497</v>
      </c>
      <c r="E2195" s="2" t="s">
        <v>2013</v>
      </c>
      <c r="F2195" s="1">
        <v>7</v>
      </c>
      <c r="H2195" s="4" t="s">
        <v>2103</v>
      </c>
      <c r="I2195" s="12" t="s">
        <v>2104</v>
      </c>
      <c r="J2195" s="5" t="s">
        <v>28</v>
      </c>
      <c r="K2195" s="12" t="str">
        <f>CONCATENATE(A2195,Tabla5[[#This Row],[tipo]],A2195)</f>
        <v>'asiento'</v>
      </c>
      <c r="L2195" s="5" t="s">
        <v>28</v>
      </c>
      <c r="M2195" s="2" t="str">
        <f>CONCATENATE(A2195,Tabla5[[#This Row],[nombre]],A2195)</f>
        <v>'S-56'</v>
      </c>
      <c r="N2195" s="5" t="s">
        <v>28</v>
      </c>
      <c r="O2195" s="1" t="str">
        <f>CONCATENATE(Tabla5[[#This Row],[fkUbicacion]])</f>
        <v>7</v>
      </c>
      <c r="P2195" s="5" t="s">
        <v>29</v>
      </c>
    </row>
    <row r="2196" spans="1:16">
      <c r="A2196" s="6" t="s">
        <v>30</v>
      </c>
      <c r="B2196" s="12">
        <v>2170</v>
      </c>
      <c r="C2196" s="1">
        <v>2193</v>
      </c>
      <c r="D2196" s="12" t="s">
        <v>497</v>
      </c>
      <c r="E2196" s="2" t="s">
        <v>2014</v>
      </c>
      <c r="F2196" s="1">
        <v>7</v>
      </c>
      <c r="H2196" s="4" t="s">
        <v>2103</v>
      </c>
      <c r="I2196" s="12" t="s">
        <v>2104</v>
      </c>
      <c r="J2196" s="5" t="s">
        <v>28</v>
      </c>
      <c r="K2196" s="12" t="str">
        <f>CONCATENATE(A2196,Tabla5[[#This Row],[tipo]],A2196)</f>
        <v>'asiento'</v>
      </c>
      <c r="L2196" s="5" t="s">
        <v>28</v>
      </c>
      <c r="M2196" s="2" t="str">
        <f>CONCATENATE(A2196,Tabla5[[#This Row],[nombre]],A2196)</f>
        <v>'S-57'</v>
      </c>
      <c r="N2196" s="5" t="s">
        <v>28</v>
      </c>
      <c r="O2196" s="1" t="str">
        <f>CONCATENATE(Tabla5[[#This Row],[fkUbicacion]])</f>
        <v>7</v>
      </c>
      <c r="P2196" s="5" t="s">
        <v>29</v>
      </c>
    </row>
    <row r="2197" spans="1:16">
      <c r="A2197" s="6" t="s">
        <v>30</v>
      </c>
      <c r="B2197" s="12">
        <v>2171</v>
      </c>
      <c r="C2197" s="1">
        <v>2194</v>
      </c>
      <c r="D2197" s="12" t="s">
        <v>497</v>
      </c>
      <c r="E2197" s="2" t="s">
        <v>2015</v>
      </c>
      <c r="F2197" s="1">
        <v>7</v>
      </c>
      <c r="H2197" s="4" t="s">
        <v>2103</v>
      </c>
      <c r="I2197" s="12" t="s">
        <v>2104</v>
      </c>
      <c r="J2197" s="5" t="s">
        <v>28</v>
      </c>
      <c r="K2197" s="12" t="str">
        <f>CONCATENATE(A2197,Tabla5[[#This Row],[tipo]],A2197)</f>
        <v>'asiento'</v>
      </c>
      <c r="L2197" s="5" t="s">
        <v>28</v>
      </c>
      <c r="M2197" s="2" t="str">
        <f>CONCATENATE(A2197,Tabla5[[#This Row],[nombre]],A2197)</f>
        <v>'S-58'</v>
      </c>
      <c r="N2197" s="5" t="s">
        <v>28</v>
      </c>
      <c r="O2197" s="1" t="str">
        <f>CONCATENATE(Tabla5[[#This Row],[fkUbicacion]])</f>
        <v>7</v>
      </c>
      <c r="P2197" s="5" t="s">
        <v>29</v>
      </c>
    </row>
    <row r="2198" spans="1:16">
      <c r="A2198" s="6" t="s">
        <v>30</v>
      </c>
      <c r="B2198" s="12">
        <v>2172</v>
      </c>
      <c r="C2198" s="1">
        <v>2195</v>
      </c>
      <c r="D2198" s="12" t="s">
        <v>497</v>
      </c>
      <c r="E2198" s="2" t="s">
        <v>2016</v>
      </c>
      <c r="F2198" s="1">
        <v>7</v>
      </c>
      <c r="H2198" s="4" t="s">
        <v>2103</v>
      </c>
      <c r="I2198" s="12" t="s">
        <v>2104</v>
      </c>
      <c r="J2198" s="5" t="s">
        <v>28</v>
      </c>
      <c r="K2198" s="12" t="str">
        <f>CONCATENATE(A2198,Tabla5[[#This Row],[tipo]],A2198)</f>
        <v>'asiento'</v>
      </c>
      <c r="L2198" s="5" t="s">
        <v>28</v>
      </c>
      <c r="M2198" s="2" t="str">
        <f>CONCATENATE(A2198,Tabla5[[#This Row],[nombre]],A2198)</f>
        <v>'S-59'</v>
      </c>
      <c r="N2198" s="5" t="s">
        <v>28</v>
      </c>
      <c r="O2198" s="1" t="str">
        <f>CONCATENATE(Tabla5[[#This Row],[fkUbicacion]])</f>
        <v>7</v>
      </c>
      <c r="P2198" s="5" t="s">
        <v>29</v>
      </c>
    </row>
    <row r="2199" spans="1:16">
      <c r="A2199" s="6" t="s">
        <v>30</v>
      </c>
      <c r="B2199" s="12">
        <v>2173</v>
      </c>
      <c r="C2199" s="1">
        <v>2196</v>
      </c>
      <c r="D2199" s="12" t="s">
        <v>497</v>
      </c>
      <c r="E2199" s="2" t="s">
        <v>2017</v>
      </c>
      <c r="F2199" s="1">
        <v>7</v>
      </c>
      <c r="H2199" s="4" t="s">
        <v>2103</v>
      </c>
      <c r="I2199" s="12" t="s">
        <v>2104</v>
      </c>
      <c r="J2199" s="5" t="s">
        <v>28</v>
      </c>
      <c r="K2199" s="12" t="str">
        <f>CONCATENATE(A2199,Tabla5[[#This Row],[tipo]],A2199)</f>
        <v>'asiento'</v>
      </c>
      <c r="L2199" s="5" t="s">
        <v>28</v>
      </c>
      <c r="M2199" s="2" t="str">
        <f>CONCATENATE(A2199,Tabla5[[#This Row],[nombre]],A2199)</f>
        <v>'S-60'</v>
      </c>
      <c r="N2199" s="5" t="s">
        <v>28</v>
      </c>
      <c r="O2199" s="1" t="str">
        <f>CONCATENATE(Tabla5[[#This Row],[fkUbicacion]])</f>
        <v>7</v>
      </c>
      <c r="P2199" s="5" t="s">
        <v>29</v>
      </c>
    </row>
    <row r="2200" spans="1:16">
      <c r="A2200" s="6" t="s">
        <v>30</v>
      </c>
      <c r="B2200" s="12">
        <v>2174</v>
      </c>
      <c r="C2200" s="1">
        <v>2197</v>
      </c>
      <c r="D2200" s="12" t="s">
        <v>497</v>
      </c>
      <c r="E2200" s="2" t="s">
        <v>2018</v>
      </c>
      <c r="F2200" s="1">
        <v>7</v>
      </c>
      <c r="H2200" s="4" t="s">
        <v>2103</v>
      </c>
      <c r="I2200" s="12" t="s">
        <v>2104</v>
      </c>
      <c r="J2200" s="5" t="s">
        <v>28</v>
      </c>
      <c r="K2200" s="12" t="str">
        <f>CONCATENATE(A2200,Tabla5[[#This Row],[tipo]],A2200)</f>
        <v>'asiento'</v>
      </c>
      <c r="L2200" s="5" t="s">
        <v>28</v>
      </c>
      <c r="M2200" s="2" t="str">
        <f>CONCATENATE(A2200,Tabla5[[#This Row],[nombre]],A2200)</f>
        <v>'S-61'</v>
      </c>
      <c r="N2200" s="5" t="s">
        <v>28</v>
      </c>
      <c r="O2200" s="1" t="str">
        <f>CONCATENATE(Tabla5[[#This Row],[fkUbicacion]])</f>
        <v>7</v>
      </c>
      <c r="P2200" s="5" t="s">
        <v>29</v>
      </c>
    </row>
    <row r="2201" spans="1:16">
      <c r="A2201" s="6" t="s">
        <v>30</v>
      </c>
      <c r="B2201" s="12">
        <v>2175</v>
      </c>
      <c r="C2201" s="1">
        <v>2198</v>
      </c>
      <c r="D2201" s="12" t="s">
        <v>497</v>
      </c>
      <c r="E2201" s="2" t="s">
        <v>2019</v>
      </c>
      <c r="F2201" s="1">
        <v>7</v>
      </c>
      <c r="H2201" s="4" t="s">
        <v>2103</v>
      </c>
      <c r="I2201" s="12" t="s">
        <v>2104</v>
      </c>
      <c r="J2201" s="5" t="s">
        <v>28</v>
      </c>
      <c r="K2201" s="12" t="str">
        <f>CONCATENATE(A2201,Tabla5[[#This Row],[tipo]],A2201)</f>
        <v>'asiento'</v>
      </c>
      <c r="L2201" s="5" t="s">
        <v>28</v>
      </c>
      <c r="M2201" s="2" t="str">
        <f>CONCATENATE(A2201,Tabla5[[#This Row],[nombre]],A2201)</f>
        <v>'S-62'</v>
      </c>
      <c r="N2201" s="5" t="s">
        <v>28</v>
      </c>
      <c r="O2201" s="1" t="str">
        <f>CONCATENATE(Tabla5[[#This Row],[fkUbicacion]])</f>
        <v>7</v>
      </c>
      <c r="P2201" s="5" t="s">
        <v>29</v>
      </c>
    </row>
    <row r="2202" spans="1:16">
      <c r="A2202" s="6" t="s">
        <v>30</v>
      </c>
      <c r="B2202" s="12">
        <v>2176</v>
      </c>
      <c r="C2202" s="1">
        <v>2199</v>
      </c>
      <c r="D2202" s="12" t="s">
        <v>497</v>
      </c>
      <c r="E2202" s="2" t="s">
        <v>2020</v>
      </c>
      <c r="F2202" s="1">
        <v>7</v>
      </c>
      <c r="H2202" s="4" t="s">
        <v>2103</v>
      </c>
      <c r="I2202" s="12" t="s">
        <v>2104</v>
      </c>
      <c r="J2202" s="5" t="s">
        <v>28</v>
      </c>
      <c r="K2202" s="12" t="str">
        <f>CONCATENATE(A2202,Tabla5[[#This Row],[tipo]],A2202)</f>
        <v>'asiento'</v>
      </c>
      <c r="L2202" s="5" t="s">
        <v>28</v>
      </c>
      <c r="M2202" s="2" t="str">
        <f>CONCATENATE(A2202,Tabla5[[#This Row],[nombre]],A2202)</f>
        <v>'S-63'</v>
      </c>
      <c r="N2202" s="5" t="s">
        <v>28</v>
      </c>
      <c r="O2202" s="1" t="str">
        <f>CONCATENATE(Tabla5[[#This Row],[fkUbicacion]])</f>
        <v>7</v>
      </c>
      <c r="P2202" s="5" t="s">
        <v>29</v>
      </c>
    </row>
    <row r="2203" spans="1:16">
      <c r="A2203" s="6" t="s">
        <v>30</v>
      </c>
      <c r="B2203" s="12">
        <v>2177</v>
      </c>
      <c r="C2203" s="1">
        <v>2200</v>
      </c>
      <c r="D2203" s="12" t="s">
        <v>497</v>
      </c>
      <c r="E2203" s="2" t="s">
        <v>2021</v>
      </c>
      <c r="F2203" s="1">
        <v>7</v>
      </c>
      <c r="H2203" s="4" t="s">
        <v>2103</v>
      </c>
      <c r="I2203" s="12" t="s">
        <v>2104</v>
      </c>
      <c r="J2203" s="5" t="s">
        <v>28</v>
      </c>
      <c r="K2203" s="12" t="str">
        <f>CONCATENATE(A2203,Tabla5[[#This Row],[tipo]],A2203)</f>
        <v>'asiento'</v>
      </c>
      <c r="L2203" s="5" t="s">
        <v>28</v>
      </c>
      <c r="M2203" s="2" t="str">
        <f>CONCATENATE(A2203,Tabla5[[#This Row],[nombre]],A2203)</f>
        <v>'S-64'</v>
      </c>
      <c r="N2203" s="5" t="s">
        <v>28</v>
      </c>
      <c r="O2203" s="1" t="str">
        <f>CONCATENATE(Tabla5[[#This Row],[fkUbicacion]])</f>
        <v>7</v>
      </c>
      <c r="P2203" s="5" t="s">
        <v>29</v>
      </c>
    </row>
    <row r="2204" spans="1:16">
      <c r="A2204" s="6" t="s">
        <v>30</v>
      </c>
      <c r="B2204" s="12">
        <v>2178</v>
      </c>
      <c r="C2204" s="1">
        <v>2201</v>
      </c>
      <c r="D2204" s="12" t="s">
        <v>497</v>
      </c>
      <c r="E2204" s="2" t="s">
        <v>2022</v>
      </c>
      <c r="F2204" s="1">
        <v>7</v>
      </c>
      <c r="H2204" s="4" t="s">
        <v>2103</v>
      </c>
      <c r="I2204" s="12" t="s">
        <v>2104</v>
      </c>
      <c r="J2204" s="5" t="s">
        <v>28</v>
      </c>
      <c r="K2204" s="12" t="str">
        <f>CONCATENATE(A2204,Tabla5[[#This Row],[tipo]],A2204)</f>
        <v>'asiento'</v>
      </c>
      <c r="L2204" s="5" t="s">
        <v>28</v>
      </c>
      <c r="M2204" s="2" t="str">
        <f>CONCATENATE(A2204,Tabla5[[#This Row],[nombre]],A2204)</f>
        <v>'S-65'</v>
      </c>
      <c r="N2204" s="5" t="s">
        <v>28</v>
      </c>
      <c r="O2204" s="1" t="str">
        <f>CONCATENATE(Tabla5[[#This Row],[fkUbicacion]])</f>
        <v>7</v>
      </c>
      <c r="P2204" s="5" t="s">
        <v>29</v>
      </c>
    </row>
    <row r="2205" spans="1:16">
      <c r="A2205" s="6" t="s">
        <v>30</v>
      </c>
      <c r="B2205" s="12">
        <v>2179</v>
      </c>
      <c r="C2205" s="1">
        <v>2202</v>
      </c>
      <c r="D2205" s="12" t="s">
        <v>497</v>
      </c>
      <c r="E2205" s="2" t="s">
        <v>2023</v>
      </c>
      <c r="F2205" s="1">
        <v>7</v>
      </c>
      <c r="H2205" s="4" t="s">
        <v>2103</v>
      </c>
      <c r="I2205" s="12" t="s">
        <v>2104</v>
      </c>
      <c r="J2205" s="5" t="s">
        <v>28</v>
      </c>
      <c r="K2205" s="12" t="str">
        <f>CONCATENATE(A2205,Tabla5[[#This Row],[tipo]],A2205)</f>
        <v>'asiento'</v>
      </c>
      <c r="L2205" s="5" t="s">
        <v>28</v>
      </c>
      <c r="M2205" s="2" t="str">
        <f>CONCATENATE(A2205,Tabla5[[#This Row],[nombre]],A2205)</f>
        <v>'S-66'</v>
      </c>
      <c r="N2205" s="5" t="s">
        <v>28</v>
      </c>
      <c r="O2205" s="1" t="str">
        <f>CONCATENATE(Tabla5[[#This Row],[fkUbicacion]])</f>
        <v>7</v>
      </c>
      <c r="P2205" s="5" t="s">
        <v>29</v>
      </c>
    </row>
    <row r="2206" spans="1:16">
      <c r="A2206" s="6" t="s">
        <v>30</v>
      </c>
      <c r="B2206" s="12">
        <v>2180</v>
      </c>
      <c r="C2206" s="1">
        <v>2203</v>
      </c>
      <c r="D2206" s="12" t="s">
        <v>497</v>
      </c>
      <c r="E2206" s="2" t="s">
        <v>2024</v>
      </c>
      <c r="F2206" s="1">
        <v>7</v>
      </c>
      <c r="H2206" s="4" t="s">
        <v>2103</v>
      </c>
      <c r="I2206" s="12" t="s">
        <v>2104</v>
      </c>
      <c r="J2206" s="5" t="s">
        <v>28</v>
      </c>
      <c r="K2206" s="12" t="str">
        <f>CONCATENATE(A2206,Tabla5[[#This Row],[tipo]],A2206)</f>
        <v>'asiento'</v>
      </c>
      <c r="L2206" s="5" t="s">
        <v>28</v>
      </c>
      <c r="M2206" s="2" t="str">
        <f>CONCATENATE(A2206,Tabla5[[#This Row],[nombre]],A2206)</f>
        <v>'S-67'</v>
      </c>
      <c r="N2206" s="5" t="s">
        <v>28</v>
      </c>
      <c r="O2206" s="1" t="str">
        <f>CONCATENATE(Tabla5[[#This Row],[fkUbicacion]])</f>
        <v>7</v>
      </c>
      <c r="P2206" s="5" t="s">
        <v>29</v>
      </c>
    </row>
    <row r="2207" spans="1:16">
      <c r="A2207" s="6" t="s">
        <v>30</v>
      </c>
      <c r="B2207" s="12">
        <v>2181</v>
      </c>
      <c r="C2207" s="1">
        <v>2204</v>
      </c>
      <c r="D2207" s="12" t="s">
        <v>497</v>
      </c>
      <c r="E2207" s="2" t="s">
        <v>2025</v>
      </c>
      <c r="F2207" s="1">
        <v>7</v>
      </c>
      <c r="H2207" s="4" t="s">
        <v>2103</v>
      </c>
      <c r="I2207" s="12" t="s">
        <v>2104</v>
      </c>
      <c r="J2207" s="5" t="s">
        <v>28</v>
      </c>
      <c r="K2207" s="12" t="str">
        <f>CONCATENATE(A2207,Tabla5[[#This Row],[tipo]],A2207)</f>
        <v>'asiento'</v>
      </c>
      <c r="L2207" s="5" t="s">
        <v>28</v>
      </c>
      <c r="M2207" s="2" t="str">
        <f>CONCATENATE(A2207,Tabla5[[#This Row],[nombre]],A2207)</f>
        <v>'S-68'</v>
      </c>
      <c r="N2207" s="5" t="s">
        <v>28</v>
      </c>
      <c r="O2207" s="1" t="str">
        <f>CONCATENATE(Tabla5[[#This Row],[fkUbicacion]])</f>
        <v>7</v>
      </c>
      <c r="P2207" s="5" t="s">
        <v>29</v>
      </c>
    </row>
    <row r="2208" spans="1:16">
      <c r="A2208" s="6" t="s">
        <v>30</v>
      </c>
      <c r="B2208" s="12">
        <v>2182</v>
      </c>
      <c r="C2208" s="1">
        <v>2205</v>
      </c>
      <c r="D2208" s="12" t="s">
        <v>497</v>
      </c>
      <c r="E2208" s="2" t="s">
        <v>2026</v>
      </c>
      <c r="F2208" s="1">
        <v>7</v>
      </c>
      <c r="H2208" s="4" t="s">
        <v>2103</v>
      </c>
      <c r="I2208" s="12" t="s">
        <v>2104</v>
      </c>
      <c r="J2208" s="5" t="s">
        <v>28</v>
      </c>
      <c r="K2208" s="12" t="str">
        <f>CONCATENATE(A2208,Tabla5[[#This Row],[tipo]],A2208)</f>
        <v>'asiento'</v>
      </c>
      <c r="L2208" s="5" t="s">
        <v>28</v>
      </c>
      <c r="M2208" s="2" t="str">
        <f>CONCATENATE(A2208,Tabla5[[#This Row],[nombre]],A2208)</f>
        <v>'S-69'</v>
      </c>
      <c r="N2208" s="5" t="s">
        <v>28</v>
      </c>
      <c r="O2208" s="1" t="str">
        <f>CONCATENATE(Tabla5[[#This Row],[fkUbicacion]])</f>
        <v>7</v>
      </c>
      <c r="P2208" s="5" t="s">
        <v>29</v>
      </c>
    </row>
    <row r="2209" spans="1:16">
      <c r="A2209" s="6" t="s">
        <v>30</v>
      </c>
      <c r="B2209" s="12">
        <v>2183</v>
      </c>
      <c r="C2209" s="1">
        <v>2206</v>
      </c>
      <c r="D2209" s="12" t="s">
        <v>497</v>
      </c>
      <c r="E2209" s="2" t="s">
        <v>2027</v>
      </c>
      <c r="F2209" s="1">
        <v>7</v>
      </c>
      <c r="H2209" s="4" t="s">
        <v>2103</v>
      </c>
      <c r="I2209" s="12" t="s">
        <v>2104</v>
      </c>
      <c r="J2209" s="5" t="s">
        <v>28</v>
      </c>
      <c r="K2209" s="12" t="str">
        <f>CONCATENATE(A2209,Tabla5[[#This Row],[tipo]],A2209)</f>
        <v>'asiento'</v>
      </c>
      <c r="L2209" s="5" t="s">
        <v>28</v>
      </c>
      <c r="M2209" s="2" t="str">
        <f>CONCATENATE(A2209,Tabla5[[#This Row],[nombre]],A2209)</f>
        <v>'S-70'</v>
      </c>
      <c r="N2209" s="5" t="s">
        <v>28</v>
      </c>
      <c r="O2209" s="1" t="str">
        <f>CONCATENATE(Tabla5[[#This Row],[fkUbicacion]])</f>
        <v>7</v>
      </c>
      <c r="P2209" s="5" t="s">
        <v>29</v>
      </c>
    </row>
    <row r="2210" spans="1:16">
      <c r="A2210" s="6" t="s">
        <v>30</v>
      </c>
      <c r="B2210" s="12">
        <v>2184</v>
      </c>
      <c r="C2210" s="1">
        <v>2207</v>
      </c>
      <c r="D2210" s="12" t="s">
        <v>497</v>
      </c>
      <c r="E2210" s="2" t="s">
        <v>2028</v>
      </c>
      <c r="F2210" s="1">
        <v>7</v>
      </c>
      <c r="G2210" s="29"/>
      <c r="H2210" s="4" t="s">
        <v>2103</v>
      </c>
      <c r="I2210" s="12" t="s">
        <v>2104</v>
      </c>
      <c r="J2210" s="5" t="s">
        <v>28</v>
      </c>
      <c r="K2210" s="12" t="str">
        <f>CONCATENATE(A2210,Tabla5[[#This Row],[tipo]],A2210)</f>
        <v>'asiento'</v>
      </c>
      <c r="L2210" s="5" t="s">
        <v>28</v>
      </c>
      <c r="M2210" s="2" t="str">
        <f>CONCATENATE(A2210,Tabla5[[#This Row],[nombre]],A2210)</f>
        <v>'S-71'</v>
      </c>
      <c r="N2210" s="5" t="s">
        <v>28</v>
      </c>
      <c r="O2210" s="1" t="str">
        <f>CONCATENATE(Tabla5[[#This Row],[fkUbicacion]])</f>
        <v>7</v>
      </c>
      <c r="P2210" s="5" t="s">
        <v>29</v>
      </c>
    </row>
    <row r="2211" spans="1:16">
      <c r="A2211" s="6" t="s">
        <v>30</v>
      </c>
      <c r="B2211" s="12">
        <v>2185</v>
      </c>
      <c r="C2211" s="1">
        <v>2208</v>
      </c>
      <c r="D2211" s="12" t="s">
        <v>497</v>
      </c>
      <c r="E2211" s="2" t="s">
        <v>2029</v>
      </c>
      <c r="F2211" s="1">
        <v>7</v>
      </c>
      <c r="H2211" s="4" t="s">
        <v>2103</v>
      </c>
      <c r="I2211" s="12" t="s">
        <v>2104</v>
      </c>
      <c r="J2211" s="5" t="s">
        <v>28</v>
      </c>
      <c r="K2211" s="12" t="str">
        <f>CONCATENATE(A2211,Tabla5[[#This Row],[tipo]],A2211)</f>
        <v>'asiento'</v>
      </c>
      <c r="L2211" s="5" t="s">
        <v>28</v>
      </c>
      <c r="M2211" s="2" t="str">
        <f>CONCATENATE(A2211,Tabla5[[#This Row],[nombre]],A2211)</f>
        <v>'T-41'</v>
      </c>
      <c r="N2211" s="5" t="s">
        <v>28</v>
      </c>
      <c r="O2211" s="1" t="str">
        <f>CONCATENATE(Tabla5[[#This Row],[fkUbicacion]])</f>
        <v>7</v>
      </c>
      <c r="P2211" s="5" t="s">
        <v>29</v>
      </c>
    </row>
    <row r="2212" spans="1:16">
      <c r="A2212" s="6" t="s">
        <v>30</v>
      </c>
      <c r="B2212" s="12">
        <v>2186</v>
      </c>
      <c r="C2212" s="1">
        <v>2209</v>
      </c>
      <c r="D2212" s="12" t="s">
        <v>497</v>
      </c>
      <c r="E2212" s="2" t="s">
        <v>2030</v>
      </c>
      <c r="F2212" s="1">
        <v>7</v>
      </c>
      <c r="H2212" s="4" t="s">
        <v>2103</v>
      </c>
      <c r="I2212" s="12" t="s">
        <v>2104</v>
      </c>
      <c r="J2212" s="5" t="s">
        <v>28</v>
      </c>
      <c r="K2212" s="12" t="str">
        <f>CONCATENATE(A2212,Tabla5[[#This Row],[tipo]],A2212)</f>
        <v>'asiento'</v>
      </c>
      <c r="L2212" s="5" t="s">
        <v>28</v>
      </c>
      <c r="M2212" s="2" t="str">
        <f>CONCATENATE(A2212,Tabla5[[#This Row],[nombre]],A2212)</f>
        <v>'T-42'</v>
      </c>
      <c r="N2212" s="5" t="s">
        <v>28</v>
      </c>
      <c r="O2212" s="1" t="str">
        <f>CONCATENATE(Tabla5[[#This Row],[fkUbicacion]])</f>
        <v>7</v>
      </c>
      <c r="P2212" s="5" t="s">
        <v>29</v>
      </c>
    </row>
    <row r="2213" spans="1:16">
      <c r="A2213" s="6" t="s">
        <v>30</v>
      </c>
      <c r="B2213" s="12">
        <v>2187</v>
      </c>
      <c r="C2213" s="1">
        <v>2210</v>
      </c>
      <c r="D2213" s="12" t="s">
        <v>497</v>
      </c>
      <c r="E2213" s="2" t="s">
        <v>2031</v>
      </c>
      <c r="F2213" s="1">
        <v>7</v>
      </c>
      <c r="H2213" s="4" t="s">
        <v>2103</v>
      </c>
      <c r="I2213" s="12" t="s">
        <v>2104</v>
      </c>
      <c r="J2213" s="5" t="s">
        <v>28</v>
      </c>
      <c r="K2213" s="12" t="str">
        <f>CONCATENATE(A2213,Tabla5[[#This Row],[tipo]],A2213)</f>
        <v>'asiento'</v>
      </c>
      <c r="L2213" s="5" t="s">
        <v>28</v>
      </c>
      <c r="M2213" s="2" t="str">
        <f>CONCATENATE(A2213,Tabla5[[#This Row],[nombre]],A2213)</f>
        <v>'T-43'</v>
      </c>
      <c r="N2213" s="5" t="s">
        <v>28</v>
      </c>
      <c r="O2213" s="1" t="str">
        <f>CONCATENATE(Tabla5[[#This Row],[fkUbicacion]])</f>
        <v>7</v>
      </c>
      <c r="P2213" s="5" t="s">
        <v>29</v>
      </c>
    </row>
    <row r="2214" spans="1:16">
      <c r="A2214" s="6" t="s">
        <v>30</v>
      </c>
      <c r="B2214" s="12">
        <v>2188</v>
      </c>
      <c r="C2214" s="1">
        <v>2211</v>
      </c>
      <c r="D2214" s="12" t="s">
        <v>497</v>
      </c>
      <c r="E2214" s="2" t="s">
        <v>2032</v>
      </c>
      <c r="F2214" s="1">
        <v>7</v>
      </c>
      <c r="H2214" s="4" t="s">
        <v>2103</v>
      </c>
      <c r="I2214" s="12" t="s">
        <v>2104</v>
      </c>
      <c r="J2214" s="5" t="s">
        <v>28</v>
      </c>
      <c r="K2214" s="12" t="str">
        <f>CONCATENATE(A2214,Tabla5[[#This Row],[tipo]],A2214)</f>
        <v>'asiento'</v>
      </c>
      <c r="L2214" s="5" t="s">
        <v>28</v>
      </c>
      <c r="M2214" s="2" t="str">
        <f>CONCATENATE(A2214,Tabla5[[#This Row],[nombre]],A2214)</f>
        <v>'T-44'</v>
      </c>
      <c r="N2214" s="5" t="s">
        <v>28</v>
      </c>
      <c r="O2214" s="1" t="str">
        <f>CONCATENATE(Tabla5[[#This Row],[fkUbicacion]])</f>
        <v>7</v>
      </c>
      <c r="P2214" s="5" t="s">
        <v>29</v>
      </c>
    </row>
    <row r="2215" spans="1:16">
      <c r="A2215" s="6" t="s">
        <v>30</v>
      </c>
      <c r="B2215" s="12">
        <v>2189</v>
      </c>
      <c r="C2215" s="1">
        <v>2212</v>
      </c>
      <c r="D2215" s="12" t="s">
        <v>497</v>
      </c>
      <c r="E2215" s="2" t="s">
        <v>2033</v>
      </c>
      <c r="F2215" s="1">
        <v>7</v>
      </c>
      <c r="H2215" s="4" t="s">
        <v>2103</v>
      </c>
      <c r="I2215" s="12" t="s">
        <v>2104</v>
      </c>
      <c r="J2215" s="5" t="s">
        <v>28</v>
      </c>
      <c r="K2215" s="12" t="str">
        <f>CONCATENATE(A2215,Tabla5[[#This Row],[tipo]],A2215)</f>
        <v>'asiento'</v>
      </c>
      <c r="L2215" s="5" t="s">
        <v>28</v>
      </c>
      <c r="M2215" s="2" t="str">
        <f>CONCATENATE(A2215,Tabla5[[#This Row],[nombre]],A2215)</f>
        <v>'T-45'</v>
      </c>
      <c r="N2215" s="5" t="s">
        <v>28</v>
      </c>
      <c r="O2215" s="1" t="str">
        <f>CONCATENATE(Tabla5[[#This Row],[fkUbicacion]])</f>
        <v>7</v>
      </c>
      <c r="P2215" s="5" t="s">
        <v>29</v>
      </c>
    </row>
    <row r="2216" spans="1:16">
      <c r="A2216" s="6" t="s">
        <v>30</v>
      </c>
      <c r="B2216" s="12">
        <v>2190</v>
      </c>
      <c r="C2216" s="1">
        <v>2213</v>
      </c>
      <c r="D2216" s="12" t="s">
        <v>497</v>
      </c>
      <c r="E2216" s="2" t="s">
        <v>2034</v>
      </c>
      <c r="F2216" s="1">
        <v>7</v>
      </c>
      <c r="H2216" s="4" t="s">
        <v>2103</v>
      </c>
      <c r="I2216" s="12" t="s">
        <v>2104</v>
      </c>
      <c r="J2216" s="5" t="s">
        <v>28</v>
      </c>
      <c r="K2216" s="12" t="str">
        <f>CONCATENATE(A2216,Tabla5[[#This Row],[tipo]],A2216)</f>
        <v>'asiento'</v>
      </c>
      <c r="L2216" s="5" t="s">
        <v>28</v>
      </c>
      <c r="M2216" s="2" t="str">
        <f>CONCATENATE(A2216,Tabla5[[#This Row],[nombre]],A2216)</f>
        <v>'T-46'</v>
      </c>
      <c r="N2216" s="5" t="s">
        <v>28</v>
      </c>
      <c r="O2216" s="1" t="str">
        <f>CONCATENATE(Tabla5[[#This Row],[fkUbicacion]])</f>
        <v>7</v>
      </c>
      <c r="P2216" s="5" t="s">
        <v>29</v>
      </c>
    </row>
    <row r="2217" spans="1:16">
      <c r="A2217" s="6" t="s">
        <v>30</v>
      </c>
      <c r="B2217" s="12">
        <v>2191</v>
      </c>
      <c r="C2217" s="1">
        <v>2214</v>
      </c>
      <c r="D2217" s="12" t="s">
        <v>497</v>
      </c>
      <c r="E2217" s="2" t="s">
        <v>2035</v>
      </c>
      <c r="F2217" s="1">
        <v>7</v>
      </c>
      <c r="H2217" s="4" t="s">
        <v>2103</v>
      </c>
      <c r="I2217" s="12" t="s">
        <v>2104</v>
      </c>
      <c r="J2217" s="5" t="s">
        <v>28</v>
      </c>
      <c r="K2217" s="12" t="str">
        <f>CONCATENATE(A2217,Tabla5[[#This Row],[tipo]],A2217)</f>
        <v>'asiento'</v>
      </c>
      <c r="L2217" s="5" t="s">
        <v>28</v>
      </c>
      <c r="M2217" s="2" t="str">
        <f>CONCATENATE(A2217,Tabla5[[#This Row],[nombre]],A2217)</f>
        <v>'T-47'</v>
      </c>
      <c r="N2217" s="5" t="s">
        <v>28</v>
      </c>
      <c r="O2217" s="1" t="str">
        <f>CONCATENATE(Tabla5[[#This Row],[fkUbicacion]])</f>
        <v>7</v>
      </c>
      <c r="P2217" s="5" t="s">
        <v>29</v>
      </c>
    </row>
    <row r="2218" spans="1:16">
      <c r="A2218" s="6" t="s">
        <v>30</v>
      </c>
      <c r="B2218" s="12">
        <v>2192</v>
      </c>
      <c r="C2218" s="1">
        <v>2215</v>
      </c>
      <c r="D2218" s="12" t="s">
        <v>497</v>
      </c>
      <c r="E2218" s="2" t="s">
        <v>2036</v>
      </c>
      <c r="F2218" s="1">
        <v>7</v>
      </c>
      <c r="H2218" s="4" t="s">
        <v>2103</v>
      </c>
      <c r="I2218" s="12" t="s">
        <v>2104</v>
      </c>
      <c r="J2218" s="5" t="s">
        <v>28</v>
      </c>
      <c r="K2218" s="12" t="str">
        <f>CONCATENATE(A2218,Tabla5[[#This Row],[tipo]],A2218)</f>
        <v>'asiento'</v>
      </c>
      <c r="L2218" s="5" t="s">
        <v>28</v>
      </c>
      <c r="M2218" s="2" t="str">
        <f>CONCATENATE(A2218,Tabla5[[#This Row],[nombre]],A2218)</f>
        <v>'T-48'</v>
      </c>
      <c r="N2218" s="5" t="s">
        <v>28</v>
      </c>
      <c r="O2218" s="1" t="str">
        <f>CONCATENATE(Tabla5[[#This Row],[fkUbicacion]])</f>
        <v>7</v>
      </c>
      <c r="P2218" s="5" t="s">
        <v>29</v>
      </c>
    </row>
    <row r="2219" spans="1:16">
      <c r="A2219" s="6" t="s">
        <v>30</v>
      </c>
      <c r="B2219" s="12">
        <v>2193</v>
      </c>
      <c r="C2219" s="1">
        <v>2216</v>
      </c>
      <c r="D2219" s="12" t="s">
        <v>497</v>
      </c>
      <c r="E2219" s="2" t="s">
        <v>2037</v>
      </c>
      <c r="F2219" s="1">
        <v>7</v>
      </c>
      <c r="H2219" s="4" t="s">
        <v>2103</v>
      </c>
      <c r="I2219" s="12" t="s">
        <v>2104</v>
      </c>
      <c r="J2219" s="5" t="s">
        <v>28</v>
      </c>
      <c r="K2219" s="12" t="str">
        <f>CONCATENATE(A2219,Tabla5[[#This Row],[tipo]],A2219)</f>
        <v>'asiento'</v>
      </c>
      <c r="L2219" s="5" t="s">
        <v>28</v>
      </c>
      <c r="M2219" s="2" t="str">
        <f>CONCATENATE(A2219,Tabla5[[#This Row],[nombre]],A2219)</f>
        <v>'T-49'</v>
      </c>
      <c r="N2219" s="5" t="s">
        <v>28</v>
      </c>
      <c r="O2219" s="1" t="str">
        <f>CONCATENATE(Tabla5[[#This Row],[fkUbicacion]])</f>
        <v>7</v>
      </c>
      <c r="P2219" s="5" t="s">
        <v>29</v>
      </c>
    </row>
    <row r="2220" spans="1:16">
      <c r="A2220" s="6" t="s">
        <v>30</v>
      </c>
      <c r="B2220" s="12">
        <v>2194</v>
      </c>
      <c r="C2220" s="1">
        <v>2217</v>
      </c>
      <c r="D2220" s="12" t="s">
        <v>497</v>
      </c>
      <c r="E2220" s="2" t="s">
        <v>2038</v>
      </c>
      <c r="F2220" s="1">
        <v>7</v>
      </c>
      <c r="H2220" s="4" t="s">
        <v>2103</v>
      </c>
      <c r="I2220" s="12" t="s">
        <v>2104</v>
      </c>
      <c r="J2220" s="5" t="s">
        <v>28</v>
      </c>
      <c r="K2220" s="12" t="str">
        <f>CONCATENATE(A2220,Tabla5[[#This Row],[tipo]],A2220)</f>
        <v>'asiento'</v>
      </c>
      <c r="L2220" s="5" t="s">
        <v>28</v>
      </c>
      <c r="M2220" s="2" t="str">
        <f>CONCATENATE(A2220,Tabla5[[#This Row],[nombre]],A2220)</f>
        <v>'T-50'</v>
      </c>
      <c r="N2220" s="5" t="s">
        <v>28</v>
      </c>
      <c r="O2220" s="1" t="str">
        <f>CONCATENATE(Tabla5[[#This Row],[fkUbicacion]])</f>
        <v>7</v>
      </c>
      <c r="P2220" s="5" t="s">
        <v>29</v>
      </c>
    </row>
    <row r="2221" spans="1:16">
      <c r="A2221" s="6" t="s">
        <v>30</v>
      </c>
      <c r="B2221" s="12">
        <v>2195</v>
      </c>
      <c r="C2221" s="1">
        <v>2218</v>
      </c>
      <c r="D2221" s="12" t="s">
        <v>497</v>
      </c>
      <c r="E2221" s="2" t="s">
        <v>2039</v>
      </c>
      <c r="F2221" s="1">
        <v>7</v>
      </c>
      <c r="H2221" s="4" t="s">
        <v>2103</v>
      </c>
      <c r="I2221" s="12" t="s">
        <v>2104</v>
      </c>
      <c r="J2221" s="5" t="s">
        <v>28</v>
      </c>
      <c r="K2221" s="12" t="str">
        <f>CONCATENATE(A2221,Tabla5[[#This Row],[tipo]],A2221)</f>
        <v>'asiento'</v>
      </c>
      <c r="L2221" s="5" t="s">
        <v>28</v>
      </c>
      <c r="M2221" s="2" t="str">
        <f>CONCATENATE(A2221,Tabla5[[#This Row],[nombre]],A2221)</f>
        <v>'T-51'</v>
      </c>
      <c r="N2221" s="5" t="s">
        <v>28</v>
      </c>
      <c r="O2221" s="1" t="str">
        <f>CONCATENATE(Tabla5[[#This Row],[fkUbicacion]])</f>
        <v>7</v>
      </c>
      <c r="P2221" s="5" t="s">
        <v>29</v>
      </c>
    </row>
    <row r="2222" spans="1:16">
      <c r="A2222" s="6" t="s">
        <v>30</v>
      </c>
      <c r="B2222" s="12">
        <v>2196</v>
      </c>
      <c r="C2222" s="1">
        <v>2219</v>
      </c>
      <c r="D2222" s="12" t="s">
        <v>497</v>
      </c>
      <c r="E2222" s="2" t="s">
        <v>2040</v>
      </c>
      <c r="F2222" s="1">
        <v>7</v>
      </c>
      <c r="H2222" s="4" t="s">
        <v>2103</v>
      </c>
      <c r="I2222" s="12" t="s">
        <v>2104</v>
      </c>
      <c r="J2222" s="5" t="s">
        <v>28</v>
      </c>
      <c r="K2222" s="12" t="str">
        <f>CONCATENATE(A2222,Tabla5[[#This Row],[tipo]],A2222)</f>
        <v>'asiento'</v>
      </c>
      <c r="L2222" s="5" t="s">
        <v>28</v>
      </c>
      <c r="M2222" s="2" t="str">
        <f>CONCATENATE(A2222,Tabla5[[#This Row],[nombre]],A2222)</f>
        <v>'T-52'</v>
      </c>
      <c r="N2222" s="5" t="s">
        <v>28</v>
      </c>
      <c r="O2222" s="1" t="str">
        <f>CONCATENATE(Tabla5[[#This Row],[fkUbicacion]])</f>
        <v>7</v>
      </c>
      <c r="P2222" s="5" t="s">
        <v>29</v>
      </c>
    </row>
    <row r="2223" spans="1:16">
      <c r="A2223" s="6" t="s">
        <v>30</v>
      </c>
      <c r="B2223" s="12">
        <v>2197</v>
      </c>
      <c r="C2223" s="1">
        <v>2220</v>
      </c>
      <c r="D2223" s="12" t="s">
        <v>497</v>
      </c>
      <c r="E2223" s="2" t="s">
        <v>2041</v>
      </c>
      <c r="F2223" s="1">
        <v>7</v>
      </c>
      <c r="H2223" s="4" t="s">
        <v>2103</v>
      </c>
      <c r="I2223" s="12" t="s">
        <v>2104</v>
      </c>
      <c r="J2223" s="5" t="s">
        <v>28</v>
      </c>
      <c r="K2223" s="12" t="str">
        <f>CONCATENATE(A2223,Tabla5[[#This Row],[tipo]],A2223)</f>
        <v>'asiento'</v>
      </c>
      <c r="L2223" s="5" t="s">
        <v>28</v>
      </c>
      <c r="M2223" s="2" t="str">
        <f>CONCATENATE(A2223,Tabla5[[#This Row],[nombre]],A2223)</f>
        <v>'T-53'</v>
      </c>
      <c r="N2223" s="5" t="s">
        <v>28</v>
      </c>
      <c r="O2223" s="1" t="str">
        <f>CONCATENATE(Tabla5[[#This Row],[fkUbicacion]])</f>
        <v>7</v>
      </c>
      <c r="P2223" s="5" t="s">
        <v>29</v>
      </c>
    </row>
    <row r="2224" spans="1:16">
      <c r="A2224" s="6" t="s">
        <v>30</v>
      </c>
      <c r="B2224" s="12">
        <v>2198</v>
      </c>
      <c r="C2224" s="1">
        <v>2221</v>
      </c>
      <c r="D2224" s="12" t="s">
        <v>497</v>
      </c>
      <c r="E2224" s="2" t="s">
        <v>2042</v>
      </c>
      <c r="F2224" s="1">
        <v>7</v>
      </c>
      <c r="H2224" s="4" t="s">
        <v>2103</v>
      </c>
      <c r="I2224" s="12" t="s">
        <v>2104</v>
      </c>
      <c r="J2224" s="5" t="s">
        <v>28</v>
      </c>
      <c r="K2224" s="12" t="str">
        <f>CONCATENATE(A2224,Tabla5[[#This Row],[tipo]],A2224)</f>
        <v>'asiento'</v>
      </c>
      <c r="L2224" s="5" t="s">
        <v>28</v>
      </c>
      <c r="M2224" s="2" t="str">
        <f>CONCATENATE(A2224,Tabla5[[#This Row],[nombre]],A2224)</f>
        <v>'T-54'</v>
      </c>
      <c r="N2224" s="5" t="s">
        <v>28</v>
      </c>
      <c r="O2224" s="1" t="str">
        <f>CONCATENATE(Tabla5[[#This Row],[fkUbicacion]])</f>
        <v>7</v>
      </c>
      <c r="P2224" s="5" t="s">
        <v>29</v>
      </c>
    </row>
    <row r="2225" spans="1:16">
      <c r="A2225" s="6" t="s">
        <v>30</v>
      </c>
      <c r="B2225" s="12">
        <v>2199</v>
      </c>
      <c r="C2225" s="1">
        <v>2222</v>
      </c>
      <c r="D2225" s="12" t="s">
        <v>497</v>
      </c>
      <c r="E2225" s="2" t="s">
        <v>2043</v>
      </c>
      <c r="F2225" s="1">
        <v>7</v>
      </c>
      <c r="H2225" s="4" t="s">
        <v>2103</v>
      </c>
      <c r="I2225" s="12" t="s">
        <v>2104</v>
      </c>
      <c r="J2225" s="5" t="s">
        <v>28</v>
      </c>
      <c r="K2225" s="12" t="str">
        <f>CONCATENATE(A2225,Tabla5[[#This Row],[tipo]],A2225)</f>
        <v>'asiento'</v>
      </c>
      <c r="L2225" s="5" t="s">
        <v>28</v>
      </c>
      <c r="M2225" s="2" t="str">
        <f>CONCATENATE(A2225,Tabla5[[#This Row],[nombre]],A2225)</f>
        <v>'T-55'</v>
      </c>
      <c r="N2225" s="5" t="s">
        <v>28</v>
      </c>
      <c r="O2225" s="1" t="str">
        <f>CONCATENATE(Tabla5[[#This Row],[fkUbicacion]])</f>
        <v>7</v>
      </c>
      <c r="P2225" s="5" t="s">
        <v>29</v>
      </c>
    </row>
    <row r="2226" spans="1:16">
      <c r="A2226" s="6" t="s">
        <v>30</v>
      </c>
      <c r="B2226" s="12">
        <v>2200</v>
      </c>
      <c r="C2226" s="1">
        <v>2223</v>
      </c>
      <c r="D2226" s="12" t="s">
        <v>497</v>
      </c>
      <c r="E2226" s="2" t="s">
        <v>2044</v>
      </c>
      <c r="F2226" s="1">
        <v>7</v>
      </c>
      <c r="H2226" s="4" t="s">
        <v>2103</v>
      </c>
      <c r="I2226" s="12" t="s">
        <v>2104</v>
      </c>
      <c r="J2226" s="5" t="s">
        <v>28</v>
      </c>
      <c r="K2226" s="12" t="str">
        <f>CONCATENATE(A2226,Tabla5[[#This Row],[tipo]],A2226)</f>
        <v>'asiento'</v>
      </c>
      <c r="L2226" s="5" t="s">
        <v>28</v>
      </c>
      <c r="M2226" s="2" t="str">
        <f>CONCATENATE(A2226,Tabla5[[#This Row],[nombre]],A2226)</f>
        <v>'T-56'</v>
      </c>
      <c r="N2226" s="5" t="s">
        <v>28</v>
      </c>
      <c r="O2226" s="1" t="str">
        <f>CONCATENATE(Tabla5[[#This Row],[fkUbicacion]])</f>
        <v>7</v>
      </c>
      <c r="P2226" s="5" t="s">
        <v>29</v>
      </c>
    </row>
    <row r="2227" spans="1:16">
      <c r="A2227" s="6" t="s">
        <v>30</v>
      </c>
      <c r="B2227" s="12">
        <v>2201</v>
      </c>
      <c r="C2227" s="1">
        <v>2224</v>
      </c>
      <c r="D2227" s="12" t="s">
        <v>497</v>
      </c>
      <c r="E2227" s="2" t="s">
        <v>2045</v>
      </c>
      <c r="F2227" s="1">
        <v>7</v>
      </c>
      <c r="H2227" s="4" t="s">
        <v>2103</v>
      </c>
      <c r="I2227" s="12" t="s">
        <v>2104</v>
      </c>
      <c r="J2227" s="5" t="s">
        <v>28</v>
      </c>
      <c r="K2227" s="12" t="str">
        <f>CONCATENATE(A2227,Tabla5[[#This Row],[tipo]],A2227)</f>
        <v>'asiento'</v>
      </c>
      <c r="L2227" s="5" t="s">
        <v>28</v>
      </c>
      <c r="M2227" s="2" t="str">
        <f>CONCATENATE(A2227,Tabla5[[#This Row],[nombre]],A2227)</f>
        <v>'T-57'</v>
      </c>
      <c r="N2227" s="5" t="s">
        <v>28</v>
      </c>
      <c r="O2227" s="1" t="str">
        <f>CONCATENATE(Tabla5[[#This Row],[fkUbicacion]])</f>
        <v>7</v>
      </c>
      <c r="P2227" s="5" t="s">
        <v>29</v>
      </c>
    </row>
    <row r="2228" spans="1:16">
      <c r="A2228" s="6" t="s">
        <v>30</v>
      </c>
      <c r="B2228" s="12">
        <v>2202</v>
      </c>
      <c r="C2228" s="1">
        <v>2225</v>
      </c>
      <c r="D2228" s="12" t="s">
        <v>497</v>
      </c>
      <c r="E2228" s="2" t="s">
        <v>2046</v>
      </c>
      <c r="F2228" s="1">
        <v>7</v>
      </c>
      <c r="H2228" s="4" t="s">
        <v>2103</v>
      </c>
      <c r="I2228" s="12" t="s">
        <v>2104</v>
      </c>
      <c r="J2228" s="5" t="s">
        <v>28</v>
      </c>
      <c r="K2228" s="12" t="str">
        <f>CONCATENATE(A2228,Tabla5[[#This Row],[tipo]],A2228)</f>
        <v>'asiento'</v>
      </c>
      <c r="L2228" s="5" t="s">
        <v>28</v>
      </c>
      <c r="M2228" s="2" t="str">
        <f>CONCATENATE(A2228,Tabla5[[#This Row],[nombre]],A2228)</f>
        <v>'T-58'</v>
      </c>
      <c r="N2228" s="5" t="s">
        <v>28</v>
      </c>
      <c r="O2228" s="1" t="str">
        <f>CONCATENATE(Tabla5[[#This Row],[fkUbicacion]])</f>
        <v>7</v>
      </c>
      <c r="P2228" s="5" t="s">
        <v>29</v>
      </c>
    </row>
    <row r="2229" spans="1:16">
      <c r="A2229" s="6" t="s">
        <v>30</v>
      </c>
      <c r="B2229" s="12">
        <v>2203</v>
      </c>
      <c r="C2229" s="1">
        <v>2226</v>
      </c>
      <c r="D2229" s="12" t="s">
        <v>497</v>
      </c>
      <c r="E2229" s="2" t="s">
        <v>2047</v>
      </c>
      <c r="F2229" s="1">
        <v>7</v>
      </c>
      <c r="H2229" s="4" t="s">
        <v>2103</v>
      </c>
      <c r="I2229" s="12" t="s">
        <v>2104</v>
      </c>
      <c r="J2229" s="5" t="s">
        <v>28</v>
      </c>
      <c r="K2229" s="12" t="str">
        <f>CONCATENATE(A2229,Tabla5[[#This Row],[tipo]],A2229)</f>
        <v>'asiento'</v>
      </c>
      <c r="L2229" s="5" t="s">
        <v>28</v>
      </c>
      <c r="M2229" s="2" t="str">
        <f>CONCATENATE(A2229,Tabla5[[#This Row],[nombre]],A2229)</f>
        <v>'T-59'</v>
      </c>
      <c r="N2229" s="5" t="s">
        <v>28</v>
      </c>
      <c r="O2229" s="1" t="str">
        <f>CONCATENATE(Tabla5[[#This Row],[fkUbicacion]])</f>
        <v>7</v>
      </c>
      <c r="P2229" s="5" t="s">
        <v>29</v>
      </c>
    </row>
    <row r="2230" spans="1:16">
      <c r="A2230" s="6" t="s">
        <v>30</v>
      </c>
      <c r="B2230" s="12">
        <v>2204</v>
      </c>
      <c r="C2230" s="1">
        <v>2227</v>
      </c>
      <c r="D2230" s="12" t="s">
        <v>497</v>
      </c>
      <c r="E2230" s="2" t="s">
        <v>2048</v>
      </c>
      <c r="F2230" s="1">
        <v>7</v>
      </c>
      <c r="H2230" s="4" t="s">
        <v>2103</v>
      </c>
      <c r="I2230" s="12" t="s">
        <v>2104</v>
      </c>
      <c r="J2230" s="5" t="s">
        <v>28</v>
      </c>
      <c r="K2230" s="12" t="str">
        <f>CONCATENATE(A2230,Tabla5[[#This Row],[tipo]],A2230)</f>
        <v>'asiento'</v>
      </c>
      <c r="L2230" s="5" t="s">
        <v>28</v>
      </c>
      <c r="M2230" s="2" t="str">
        <f>CONCATENATE(A2230,Tabla5[[#This Row],[nombre]],A2230)</f>
        <v>'T-60'</v>
      </c>
      <c r="N2230" s="5" t="s">
        <v>28</v>
      </c>
      <c r="O2230" s="1" t="str">
        <f>CONCATENATE(Tabla5[[#This Row],[fkUbicacion]])</f>
        <v>7</v>
      </c>
      <c r="P2230" s="5" t="s">
        <v>29</v>
      </c>
    </row>
    <row r="2231" spans="1:16">
      <c r="A2231" s="6" t="s">
        <v>30</v>
      </c>
      <c r="B2231" s="12">
        <v>2205</v>
      </c>
      <c r="C2231" s="1">
        <v>2228</v>
      </c>
      <c r="D2231" s="12" t="s">
        <v>497</v>
      </c>
      <c r="E2231" s="2" t="s">
        <v>2049</v>
      </c>
      <c r="F2231" s="1">
        <v>7</v>
      </c>
      <c r="H2231" s="4" t="s">
        <v>2103</v>
      </c>
      <c r="I2231" s="12" t="s">
        <v>2104</v>
      </c>
      <c r="J2231" s="5" t="s">
        <v>28</v>
      </c>
      <c r="K2231" s="12" t="str">
        <f>CONCATENATE(A2231,Tabla5[[#This Row],[tipo]],A2231)</f>
        <v>'asiento'</v>
      </c>
      <c r="L2231" s="5" t="s">
        <v>28</v>
      </c>
      <c r="M2231" s="2" t="str">
        <f>CONCATENATE(A2231,Tabla5[[#This Row],[nombre]],A2231)</f>
        <v>'T-61'</v>
      </c>
      <c r="N2231" s="5" t="s">
        <v>28</v>
      </c>
      <c r="O2231" s="1" t="str">
        <f>CONCATENATE(Tabla5[[#This Row],[fkUbicacion]])</f>
        <v>7</v>
      </c>
      <c r="P2231" s="5" t="s">
        <v>29</v>
      </c>
    </row>
    <row r="2232" spans="1:16">
      <c r="A2232" s="6" t="s">
        <v>30</v>
      </c>
      <c r="B2232" s="12">
        <v>2206</v>
      </c>
      <c r="C2232" s="1">
        <v>2229</v>
      </c>
      <c r="D2232" s="12" t="s">
        <v>497</v>
      </c>
      <c r="E2232" s="2" t="s">
        <v>2050</v>
      </c>
      <c r="F2232" s="1">
        <v>7</v>
      </c>
      <c r="H2232" s="4" t="s">
        <v>2103</v>
      </c>
      <c r="I2232" s="12" t="s">
        <v>2104</v>
      </c>
      <c r="J2232" s="5" t="s">
        <v>28</v>
      </c>
      <c r="K2232" s="12" t="str">
        <f>CONCATENATE(A2232,Tabla5[[#This Row],[tipo]],A2232)</f>
        <v>'asiento'</v>
      </c>
      <c r="L2232" s="5" t="s">
        <v>28</v>
      </c>
      <c r="M2232" s="2" t="str">
        <f>CONCATENATE(A2232,Tabla5[[#This Row],[nombre]],A2232)</f>
        <v>'T-62'</v>
      </c>
      <c r="N2232" s="5" t="s">
        <v>28</v>
      </c>
      <c r="O2232" s="1" t="str">
        <f>CONCATENATE(Tabla5[[#This Row],[fkUbicacion]])</f>
        <v>7</v>
      </c>
      <c r="P2232" s="5" t="s">
        <v>29</v>
      </c>
    </row>
    <row r="2233" spans="1:16">
      <c r="A2233" s="6" t="s">
        <v>30</v>
      </c>
      <c r="B2233" s="12">
        <v>2207</v>
      </c>
      <c r="C2233" s="1">
        <v>2230</v>
      </c>
      <c r="D2233" s="12" t="s">
        <v>497</v>
      </c>
      <c r="E2233" s="2" t="s">
        <v>2051</v>
      </c>
      <c r="F2233" s="1">
        <v>7</v>
      </c>
      <c r="H2233" s="4" t="s">
        <v>2103</v>
      </c>
      <c r="I2233" s="12" t="s">
        <v>2104</v>
      </c>
      <c r="J2233" s="5" t="s">
        <v>28</v>
      </c>
      <c r="K2233" s="12" t="str">
        <f>CONCATENATE(A2233,Tabla5[[#This Row],[tipo]],A2233)</f>
        <v>'asiento'</v>
      </c>
      <c r="L2233" s="5" t="s">
        <v>28</v>
      </c>
      <c r="M2233" s="2" t="str">
        <f>CONCATENATE(A2233,Tabla5[[#This Row],[nombre]],A2233)</f>
        <v>'T-63'</v>
      </c>
      <c r="N2233" s="5" t="s">
        <v>28</v>
      </c>
      <c r="O2233" s="1" t="str">
        <f>CONCATENATE(Tabla5[[#This Row],[fkUbicacion]])</f>
        <v>7</v>
      </c>
      <c r="P2233" s="5" t="s">
        <v>29</v>
      </c>
    </row>
    <row r="2234" spans="1:16">
      <c r="A2234" s="6" t="s">
        <v>30</v>
      </c>
      <c r="B2234" s="12">
        <v>2208</v>
      </c>
      <c r="C2234" s="1">
        <v>2231</v>
      </c>
      <c r="D2234" s="12" t="s">
        <v>497</v>
      </c>
      <c r="E2234" s="2" t="s">
        <v>2052</v>
      </c>
      <c r="F2234" s="1">
        <v>7</v>
      </c>
      <c r="H2234" s="4" t="s">
        <v>2103</v>
      </c>
      <c r="I2234" s="12" t="s">
        <v>2104</v>
      </c>
      <c r="J2234" s="5" t="s">
        <v>28</v>
      </c>
      <c r="K2234" s="12" t="str">
        <f>CONCATENATE(A2234,Tabla5[[#This Row],[tipo]],A2234)</f>
        <v>'asiento'</v>
      </c>
      <c r="L2234" s="5" t="s">
        <v>28</v>
      </c>
      <c r="M2234" s="2" t="str">
        <f>CONCATENATE(A2234,Tabla5[[#This Row],[nombre]],A2234)</f>
        <v>'T-64'</v>
      </c>
      <c r="N2234" s="5" t="s">
        <v>28</v>
      </c>
      <c r="O2234" s="1" t="str">
        <f>CONCATENATE(Tabla5[[#This Row],[fkUbicacion]])</f>
        <v>7</v>
      </c>
      <c r="P2234" s="5" t="s">
        <v>29</v>
      </c>
    </row>
    <row r="2235" spans="1:16">
      <c r="A2235" s="6" t="s">
        <v>30</v>
      </c>
      <c r="B2235" s="12">
        <v>2209</v>
      </c>
      <c r="C2235" s="1">
        <v>2232</v>
      </c>
      <c r="D2235" s="12" t="s">
        <v>497</v>
      </c>
      <c r="E2235" s="2" t="s">
        <v>2053</v>
      </c>
      <c r="F2235" s="1">
        <v>7</v>
      </c>
      <c r="H2235" s="4" t="s">
        <v>2103</v>
      </c>
      <c r="I2235" s="12" t="s">
        <v>2104</v>
      </c>
      <c r="J2235" s="5" t="s">
        <v>28</v>
      </c>
      <c r="K2235" s="12" t="str">
        <f>CONCATENATE(A2235,Tabla5[[#This Row],[tipo]],A2235)</f>
        <v>'asiento'</v>
      </c>
      <c r="L2235" s="5" t="s">
        <v>28</v>
      </c>
      <c r="M2235" s="2" t="str">
        <f>CONCATENATE(A2235,Tabla5[[#This Row],[nombre]],A2235)</f>
        <v>'T-65'</v>
      </c>
      <c r="N2235" s="5" t="s">
        <v>28</v>
      </c>
      <c r="O2235" s="1" t="str">
        <f>CONCATENATE(Tabla5[[#This Row],[fkUbicacion]])</f>
        <v>7</v>
      </c>
      <c r="P2235" s="5" t="s">
        <v>29</v>
      </c>
    </row>
    <row r="2236" spans="1:16">
      <c r="A2236" s="6" t="s">
        <v>30</v>
      </c>
      <c r="B2236" s="12">
        <v>2210</v>
      </c>
      <c r="C2236" s="1">
        <v>2233</v>
      </c>
      <c r="D2236" s="12" t="s">
        <v>497</v>
      </c>
      <c r="E2236" s="2" t="s">
        <v>2054</v>
      </c>
      <c r="F2236" s="1">
        <v>7</v>
      </c>
      <c r="G2236" s="29"/>
      <c r="H2236" s="4" t="s">
        <v>2103</v>
      </c>
      <c r="I2236" s="12" t="s">
        <v>2104</v>
      </c>
      <c r="J2236" s="5" t="s">
        <v>28</v>
      </c>
      <c r="K2236" s="12" t="str">
        <f>CONCATENATE(A2236,Tabla5[[#This Row],[tipo]],A2236)</f>
        <v>'asiento'</v>
      </c>
      <c r="L2236" s="5" t="s">
        <v>28</v>
      </c>
      <c r="M2236" s="2" t="str">
        <f>CONCATENATE(A2236,Tabla5[[#This Row],[nombre]],A2236)</f>
        <v>'T-66'</v>
      </c>
      <c r="N2236" s="5" t="s">
        <v>28</v>
      </c>
      <c r="O2236" s="1" t="str">
        <f>CONCATENATE(Tabla5[[#This Row],[fkUbicacion]])</f>
        <v>7</v>
      </c>
      <c r="P2236" s="5" t="s">
        <v>29</v>
      </c>
    </row>
    <row r="2237" spans="1:16">
      <c r="A2237" s="6" t="s">
        <v>30</v>
      </c>
      <c r="B2237" s="12">
        <v>2211</v>
      </c>
      <c r="C2237" s="1">
        <v>2234</v>
      </c>
      <c r="D2237" s="12" t="s">
        <v>497</v>
      </c>
      <c r="E2237" s="2" t="s">
        <v>2055</v>
      </c>
      <c r="F2237" s="1">
        <v>7</v>
      </c>
      <c r="H2237" s="4" t="s">
        <v>2103</v>
      </c>
      <c r="I2237" s="12" t="s">
        <v>2104</v>
      </c>
      <c r="J2237" s="5" t="s">
        <v>28</v>
      </c>
      <c r="K2237" s="12" t="str">
        <f>CONCATENATE(A2237,Tabla5[[#This Row],[tipo]],A2237)</f>
        <v>'asiento'</v>
      </c>
      <c r="L2237" s="5" t="s">
        <v>28</v>
      </c>
      <c r="M2237" s="2" t="str">
        <f>CONCATENATE(A2237,Tabla5[[#This Row],[nombre]],A2237)</f>
        <v>'U-49'</v>
      </c>
      <c r="N2237" s="5" t="s">
        <v>28</v>
      </c>
      <c r="O2237" s="1" t="str">
        <f>CONCATENATE(Tabla5[[#This Row],[fkUbicacion]])</f>
        <v>7</v>
      </c>
      <c r="P2237" s="5" t="s">
        <v>29</v>
      </c>
    </row>
    <row r="2238" spans="1:16">
      <c r="A2238" s="6" t="s">
        <v>30</v>
      </c>
      <c r="B2238" s="12">
        <v>2212</v>
      </c>
      <c r="C2238" s="1">
        <v>2235</v>
      </c>
      <c r="D2238" s="12" t="s">
        <v>497</v>
      </c>
      <c r="E2238" s="2" t="s">
        <v>2056</v>
      </c>
      <c r="F2238" s="1">
        <v>7</v>
      </c>
      <c r="H2238" s="4" t="s">
        <v>2103</v>
      </c>
      <c r="I2238" s="12" t="s">
        <v>2104</v>
      </c>
      <c r="J2238" s="5" t="s">
        <v>28</v>
      </c>
      <c r="K2238" s="12" t="str">
        <f>CONCATENATE(A2238,Tabla5[[#This Row],[tipo]],A2238)</f>
        <v>'asiento'</v>
      </c>
      <c r="L2238" s="5" t="s">
        <v>28</v>
      </c>
      <c r="M2238" s="2" t="str">
        <f>CONCATENATE(A2238,Tabla5[[#This Row],[nombre]],A2238)</f>
        <v>'U-50'</v>
      </c>
      <c r="N2238" s="5" t="s">
        <v>28</v>
      </c>
      <c r="O2238" s="1" t="str">
        <f>CONCATENATE(Tabla5[[#This Row],[fkUbicacion]])</f>
        <v>7</v>
      </c>
      <c r="P2238" s="5" t="s">
        <v>29</v>
      </c>
    </row>
    <row r="2239" spans="1:16">
      <c r="A2239" s="6" t="s">
        <v>30</v>
      </c>
      <c r="B2239" s="12">
        <v>2213</v>
      </c>
      <c r="C2239" s="1">
        <v>2236</v>
      </c>
      <c r="D2239" s="12" t="s">
        <v>497</v>
      </c>
      <c r="E2239" s="2" t="s">
        <v>2057</v>
      </c>
      <c r="F2239" s="1">
        <v>7</v>
      </c>
      <c r="H2239" s="4" t="s">
        <v>2103</v>
      </c>
      <c r="I2239" s="12" t="s">
        <v>2104</v>
      </c>
      <c r="J2239" s="5" t="s">
        <v>28</v>
      </c>
      <c r="K2239" s="12" t="str">
        <f>CONCATENATE(A2239,Tabla5[[#This Row],[tipo]],A2239)</f>
        <v>'asiento'</v>
      </c>
      <c r="L2239" s="5" t="s">
        <v>28</v>
      </c>
      <c r="M2239" s="2" t="str">
        <f>CONCATENATE(A2239,Tabla5[[#This Row],[nombre]],A2239)</f>
        <v>'U-51'</v>
      </c>
      <c r="N2239" s="5" t="s">
        <v>28</v>
      </c>
      <c r="O2239" s="1" t="str">
        <f>CONCATENATE(Tabla5[[#This Row],[fkUbicacion]])</f>
        <v>7</v>
      </c>
      <c r="P2239" s="5" t="s">
        <v>29</v>
      </c>
    </row>
    <row r="2240" spans="1:16">
      <c r="A2240" s="6" t="s">
        <v>30</v>
      </c>
      <c r="B2240" s="12">
        <v>2214</v>
      </c>
      <c r="C2240" s="1">
        <v>2237</v>
      </c>
      <c r="D2240" s="12" t="s">
        <v>497</v>
      </c>
      <c r="E2240" s="2" t="s">
        <v>2058</v>
      </c>
      <c r="F2240" s="1">
        <v>7</v>
      </c>
      <c r="H2240" s="4" t="s">
        <v>2103</v>
      </c>
      <c r="I2240" s="12" t="s">
        <v>2104</v>
      </c>
      <c r="J2240" s="5" t="s">
        <v>28</v>
      </c>
      <c r="K2240" s="12" t="str">
        <f>CONCATENATE(A2240,Tabla5[[#This Row],[tipo]],A2240)</f>
        <v>'asiento'</v>
      </c>
      <c r="L2240" s="5" t="s">
        <v>28</v>
      </c>
      <c r="M2240" s="2" t="str">
        <f>CONCATENATE(A2240,Tabla5[[#This Row],[nombre]],A2240)</f>
        <v>'U-52'</v>
      </c>
      <c r="N2240" s="5" t="s">
        <v>28</v>
      </c>
      <c r="O2240" s="1" t="str">
        <f>CONCATENATE(Tabla5[[#This Row],[fkUbicacion]])</f>
        <v>7</v>
      </c>
      <c r="P2240" s="5" t="s">
        <v>29</v>
      </c>
    </row>
    <row r="2241" spans="1:16">
      <c r="A2241" s="6" t="s">
        <v>30</v>
      </c>
      <c r="B2241" s="12">
        <v>2215</v>
      </c>
      <c r="C2241" s="1">
        <v>2238</v>
      </c>
      <c r="D2241" s="12" t="s">
        <v>497</v>
      </c>
      <c r="E2241" s="2" t="s">
        <v>2059</v>
      </c>
      <c r="F2241" s="1">
        <v>7</v>
      </c>
      <c r="H2241" s="4" t="s">
        <v>2103</v>
      </c>
      <c r="I2241" s="12" t="s">
        <v>2104</v>
      </c>
      <c r="J2241" s="5" t="s">
        <v>28</v>
      </c>
      <c r="K2241" s="12" t="str">
        <f>CONCATENATE(A2241,Tabla5[[#This Row],[tipo]],A2241)</f>
        <v>'asiento'</v>
      </c>
      <c r="L2241" s="5" t="s">
        <v>28</v>
      </c>
      <c r="M2241" s="2" t="str">
        <f>CONCATENATE(A2241,Tabla5[[#This Row],[nombre]],A2241)</f>
        <v>'U-53'</v>
      </c>
      <c r="N2241" s="5" t="s">
        <v>28</v>
      </c>
      <c r="O2241" s="1" t="str">
        <f>CONCATENATE(Tabla5[[#This Row],[fkUbicacion]])</f>
        <v>7</v>
      </c>
      <c r="P2241" s="5" t="s">
        <v>29</v>
      </c>
    </row>
    <row r="2242" spans="1:16">
      <c r="A2242" s="6" t="s">
        <v>30</v>
      </c>
      <c r="B2242" s="12">
        <v>2216</v>
      </c>
      <c r="C2242" s="1">
        <v>2239</v>
      </c>
      <c r="D2242" s="12" t="s">
        <v>497</v>
      </c>
      <c r="E2242" s="2" t="s">
        <v>2060</v>
      </c>
      <c r="F2242" s="1">
        <v>7</v>
      </c>
      <c r="H2242" s="4" t="s">
        <v>2103</v>
      </c>
      <c r="I2242" s="12" t="s">
        <v>2104</v>
      </c>
      <c r="J2242" s="5" t="s">
        <v>28</v>
      </c>
      <c r="K2242" s="12" t="str">
        <f>CONCATENATE(A2242,Tabla5[[#This Row],[tipo]],A2242)</f>
        <v>'asiento'</v>
      </c>
      <c r="L2242" s="5" t="s">
        <v>28</v>
      </c>
      <c r="M2242" s="2" t="str">
        <f>CONCATENATE(A2242,Tabla5[[#This Row],[nombre]],A2242)</f>
        <v>'U-54'</v>
      </c>
      <c r="N2242" s="5" t="s">
        <v>28</v>
      </c>
      <c r="O2242" s="1" t="str">
        <f>CONCATENATE(Tabla5[[#This Row],[fkUbicacion]])</f>
        <v>7</v>
      </c>
      <c r="P2242" s="5" t="s">
        <v>29</v>
      </c>
    </row>
    <row r="2243" spans="1:16">
      <c r="A2243" s="6" t="s">
        <v>30</v>
      </c>
      <c r="B2243" s="12">
        <v>2217</v>
      </c>
      <c r="C2243" s="1">
        <v>2240</v>
      </c>
      <c r="D2243" s="12" t="s">
        <v>497</v>
      </c>
      <c r="E2243" s="2" t="s">
        <v>2061</v>
      </c>
      <c r="F2243" s="1">
        <v>7</v>
      </c>
      <c r="H2243" s="4" t="s">
        <v>2103</v>
      </c>
      <c r="I2243" s="12" t="s">
        <v>2104</v>
      </c>
      <c r="J2243" s="5" t="s">
        <v>28</v>
      </c>
      <c r="K2243" s="12" t="str">
        <f>CONCATENATE(A2243,Tabla5[[#This Row],[tipo]],A2243)</f>
        <v>'asiento'</v>
      </c>
      <c r="L2243" s="5" t="s">
        <v>28</v>
      </c>
      <c r="M2243" s="2" t="str">
        <f>CONCATENATE(A2243,Tabla5[[#This Row],[nombre]],A2243)</f>
        <v>'U-55'</v>
      </c>
      <c r="N2243" s="5" t="s">
        <v>28</v>
      </c>
      <c r="O2243" s="1" t="str">
        <f>CONCATENATE(Tabla5[[#This Row],[fkUbicacion]])</f>
        <v>7</v>
      </c>
      <c r="P2243" s="5" t="s">
        <v>29</v>
      </c>
    </row>
    <row r="2244" spans="1:16">
      <c r="A2244" s="6" t="s">
        <v>30</v>
      </c>
      <c r="B2244" s="12">
        <v>2218</v>
      </c>
      <c r="C2244" s="1">
        <v>2241</v>
      </c>
      <c r="D2244" s="12" t="s">
        <v>497</v>
      </c>
      <c r="E2244" s="2" t="s">
        <v>2062</v>
      </c>
      <c r="F2244" s="1">
        <v>7</v>
      </c>
      <c r="H2244" s="4" t="s">
        <v>2103</v>
      </c>
      <c r="I2244" s="12" t="s">
        <v>2104</v>
      </c>
      <c r="J2244" s="5" t="s">
        <v>28</v>
      </c>
      <c r="K2244" s="12" t="str">
        <f>CONCATENATE(A2244,Tabla5[[#This Row],[tipo]],A2244)</f>
        <v>'asiento'</v>
      </c>
      <c r="L2244" s="5" t="s">
        <v>28</v>
      </c>
      <c r="M2244" s="2" t="str">
        <f>CONCATENATE(A2244,Tabla5[[#This Row],[nombre]],A2244)</f>
        <v>'U-56'</v>
      </c>
      <c r="N2244" s="5" t="s">
        <v>28</v>
      </c>
      <c r="O2244" s="1" t="str">
        <f>CONCATENATE(Tabla5[[#This Row],[fkUbicacion]])</f>
        <v>7</v>
      </c>
      <c r="P2244" s="5" t="s">
        <v>29</v>
      </c>
    </row>
    <row r="2245" spans="1:16">
      <c r="A2245" s="6" t="s">
        <v>30</v>
      </c>
      <c r="B2245" s="12">
        <v>2219</v>
      </c>
      <c r="C2245" s="1">
        <v>2242</v>
      </c>
      <c r="D2245" s="12" t="s">
        <v>497</v>
      </c>
      <c r="E2245" s="2" t="s">
        <v>2063</v>
      </c>
      <c r="F2245" s="1">
        <v>7</v>
      </c>
      <c r="H2245" s="4" t="s">
        <v>2103</v>
      </c>
      <c r="I2245" s="12" t="s">
        <v>2104</v>
      </c>
      <c r="J2245" s="5" t="s">
        <v>28</v>
      </c>
      <c r="K2245" s="12" t="str">
        <f>CONCATENATE(A2245,Tabla5[[#This Row],[tipo]],A2245)</f>
        <v>'asiento'</v>
      </c>
      <c r="L2245" s="5" t="s">
        <v>28</v>
      </c>
      <c r="M2245" s="2" t="str">
        <f>CONCATENATE(A2245,Tabla5[[#This Row],[nombre]],A2245)</f>
        <v>'U-57'</v>
      </c>
      <c r="N2245" s="5" t="s">
        <v>28</v>
      </c>
      <c r="O2245" s="1" t="str">
        <f>CONCATENATE(Tabla5[[#This Row],[fkUbicacion]])</f>
        <v>7</v>
      </c>
      <c r="P2245" s="5" t="s">
        <v>29</v>
      </c>
    </row>
    <row r="2246" spans="1:16">
      <c r="A2246" s="6" t="s">
        <v>30</v>
      </c>
      <c r="B2246" s="12">
        <v>2220</v>
      </c>
      <c r="C2246" s="1">
        <v>2243</v>
      </c>
      <c r="D2246" s="12" t="s">
        <v>497</v>
      </c>
      <c r="E2246" s="2" t="s">
        <v>2064</v>
      </c>
      <c r="F2246" s="1">
        <v>7</v>
      </c>
      <c r="H2246" s="4" t="s">
        <v>2103</v>
      </c>
      <c r="I2246" s="12" t="s">
        <v>2104</v>
      </c>
      <c r="J2246" s="5" t="s">
        <v>28</v>
      </c>
      <c r="K2246" s="12" t="str">
        <f>CONCATENATE(A2246,Tabla5[[#This Row],[tipo]],A2246)</f>
        <v>'asiento'</v>
      </c>
      <c r="L2246" s="5" t="s">
        <v>28</v>
      </c>
      <c r="M2246" s="2" t="str">
        <f>CONCATENATE(A2246,Tabla5[[#This Row],[nombre]],A2246)</f>
        <v>'U-58'</v>
      </c>
      <c r="N2246" s="5" t="s">
        <v>28</v>
      </c>
      <c r="O2246" s="1" t="str">
        <f>CONCATENATE(Tabla5[[#This Row],[fkUbicacion]])</f>
        <v>7</v>
      </c>
      <c r="P2246" s="5" t="s">
        <v>29</v>
      </c>
    </row>
    <row r="2247" spans="1:16">
      <c r="A2247" s="6" t="s">
        <v>30</v>
      </c>
      <c r="B2247" s="12">
        <v>2221</v>
      </c>
      <c r="C2247" s="1">
        <v>2244</v>
      </c>
      <c r="D2247" s="12" t="s">
        <v>497</v>
      </c>
      <c r="E2247" s="2" t="s">
        <v>2065</v>
      </c>
      <c r="F2247" s="1">
        <v>7</v>
      </c>
      <c r="H2247" s="4" t="s">
        <v>2103</v>
      </c>
      <c r="I2247" s="12" t="s">
        <v>2104</v>
      </c>
      <c r="J2247" s="5" t="s">
        <v>28</v>
      </c>
      <c r="K2247" s="12" t="str">
        <f>CONCATENATE(A2247,Tabla5[[#This Row],[tipo]],A2247)</f>
        <v>'asiento'</v>
      </c>
      <c r="L2247" s="5" t="s">
        <v>28</v>
      </c>
      <c r="M2247" s="2" t="str">
        <f>CONCATENATE(A2247,Tabla5[[#This Row],[nombre]],A2247)</f>
        <v>'U-59'</v>
      </c>
      <c r="N2247" s="5" t="s">
        <v>28</v>
      </c>
      <c r="O2247" s="1" t="str">
        <f>CONCATENATE(Tabla5[[#This Row],[fkUbicacion]])</f>
        <v>7</v>
      </c>
      <c r="P2247" s="5" t="s">
        <v>29</v>
      </c>
    </row>
    <row r="2248" spans="1:16">
      <c r="A2248" s="6" t="s">
        <v>30</v>
      </c>
      <c r="B2248" s="12">
        <v>2222</v>
      </c>
      <c r="C2248" s="1">
        <v>2245</v>
      </c>
      <c r="D2248" s="12" t="s">
        <v>497</v>
      </c>
      <c r="E2248" s="2" t="s">
        <v>2066</v>
      </c>
      <c r="F2248" s="1">
        <v>7</v>
      </c>
      <c r="H2248" s="4" t="s">
        <v>2103</v>
      </c>
      <c r="I2248" s="12" t="s">
        <v>2104</v>
      </c>
      <c r="J2248" s="5" t="s">
        <v>28</v>
      </c>
      <c r="K2248" s="12" t="str">
        <f>CONCATENATE(A2248,Tabla5[[#This Row],[tipo]],A2248)</f>
        <v>'asiento'</v>
      </c>
      <c r="L2248" s="5" t="s">
        <v>28</v>
      </c>
      <c r="M2248" s="2" t="str">
        <f>CONCATENATE(A2248,Tabla5[[#This Row],[nombre]],A2248)</f>
        <v>'U-60'</v>
      </c>
      <c r="N2248" s="5" t="s">
        <v>28</v>
      </c>
      <c r="O2248" s="1" t="str">
        <f>CONCATENATE(Tabla5[[#This Row],[fkUbicacion]])</f>
        <v>7</v>
      </c>
      <c r="P2248" s="5" t="s">
        <v>29</v>
      </c>
    </row>
    <row r="2249" spans="1:16">
      <c r="A2249" s="6" t="s">
        <v>30</v>
      </c>
      <c r="B2249" s="12">
        <v>2223</v>
      </c>
      <c r="C2249" s="1">
        <v>2246</v>
      </c>
      <c r="D2249" s="12" t="s">
        <v>497</v>
      </c>
      <c r="E2249" s="2" t="s">
        <v>2067</v>
      </c>
      <c r="F2249" s="1">
        <v>7</v>
      </c>
      <c r="H2249" s="4" t="s">
        <v>2103</v>
      </c>
      <c r="I2249" s="12" t="s">
        <v>2104</v>
      </c>
      <c r="J2249" s="5" t="s">
        <v>28</v>
      </c>
      <c r="K2249" s="12" t="str">
        <f>CONCATENATE(A2249,Tabla5[[#This Row],[tipo]],A2249)</f>
        <v>'asiento'</v>
      </c>
      <c r="L2249" s="5" t="s">
        <v>28</v>
      </c>
      <c r="M2249" s="2" t="str">
        <f>CONCATENATE(A2249,Tabla5[[#This Row],[nombre]],A2249)</f>
        <v>'U-61'</v>
      </c>
      <c r="N2249" s="5" t="s">
        <v>28</v>
      </c>
      <c r="O2249" s="1" t="str">
        <f>CONCATENATE(Tabla5[[#This Row],[fkUbicacion]])</f>
        <v>7</v>
      </c>
      <c r="P2249" s="5" t="s">
        <v>29</v>
      </c>
    </row>
    <row r="2250" spans="1:16">
      <c r="A2250" s="6" t="s">
        <v>30</v>
      </c>
      <c r="B2250" s="12">
        <v>2224</v>
      </c>
      <c r="C2250" s="1">
        <v>2247</v>
      </c>
      <c r="D2250" s="12" t="s">
        <v>497</v>
      </c>
      <c r="E2250" s="2" t="s">
        <v>2068</v>
      </c>
      <c r="F2250" s="1">
        <v>7</v>
      </c>
      <c r="H2250" s="4" t="s">
        <v>2103</v>
      </c>
      <c r="I2250" s="12" t="s">
        <v>2104</v>
      </c>
      <c r="J2250" s="5" t="s">
        <v>28</v>
      </c>
      <c r="K2250" s="12" t="str">
        <f>CONCATENATE(A2250,Tabla5[[#This Row],[tipo]],A2250)</f>
        <v>'asiento'</v>
      </c>
      <c r="L2250" s="5" t="s">
        <v>28</v>
      </c>
      <c r="M2250" s="2" t="str">
        <f>CONCATENATE(A2250,Tabla5[[#This Row],[nombre]],A2250)</f>
        <v>'U-62'</v>
      </c>
      <c r="N2250" s="5" t="s">
        <v>28</v>
      </c>
      <c r="O2250" s="1" t="str">
        <f>CONCATENATE(Tabla5[[#This Row],[fkUbicacion]])</f>
        <v>7</v>
      </c>
      <c r="P2250" s="5" t="s">
        <v>29</v>
      </c>
    </row>
    <row r="2251" spans="1:16">
      <c r="A2251" s="6" t="s">
        <v>30</v>
      </c>
      <c r="B2251" s="12">
        <v>2225</v>
      </c>
      <c r="C2251" s="1">
        <v>2248</v>
      </c>
      <c r="D2251" s="12" t="s">
        <v>497</v>
      </c>
      <c r="E2251" s="2" t="s">
        <v>2069</v>
      </c>
      <c r="F2251" s="1">
        <v>7</v>
      </c>
      <c r="H2251" s="4" t="s">
        <v>2103</v>
      </c>
      <c r="I2251" s="12" t="s">
        <v>2104</v>
      </c>
      <c r="J2251" s="5" t="s">
        <v>28</v>
      </c>
      <c r="K2251" s="12" t="str">
        <f>CONCATENATE(A2251,Tabla5[[#This Row],[tipo]],A2251)</f>
        <v>'asiento'</v>
      </c>
      <c r="L2251" s="5" t="s">
        <v>28</v>
      </c>
      <c r="M2251" s="2" t="str">
        <f>CONCATENATE(A2251,Tabla5[[#This Row],[nombre]],A2251)</f>
        <v>'U-63'</v>
      </c>
      <c r="N2251" s="5" t="s">
        <v>28</v>
      </c>
      <c r="O2251" s="1" t="str">
        <f>CONCATENATE(Tabla5[[#This Row],[fkUbicacion]])</f>
        <v>7</v>
      </c>
      <c r="P2251" s="5" t="s">
        <v>29</v>
      </c>
    </row>
    <row r="2252" spans="1:16">
      <c r="A2252" s="6" t="s">
        <v>30</v>
      </c>
      <c r="B2252" s="12">
        <v>2226</v>
      </c>
      <c r="C2252" s="1">
        <v>2249</v>
      </c>
      <c r="D2252" s="12" t="s">
        <v>497</v>
      </c>
      <c r="E2252" s="2" t="s">
        <v>2070</v>
      </c>
      <c r="F2252" s="1">
        <v>7</v>
      </c>
      <c r="H2252" s="4" t="s">
        <v>2103</v>
      </c>
      <c r="I2252" s="12" t="s">
        <v>2104</v>
      </c>
      <c r="J2252" s="5" t="s">
        <v>28</v>
      </c>
      <c r="K2252" s="12" t="str">
        <f>CONCATENATE(A2252,Tabla5[[#This Row],[tipo]],A2252)</f>
        <v>'asiento'</v>
      </c>
      <c r="L2252" s="5" t="s">
        <v>28</v>
      </c>
      <c r="M2252" s="2" t="str">
        <f>CONCATENATE(A2252,Tabla5[[#This Row],[nombre]],A2252)</f>
        <v>'U-64'</v>
      </c>
      <c r="N2252" s="5" t="s">
        <v>28</v>
      </c>
      <c r="O2252" s="1" t="str">
        <f>CONCATENATE(Tabla5[[#This Row],[fkUbicacion]])</f>
        <v>7</v>
      </c>
      <c r="P2252" s="5" t="s">
        <v>29</v>
      </c>
    </row>
    <row r="2253" spans="1:16">
      <c r="A2253" s="6" t="s">
        <v>30</v>
      </c>
      <c r="B2253" s="12">
        <v>2227</v>
      </c>
      <c r="C2253" s="1">
        <v>2250</v>
      </c>
      <c r="D2253" s="12" t="s">
        <v>497</v>
      </c>
      <c r="E2253" s="2" t="s">
        <v>2071</v>
      </c>
      <c r="F2253" s="1">
        <v>7</v>
      </c>
      <c r="H2253" s="4" t="s">
        <v>2103</v>
      </c>
      <c r="I2253" s="12" t="s">
        <v>2104</v>
      </c>
      <c r="J2253" s="5" t="s">
        <v>28</v>
      </c>
      <c r="K2253" s="12" t="str">
        <f>CONCATENATE(A2253,Tabla5[[#This Row],[tipo]],A2253)</f>
        <v>'asiento'</v>
      </c>
      <c r="L2253" s="5" t="s">
        <v>28</v>
      </c>
      <c r="M2253" s="2" t="str">
        <f>CONCATENATE(A2253,Tabla5[[#This Row],[nombre]],A2253)</f>
        <v>'U-65'</v>
      </c>
      <c r="N2253" s="5" t="s">
        <v>28</v>
      </c>
      <c r="O2253" s="1" t="str">
        <f>CONCATENATE(Tabla5[[#This Row],[fkUbicacion]])</f>
        <v>7</v>
      </c>
      <c r="P2253" s="5" t="s">
        <v>29</v>
      </c>
    </row>
    <row r="2254" spans="1:16">
      <c r="A2254" s="6" t="s">
        <v>30</v>
      </c>
      <c r="B2254" s="12">
        <v>2228</v>
      </c>
      <c r="C2254" s="1">
        <v>2251</v>
      </c>
      <c r="D2254" s="12" t="s">
        <v>497</v>
      </c>
      <c r="E2254" s="2" t="s">
        <v>2072</v>
      </c>
      <c r="F2254" s="1">
        <v>7</v>
      </c>
      <c r="G2254" s="29"/>
      <c r="H2254" s="4" t="s">
        <v>2103</v>
      </c>
      <c r="I2254" s="12" t="s">
        <v>2104</v>
      </c>
      <c r="J2254" s="5" t="s">
        <v>28</v>
      </c>
      <c r="K2254" s="12" t="str">
        <f>CONCATENATE(A2254,Tabla5[[#This Row],[tipo]],A2254)</f>
        <v>'asiento'</v>
      </c>
      <c r="L2254" s="5" t="s">
        <v>28</v>
      </c>
      <c r="M2254" s="2" t="str">
        <f>CONCATENATE(A2254,Tabla5[[#This Row],[nombre]],A2254)</f>
        <v>'U-66'</v>
      </c>
      <c r="N2254" s="5" t="s">
        <v>28</v>
      </c>
      <c r="O2254" s="1" t="str">
        <f>CONCATENATE(Tabla5[[#This Row],[fkUbicacion]])</f>
        <v>7</v>
      </c>
      <c r="P2254" s="5" t="s">
        <v>29</v>
      </c>
    </row>
    <row r="2255" spans="1:16">
      <c r="A2255" s="6" t="s">
        <v>30</v>
      </c>
      <c r="B2255" s="12">
        <v>2229</v>
      </c>
      <c r="C2255" s="1">
        <v>2252</v>
      </c>
      <c r="D2255" s="12" t="s">
        <v>497</v>
      </c>
      <c r="E2255" s="2" t="s">
        <v>2073</v>
      </c>
      <c r="F2255" s="1">
        <v>7</v>
      </c>
      <c r="H2255" s="4" t="s">
        <v>2103</v>
      </c>
      <c r="I2255" s="12" t="s">
        <v>2104</v>
      </c>
      <c r="J2255" s="5" t="s">
        <v>28</v>
      </c>
      <c r="K2255" s="12" t="str">
        <f>CONCATENATE(A2255,Tabla5[[#This Row],[tipo]],A2255)</f>
        <v>'asiento'</v>
      </c>
      <c r="L2255" s="5" t="s">
        <v>28</v>
      </c>
      <c r="M2255" s="2" t="str">
        <f>CONCATENATE(A2255,Tabla5[[#This Row],[nombre]],A2255)</f>
        <v>'V-51'</v>
      </c>
      <c r="N2255" s="5" t="s">
        <v>28</v>
      </c>
      <c r="O2255" s="1" t="str">
        <f>CONCATENATE(Tabla5[[#This Row],[fkUbicacion]])</f>
        <v>7</v>
      </c>
      <c r="P2255" s="5" t="s">
        <v>29</v>
      </c>
    </row>
    <row r="2256" spans="1:16">
      <c r="A2256" s="6" t="s">
        <v>30</v>
      </c>
      <c r="B2256" s="12">
        <v>2230</v>
      </c>
      <c r="C2256" s="1">
        <v>2253</v>
      </c>
      <c r="D2256" s="12" t="s">
        <v>497</v>
      </c>
      <c r="E2256" s="2" t="s">
        <v>2074</v>
      </c>
      <c r="F2256" s="1">
        <v>7</v>
      </c>
      <c r="H2256" s="4" t="s">
        <v>2103</v>
      </c>
      <c r="I2256" s="12" t="s">
        <v>2104</v>
      </c>
      <c r="J2256" s="5" t="s">
        <v>28</v>
      </c>
      <c r="K2256" s="12" t="str">
        <f>CONCATENATE(A2256,Tabla5[[#This Row],[tipo]],A2256)</f>
        <v>'asiento'</v>
      </c>
      <c r="L2256" s="5" t="s">
        <v>28</v>
      </c>
      <c r="M2256" s="2" t="str">
        <f>CONCATENATE(A2256,Tabla5[[#This Row],[nombre]],A2256)</f>
        <v>'V-52'</v>
      </c>
      <c r="N2256" s="5" t="s">
        <v>28</v>
      </c>
      <c r="O2256" s="1" t="str">
        <f>CONCATENATE(Tabla5[[#This Row],[fkUbicacion]])</f>
        <v>7</v>
      </c>
      <c r="P2256" s="5" t="s">
        <v>29</v>
      </c>
    </row>
    <row r="2257" spans="1:16">
      <c r="A2257" s="6" t="s">
        <v>30</v>
      </c>
      <c r="B2257" s="12">
        <v>2231</v>
      </c>
      <c r="C2257" s="1">
        <v>2254</v>
      </c>
      <c r="D2257" s="12" t="s">
        <v>497</v>
      </c>
      <c r="E2257" s="2" t="s">
        <v>2075</v>
      </c>
      <c r="F2257" s="1">
        <v>7</v>
      </c>
      <c r="H2257" s="4" t="s">
        <v>2103</v>
      </c>
      <c r="I2257" s="12" t="s">
        <v>2104</v>
      </c>
      <c r="J2257" s="5" t="s">
        <v>28</v>
      </c>
      <c r="K2257" s="12" t="str">
        <f>CONCATENATE(A2257,Tabla5[[#This Row],[tipo]],A2257)</f>
        <v>'asiento'</v>
      </c>
      <c r="L2257" s="5" t="s">
        <v>28</v>
      </c>
      <c r="M2257" s="2" t="str">
        <f>CONCATENATE(A2257,Tabla5[[#This Row],[nombre]],A2257)</f>
        <v>'V-53'</v>
      </c>
      <c r="N2257" s="5" t="s">
        <v>28</v>
      </c>
      <c r="O2257" s="1" t="str">
        <f>CONCATENATE(Tabla5[[#This Row],[fkUbicacion]])</f>
        <v>7</v>
      </c>
      <c r="P2257" s="5" t="s">
        <v>29</v>
      </c>
    </row>
    <row r="2258" spans="1:16">
      <c r="A2258" s="6" t="s">
        <v>30</v>
      </c>
      <c r="B2258" s="12">
        <v>2232</v>
      </c>
      <c r="C2258" s="1">
        <v>2255</v>
      </c>
      <c r="D2258" s="12" t="s">
        <v>497</v>
      </c>
      <c r="E2258" s="2" t="s">
        <v>2076</v>
      </c>
      <c r="F2258" s="1">
        <v>7</v>
      </c>
      <c r="H2258" s="4" t="s">
        <v>2103</v>
      </c>
      <c r="I2258" s="12" t="s">
        <v>2104</v>
      </c>
      <c r="J2258" s="5" t="s">
        <v>28</v>
      </c>
      <c r="K2258" s="12" t="str">
        <f>CONCATENATE(A2258,Tabla5[[#This Row],[tipo]],A2258)</f>
        <v>'asiento'</v>
      </c>
      <c r="L2258" s="5" t="s">
        <v>28</v>
      </c>
      <c r="M2258" s="2" t="str">
        <f>CONCATENATE(A2258,Tabla5[[#This Row],[nombre]],A2258)</f>
        <v>'V-54'</v>
      </c>
      <c r="N2258" s="5" t="s">
        <v>28</v>
      </c>
      <c r="O2258" s="1" t="str">
        <f>CONCATENATE(Tabla5[[#This Row],[fkUbicacion]])</f>
        <v>7</v>
      </c>
      <c r="P2258" s="5" t="s">
        <v>29</v>
      </c>
    </row>
    <row r="2259" spans="1:16">
      <c r="A2259" s="6" t="s">
        <v>30</v>
      </c>
      <c r="B2259" s="12">
        <v>2233</v>
      </c>
      <c r="C2259" s="1">
        <v>2256</v>
      </c>
      <c r="D2259" s="12" t="s">
        <v>497</v>
      </c>
      <c r="E2259" s="2" t="s">
        <v>2077</v>
      </c>
      <c r="F2259" s="1">
        <v>7</v>
      </c>
      <c r="H2259" s="4" t="s">
        <v>2103</v>
      </c>
      <c r="I2259" s="12" t="s">
        <v>2104</v>
      </c>
      <c r="J2259" s="5" t="s">
        <v>28</v>
      </c>
      <c r="K2259" s="12" t="str">
        <f>CONCATENATE(A2259,Tabla5[[#This Row],[tipo]],A2259)</f>
        <v>'asiento'</v>
      </c>
      <c r="L2259" s="5" t="s">
        <v>28</v>
      </c>
      <c r="M2259" s="2" t="str">
        <f>CONCATENATE(A2259,Tabla5[[#This Row],[nombre]],A2259)</f>
        <v>'V-55'</v>
      </c>
      <c r="N2259" s="5" t="s">
        <v>28</v>
      </c>
      <c r="O2259" s="1" t="str">
        <f>CONCATENATE(Tabla5[[#This Row],[fkUbicacion]])</f>
        <v>7</v>
      </c>
      <c r="P2259" s="5" t="s">
        <v>29</v>
      </c>
    </row>
    <row r="2260" spans="1:16">
      <c r="A2260" s="6" t="s">
        <v>30</v>
      </c>
      <c r="B2260" s="12">
        <v>2234</v>
      </c>
      <c r="C2260" s="1">
        <v>2257</v>
      </c>
      <c r="D2260" s="12" t="s">
        <v>497</v>
      </c>
      <c r="E2260" s="2" t="s">
        <v>2078</v>
      </c>
      <c r="F2260" s="1">
        <v>7</v>
      </c>
      <c r="H2260" s="4" t="s">
        <v>2103</v>
      </c>
      <c r="I2260" s="12" t="s">
        <v>2104</v>
      </c>
      <c r="J2260" s="5" t="s">
        <v>28</v>
      </c>
      <c r="K2260" s="12" t="str">
        <f>CONCATENATE(A2260,Tabla5[[#This Row],[tipo]],A2260)</f>
        <v>'asiento'</v>
      </c>
      <c r="L2260" s="5" t="s">
        <v>28</v>
      </c>
      <c r="M2260" s="2" t="str">
        <f>CONCATENATE(A2260,Tabla5[[#This Row],[nombre]],A2260)</f>
        <v>'V-56'</v>
      </c>
      <c r="N2260" s="5" t="s">
        <v>28</v>
      </c>
      <c r="O2260" s="1" t="str">
        <f>CONCATENATE(Tabla5[[#This Row],[fkUbicacion]])</f>
        <v>7</v>
      </c>
      <c r="P2260" s="5" t="s">
        <v>29</v>
      </c>
    </row>
    <row r="2261" spans="1:16">
      <c r="A2261" s="6" t="s">
        <v>30</v>
      </c>
      <c r="B2261" s="12">
        <v>2235</v>
      </c>
      <c r="C2261" s="1">
        <v>2258</v>
      </c>
      <c r="D2261" s="12" t="s">
        <v>497</v>
      </c>
      <c r="E2261" s="2" t="s">
        <v>2079</v>
      </c>
      <c r="F2261" s="1">
        <v>7</v>
      </c>
      <c r="H2261" s="4" t="s">
        <v>2103</v>
      </c>
      <c r="I2261" s="12" t="s">
        <v>2104</v>
      </c>
      <c r="J2261" s="5" t="s">
        <v>28</v>
      </c>
      <c r="K2261" s="12" t="str">
        <f>CONCATENATE(A2261,Tabla5[[#This Row],[tipo]],A2261)</f>
        <v>'asiento'</v>
      </c>
      <c r="L2261" s="5" t="s">
        <v>28</v>
      </c>
      <c r="M2261" s="2" t="str">
        <f>CONCATENATE(A2261,Tabla5[[#This Row],[nombre]],A2261)</f>
        <v>'V-57'</v>
      </c>
      <c r="N2261" s="5" t="s">
        <v>28</v>
      </c>
      <c r="O2261" s="1" t="str">
        <f>CONCATENATE(Tabla5[[#This Row],[fkUbicacion]])</f>
        <v>7</v>
      </c>
      <c r="P2261" s="5" t="s">
        <v>29</v>
      </c>
    </row>
    <row r="2262" spans="1:16">
      <c r="A2262" s="6" t="s">
        <v>30</v>
      </c>
      <c r="B2262" s="12">
        <v>2236</v>
      </c>
      <c r="C2262" s="1">
        <v>2259</v>
      </c>
      <c r="D2262" s="12" t="s">
        <v>497</v>
      </c>
      <c r="E2262" s="2" t="s">
        <v>2080</v>
      </c>
      <c r="F2262" s="1">
        <v>7</v>
      </c>
      <c r="H2262" s="4" t="s">
        <v>2103</v>
      </c>
      <c r="I2262" s="12" t="s">
        <v>2104</v>
      </c>
      <c r="J2262" s="5" t="s">
        <v>28</v>
      </c>
      <c r="K2262" s="12" t="str">
        <f>CONCATENATE(A2262,Tabla5[[#This Row],[tipo]],A2262)</f>
        <v>'asiento'</v>
      </c>
      <c r="L2262" s="5" t="s">
        <v>28</v>
      </c>
      <c r="M2262" s="2" t="str">
        <f>CONCATENATE(A2262,Tabla5[[#This Row],[nombre]],A2262)</f>
        <v>'V-58'</v>
      </c>
      <c r="N2262" s="5" t="s">
        <v>28</v>
      </c>
      <c r="O2262" s="1" t="str">
        <f>CONCATENATE(Tabla5[[#This Row],[fkUbicacion]])</f>
        <v>7</v>
      </c>
      <c r="P2262" s="5" t="s">
        <v>29</v>
      </c>
    </row>
    <row r="2263" spans="1:16">
      <c r="A2263" s="6" t="s">
        <v>30</v>
      </c>
      <c r="B2263" s="12">
        <v>2237</v>
      </c>
      <c r="C2263" s="1">
        <v>2260</v>
      </c>
      <c r="D2263" s="12" t="s">
        <v>497</v>
      </c>
      <c r="E2263" s="2" t="s">
        <v>2081</v>
      </c>
      <c r="F2263" s="1">
        <v>7</v>
      </c>
      <c r="H2263" s="4" t="s">
        <v>2103</v>
      </c>
      <c r="I2263" s="12" t="s">
        <v>2104</v>
      </c>
      <c r="J2263" s="5" t="s">
        <v>28</v>
      </c>
      <c r="K2263" s="12" t="str">
        <f>CONCATENATE(A2263,Tabla5[[#This Row],[tipo]],A2263)</f>
        <v>'asiento'</v>
      </c>
      <c r="L2263" s="5" t="s">
        <v>28</v>
      </c>
      <c r="M2263" s="2" t="str">
        <f>CONCATENATE(A2263,Tabla5[[#This Row],[nombre]],A2263)</f>
        <v>'V-59'</v>
      </c>
      <c r="N2263" s="5" t="s">
        <v>28</v>
      </c>
      <c r="O2263" s="1" t="str">
        <f>CONCATENATE(Tabla5[[#This Row],[fkUbicacion]])</f>
        <v>7</v>
      </c>
      <c r="P2263" s="5" t="s">
        <v>29</v>
      </c>
    </row>
    <row r="2264" spans="1:16">
      <c r="A2264" s="6" t="s">
        <v>30</v>
      </c>
      <c r="B2264" s="12">
        <v>2238</v>
      </c>
      <c r="C2264" s="1">
        <v>2261</v>
      </c>
      <c r="D2264" s="12" t="s">
        <v>497</v>
      </c>
      <c r="E2264" s="2" t="s">
        <v>2082</v>
      </c>
      <c r="F2264" s="1">
        <v>7</v>
      </c>
      <c r="H2264" s="4" t="s">
        <v>2103</v>
      </c>
      <c r="I2264" s="12" t="s">
        <v>2104</v>
      </c>
      <c r="J2264" s="5" t="s">
        <v>28</v>
      </c>
      <c r="K2264" s="12" t="str">
        <f>CONCATENATE(A2264,Tabla5[[#This Row],[tipo]],A2264)</f>
        <v>'asiento'</v>
      </c>
      <c r="L2264" s="5" t="s">
        <v>28</v>
      </c>
      <c r="M2264" s="2" t="str">
        <f>CONCATENATE(A2264,Tabla5[[#This Row],[nombre]],A2264)</f>
        <v>'V-60'</v>
      </c>
      <c r="N2264" s="5" t="s">
        <v>28</v>
      </c>
      <c r="O2264" s="1" t="str">
        <f>CONCATENATE(Tabla5[[#This Row],[fkUbicacion]])</f>
        <v>7</v>
      </c>
      <c r="P2264" s="5" t="s">
        <v>29</v>
      </c>
    </row>
    <row r="2265" spans="1:16">
      <c r="A2265" s="6" t="s">
        <v>30</v>
      </c>
      <c r="B2265" s="12">
        <v>2239</v>
      </c>
      <c r="C2265" s="1">
        <v>2262</v>
      </c>
      <c r="D2265" s="12" t="s">
        <v>497</v>
      </c>
      <c r="E2265" s="2" t="s">
        <v>2083</v>
      </c>
      <c r="F2265" s="1">
        <v>7</v>
      </c>
      <c r="H2265" s="4" t="s">
        <v>2103</v>
      </c>
      <c r="I2265" s="12" t="s">
        <v>2104</v>
      </c>
      <c r="J2265" s="5" t="s">
        <v>28</v>
      </c>
      <c r="K2265" s="12" t="str">
        <f>CONCATENATE(A2265,Tabla5[[#This Row],[tipo]],A2265)</f>
        <v>'asiento'</v>
      </c>
      <c r="L2265" s="5" t="s">
        <v>28</v>
      </c>
      <c r="M2265" s="2" t="str">
        <f>CONCATENATE(A2265,Tabla5[[#This Row],[nombre]],A2265)</f>
        <v>'V-61'</v>
      </c>
      <c r="N2265" s="5" t="s">
        <v>28</v>
      </c>
      <c r="O2265" s="1" t="str">
        <f>CONCATENATE(Tabla5[[#This Row],[fkUbicacion]])</f>
        <v>7</v>
      </c>
      <c r="P2265" s="5" t="s">
        <v>29</v>
      </c>
    </row>
    <row r="2266" spans="1:16">
      <c r="A2266" s="6" t="s">
        <v>30</v>
      </c>
      <c r="B2266" s="12">
        <v>2240</v>
      </c>
      <c r="C2266" s="1">
        <v>2263</v>
      </c>
      <c r="D2266" s="12" t="s">
        <v>497</v>
      </c>
      <c r="E2266" s="2" t="s">
        <v>2084</v>
      </c>
      <c r="F2266" s="1">
        <v>7</v>
      </c>
      <c r="H2266" s="4" t="s">
        <v>2103</v>
      </c>
      <c r="I2266" s="12" t="s">
        <v>2104</v>
      </c>
      <c r="J2266" s="5" t="s">
        <v>28</v>
      </c>
      <c r="K2266" s="12" t="str">
        <f>CONCATENATE(A2266,Tabla5[[#This Row],[tipo]],A2266)</f>
        <v>'asiento'</v>
      </c>
      <c r="L2266" s="5" t="s">
        <v>28</v>
      </c>
      <c r="M2266" s="2" t="str">
        <f>CONCATENATE(A2266,Tabla5[[#This Row],[nombre]],A2266)</f>
        <v>'V-62'</v>
      </c>
      <c r="N2266" s="5" t="s">
        <v>28</v>
      </c>
      <c r="O2266" s="1" t="str">
        <f>CONCATENATE(Tabla5[[#This Row],[fkUbicacion]])</f>
        <v>7</v>
      </c>
      <c r="P2266" s="5" t="s">
        <v>29</v>
      </c>
    </row>
    <row r="2267" spans="1:16">
      <c r="A2267" s="6" t="s">
        <v>30</v>
      </c>
      <c r="B2267" s="12">
        <v>2241</v>
      </c>
      <c r="C2267" s="1">
        <v>2264</v>
      </c>
      <c r="D2267" s="12" t="s">
        <v>497</v>
      </c>
      <c r="E2267" s="2" t="s">
        <v>2085</v>
      </c>
      <c r="F2267" s="1">
        <v>7</v>
      </c>
      <c r="H2267" s="4" t="s">
        <v>2103</v>
      </c>
      <c r="I2267" s="12" t="s">
        <v>2104</v>
      </c>
      <c r="J2267" s="5" t="s">
        <v>28</v>
      </c>
      <c r="K2267" s="12" t="str">
        <f>CONCATENATE(A2267,Tabla5[[#This Row],[tipo]],A2267)</f>
        <v>'asiento'</v>
      </c>
      <c r="L2267" s="5" t="s">
        <v>28</v>
      </c>
      <c r="M2267" s="2" t="str">
        <f>CONCATENATE(A2267,Tabla5[[#This Row],[nombre]],A2267)</f>
        <v>'V-63'</v>
      </c>
      <c r="N2267" s="5" t="s">
        <v>28</v>
      </c>
      <c r="O2267" s="1" t="str">
        <f>CONCATENATE(Tabla5[[#This Row],[fkUbicacion]])</f>
        <v>7</v>
      </c>
      <c r="P2267" s="5" t="s">
        <v>29</v>
      </c>
    </row>
    <row r="2268" spans="1:16">
      <c r="A2268" s="6" t="s">
        <v>30</v>
      </c>
      <c r="B2268" s="12">
        <v>2242</v>
      </c>
      <c r="C2268" s="1">
        <v>2265</v>
      </c>
      <c r="D2268" s="12" t="s">
        <v>497</v>
      </c>
      <c r="E2268" s="2" t="s">
        <v>2086</v>
      </c>
      <c r="F2268" s="1">
        <v>7</v>
      </c>
      <c r="H2268" s="4" t="s">
        <v>2103</v>
      </c>
      <c r="I2268" s="12" t="s">
        <v>2104</v>
      </c>
      <c r="J2268" s="5" t="s">
        <v>28</v>
      </c>
      <c r="K2268" s="12" t="str">
        <f>CONCATENATE(A2268,Tabla5[[#This Row],[tipo]],A2268)</f>
        <v>'asiento'</v>
      </c>
      <c r="L2268" s="5" t="s">
        <v>28</v>
      </c>
      <c r="M2268" s="2" t="str">
        <f>CONCATENATE(A2268,Tabla5[[#This Row],[nombre]],A2268)</f>
        <v>'V-64'</v>
      </c>
      <c r="N2268" s="5" t="s">
        <v>28</v>
      </c>
      <c r="O2268" s="1" t="str">
        <f>CONCATENATE(Tabla5[[#This Row],[fkUbicacion]])</f>
        <v>7</v>
      </c>
      <c r="P2268" s="5" t="s">
        <v>29</v>
      </c>
    </row>
    <row r="2269" spans="1:16">
      <c r="A2269" s="6" t="s">
        <v>30</v>
      </c>
      <c r="B2269" s="12">
        <v>2243</v>
      </c>
      <c r="C2269" s="1">
        <v>2266</v>
      </c>
      <c r="D2269" s="12" t="s">
        <v>497</v>
      </c>
      <c r="E2269" s="2" t="s">
        <v>2087</v>
      </c>
      <c r="F2269" s="1">
        <v>7</v>
      </c>
      <c r="H2269" s="4" t="s">
        <v>2103</v>
      </c>
      <c r="I2269" s="12" t="s">
        <v>2104</v>
      </c>
      <c r="J2269" s="5" t="s">
        <v>28</v>
      </c>
      <c r="K2269" s="12" t="str">
        <f>CONCATENATE(A2269,Tabla5[[#This Row],[tipo]],A2269)</f>
        <v>'asiento'</v>
      </c>
      <c r="L2269" s="5" t="s">
        <v>28</v>
      </c>
      <c r="M2269" s="2" t="str">
        <f>CONCATENATE(A2269,Tabla5[[#This Row],[nombre]],A2269)</f>
        <v>'V-65'</v>
      </c>
      <c r="N2269" s="5" t="s">
        <v>28</v>
      </c>
      <c r="O2269" s="1" t="str">
        <f>CONCATENATE(Tabla5[[#This Row],[fkUbicacion]])</f>
        <v>7</v>
      </c>
      <c r="P2269" s="5" t="s">
        <v>29</v>
      </c>
    </row>
    <row r="2270" spans="1:16">
      <c r="A2270" s="6" t="s">
        <v>30</v>
      </c>
      <c r="B2270" s="12">
        <v>2244</v>
      </c>
      <c r="C2270" s="1">
        <v>2267</v>
      </c>
      <c r="D2270" s="12" t="s">
        <v>497</v>
      </c>
      <c r="E2270" s="2" t="s">
        <v>2088</v>
      </c>
      <c r="F2270" s="1">
        <v>7</v>
      </c>
      <c r="H2270" s="4" t="s">
        <v>2103</v>
      </c>
      <c r="I2270" s="12" t="s">
        <v>2104</v>
      </c>
      <c r="J2270" s="5" t="s">
        <v>28</v>
      </c>
      <c r="K2270" s="12" t="str">
        <f>CONCATENATE(A2270,Tabla5[[#This Row],[tipo]],A2270)</f>
        <v>'asiento'</v>
      </c>
      <c r="L2270" s="5" t="s">
        <v>28</v>
      </c>
      <c r="M2270" s="2" t="str">
        <f>CONCATENATE(A2270,Tabla5[[#This Row],[nombre]],A2270)</f>
        <v>'V-66'</v>
      </c>
      <c r="N2270" s="5" t="s">
        <v>28</v>
      </c>
      <c r="O2270" s="1" t="str">
        <f>CONCATENATE(Tabla5[[#This Row],[fkUbicacion]])</f>
        <v>7</v>
      </c>
      <c r="P2270" s="5" t="s">
        <v>29</v>
      </c>
    </row>
    <row r="2271" spans="1:16">
      <c r="A2271" s="6" t="s">
        <v>30</v>
      </c>
      <c r="B2271" s="12">
        <v>2245</v>
      </c>
      <c r="C2271" s="1">
        <v>2268</v>
      </c>
      <c r="D2271" s="12" t="s">
        <v>497</v>
      </c>
      <c r="E2271" s="2" t="s">
        <v>2089</v>
      </c>
      <c r="F2271" s="1">
        <v>7</v>
      </c>
      <c r="H2271" s="4" t="s">
        <v>2103</v>
      </c>
      <c r="I2271" s="12" t="s">
        <v>2104</v>
      </c>
      <c r="J2271" s="5" t="s">
        <v>28</v>
      </c>
      <c r="K2271" s="12" t="str">
        <f>CONCATENATE(A2271,Tabla5[[#This Row],[tipo]],A2271)</f>
        <v>'asiento'</v>
      </c>
      <c r="L2271" s="5" t="s">
        <v>28</v>
      </c>
      <c r="M2271" s="2" t="str">
        <f>CONCATENATE(A2271,Tabla5[[#This Row],[nombre]],A2271)</f>
        <v>'W-53'</v>
      </c>
      <c r="N2271" s="5" t="s">
        <v>28</v>
      </c>
      <c r="O2271" s="1" t="str">
        <f>CONCATENATE(Tabla5[[#This Row],[fkUbicacion]])</f>
        <v>7</v>
      </c>
      <c r="P2271" s="5" t="s">
        <v>29</v>
      </c>
    </row>
    <row r="2272" spans="1:16">
      <c r="A2272" s="6" t="s">
        <v>30</v>
      </c>
      <c r="B2272" s="12">
        <v>2246</v>
      </c>
      <c r="C2272" s="1">
        <v>2269</v>
      </c>
      <c r="D2272" s="12" t="s">
        <v>497</v>
      </c>
      <c r="E2272" s="2" t="s">
        <v>2090</v>
      </c>
      <c r="F2272" s="1">
        <v>7</v>
      </c>
      <c r="H2272" s="4" t="s">
        <v>2103</v>
      </c>
      <c r="I2272" s="12" t="s">
        <v>2104</v>
      </c>
      <c r="J2272" s="5" t="s">
        <v>28</v>
      </c>
      <c r="K2272" s="12" t="str">
        <f>CONCATENATE(A2272,Tabla5[[#This Row],[tipo]],A2272)</f>
        <v>'asiento'</v>
      </c>
      <c r="L2272" s="5" t="s">
        <v>28</v>
      </c>
      <c r="M2272" s="2" t="str">
        <f>CONCATENATE(A2272,Tabla5[[#This Row],[nombre]],A2272)</f>
        <v>'W-54'</v>
      </c>
      <c r="N2272" s="5" t="s">
        <v>28</v>
      </c>
      <c r="O2272" s="1" t="str">
        <f>CONCATENATE(Tabla5[[#This Row],[fkUbicacion]])</f>
        <v>7</v>
      </c>
      <c r="P2272" s="5" t="s">
        <v>29</v>
      </c>
    </row>
    <row r="2273" spans="1:16">
      <c r="A2273" s="6" t="s">
        <v>30</v>
      </c>
      <c r="B2273" s="12">
        <v>2247</v>
      </c>
      <c r="C2273" s="1">
        <v>2270</v>
      </c>
      <c r="D2273" s="12" t="s">
        <v>497</v>
      </c>
      <c r="E2273" s="2" t="s">
        <v>2091</v>
      </c>
      <c r="F2273" s="1">
        <v>7</v>
      </c>
      <c r="H2273" s="4" t="s">
        <v>2103</v>
      </c>
      <c r="I2273" s="12" t="s">
        <v>2104</v>
      </c>
      <c r="J2273" s="5" t="s">
        <v>28</v>
      </c>
      <c r="K2273" s="12" t="str">
        <f>CONCATENATE(A2273,Tabla5[[#This Row],[tipo]],A2273)</f>
        <v>'asiento'</v>
      </c>
      <c r="L2273" s="5" t="s">
        <v>28</v>
      </c>
      <c r="M2273" s="2" t="str">
        <f>CONCATENATE(A2273,Tabla5[[#This Row],[nombre]],A2273)</f>
        <v>'W-55'</v>
      </c>
      <c r="N2273" s="5" t="s">
        <v>28</v>
      </c>
      <c r="O2273" s="1" t="str">
        <f>CONCATENATE(Tabla5[[#This Row],[fkUbicacion]])</f>
        <v>7</v>
      </c>
      <c r="P2273" s="5" t="s">
        <v>29</v>
      </c>
    </row>
    <row r="2274" spans="1:16">
      <c r="A2274" s="6" t="s">
        <v>30</v>
      </c>
      <c r="B2274" s="12">
        <v>2248</v>
      </c>
      <c r="C2274" s="1">
        <v>2271</v>
      </c>
      <c r="D2274" s="12" t="s">
        <v>497</v>
      </c>
      <c r="E2274" s="2" t="s">
        <v>2092</v>
      </c>
      <c r="F2274" s="1">
        <v>7</v>
      </c>
      <c r="H2274" s="4" t="s">
        <v>2103</v>
      </c>
      <c r="I2274" s="12" t="s">
        <v>2104</v>
      </c>
      <c r="J2274" s="5" t="s">
        <v>28</v>
      </c>
      <c r="K2274" s="12" t="str">
        <f>CONCATENATE(A2274,Tabla5[[#This Row],[tipo]],A2274)</f>
        <v>'asiento'</v>
      </c>
      <c r="L2274" s="5" t="s">
        <v>28</v>
      </c>
      <c r="M2274" s="2" t="str">
        <f>CONCATENATE(A2274,Tabla5[[#This Row],[nombre]],A2274)</f>
        <v>'W-56'</v>
      </c>
      <c r="N2274" s="5" t="s">
        <v>28</v>
      </c>
      <c r="O2274" s="1" t="str">
        <f>CONCATENATE(Tabla5[[#This Row],[fkUbicacion]])</f>
        <v>7</v>
      </c>
      <c r="P2274" s="5" t="s">
        <v>29</v>
      </c>
    </row>
    <row r="2275" spans="1:16">
      <c r="A2275" s="6" t="s">
        <v>30</v>
      </c>
      <c r="B2275" s="12">
        <v>2249</v>
      </c>
      <c r="C2275" s="1">
        <v>2272</v>
      </c>
      <c r="D2275" s="12" t="s">
        <v>497</v>
      </c>
      <c r="E2275" s="2" t="s">
        <v>2093</v>
      </c>
      <c r="F2275" s="1">
        <v>7</v>
      </c>
      <c r="H2275" s="4" t="s">
        <v>2103</v>
      </c>
      <c r="I2275" s="12" t="s">
        <v>2104</v>
      </c>
      <c r="J2275" s="5" t="s">
        <v>28</v>
      </c>
      <c r="K2275" s="12" t="str">
        <f>CONCATENATE(A2275,Tabla5[[#This Row],[tipo]],A2275)</f>
        <v>'asiento'</v>
      </c>
      <c r="L2275" s="5" t="s">
        <v>28</v>
      </c>
      <c r="M2275" s="2" t="str">
        <f>CONCATENATE(A2275,Tabla5[[#This Row],[nombre]],A2275)</f>
        <v>'W-57'</v>
      </c>
      <c r="N2275" s="5" t="s">
        <v>28</v>
      </c>
      <c r="O2275" s="1" t="str">
        <f>CONCATENATE(Tabla5[[#This Row],[fkUbicacion]])</f>
        <v>7</v>
      </c>
      <c r="P2275" s="5" t="s">
        <v>29</v>
      </c>
    </row>
    <row r="2276" spans="1:16">
      <c r="A2276" s="6" t="s">
        <v>30</v>
      </c>
      <c r="B2276" s="12">
        <v>2250</v>
      </c>
      <c r="C2276" s="1">
        <v>2273</v>
      </c>
      <c r="D2276" s="12" t="s">
        <v>497</v>
      </c>
      <c r="E2276" s="2" t="s">
        <v>2094</v>
      </c>
      <c r="F2276" s="1">
        <v>7</v>
      </c>
      <c r="H2276" s="4" t="s">
        <v>2103</v>
      </c>
      <c r="I2276" s="12" t="s">
        <v>2104</v>
      </c>
      <c r="J2276" s="5" t="s">
        <v>28</v>
      </c>
      <c r="K2276" s="12" t="str">
        <f>CONCATENATE(A2276,Tabla5[[#This Row],[tipo]],A2276)</f>
        <v>'asiento'</v>
      </c>
      <c r="L2276" s="5" t="s">
        <v>28</v>
      </c>
      <c r="M2276" s="2" t="str">
        <f>CONCATENATE(A2276,Tabla5[[#This Row],[nombre]],A2276)</f>
        <v>'W-58'</v>
      </c>
      <c r="N2276" s="5" t="s">
        <v>28</v>
      </c>
      <c r="O2276" s="1" t="str">
        <f>CONCATENATE(Tabla5[[#This Row],[fkUbicacion]])</f>
        <v>7</v>
      </c>
      <c r="P2276" s="5" t="s">
        <v>29</v>
      </c>
    </row>
    <row r="2277" spans="1:16">
      <c r="A2277" s="6" t="s">
        <v>30</v>
      </c>
      <c r="B2277" s="12">
        <v>2251</v>
      </c>
      <c r="C2277" s="1">
        <v>2274</v>
      </c>
      <c r="D2277" s="12" t="s">
        <v>497</v>
      </c>
      <c r="E2277" s="2" t="s">
        <v>2095</v>
      </c>
      <c r="F2277" s="1">
        <v>7</v>
      </c>
      <c r="H2277" s="4" t="s">
        <v>2103</v>
      </c>
      <c r="I2277" s="12" t="s">
        <v>2104</v>
      </c>
      <c r="J2277" s="5" t="s">
        <v>28</v>
      </c>
      <c r="K2277" s="12" t="str">
        <f>CONCATENATE(A2277,Tabla5[[#This Row],[tipo]],A2277)</f>
        <v>'asiento'</v>
      </c>
      <c r="L2277" s="5" t="s">
        <v>28</v>
      </c>
      <c r="M2277" s="2" t="str">
        <f>CONCATENATE(A2277,Tabla5[[#This Row],[nombre]],A2277)</f>
        <v>'W-59'</v>
      </c>
      <c r="N2277" s="5" t="s">
        <v>28</v>
      </c>
      <c r="O2277" s="1" t="str">
        <f>CONCATENATE(Tabla5[[#This Row],[fkUbicacion]])</f>
        <v>7</v>
      </c>
      <c r="P2277" s="5" t="s">
        <v>29</v>
      </c>
    </row>
    <row r="2278" spans="1:16">
      <c r="A2278" s="6" t="s">
        <v>30</v>
      </c>
      <c r="B2278" s="12">
        <v>2252</v>
      </c>
      <c r="C2278" s="1">
        <v>2275</v>
      </c>
      <c r="D2278" s="12" t="s">
        <v>497</v>
      </c>
      <c r="E2278" s="2" t="s">
        <v>2096</v>
      </c>
      <c r="F2278" s="1">
        <v>7</v>
      </c>
      <c r="H2278" s="4" t="s">
        <v>2103</v>
      </c>
      <c r="I2278" s="12" t="s">
        <v>2104</v>
      </c>
      <c r="J2278" s="5" t="s">
        <v>28</v>
      </c>
      <c r="K2278" s="12" t="str">
        <f>CONCATENATE(A2278,Tabla5[[#This Row],[tipo]],A2278)</f>
        <v>'asiento'</v>
      </c>
      <c r="L2278" s="5" t="s">
        <v>28</v>
      </c>
      <c r="M2278" s="2" t="str">
        <f>CONCATENATE(A2278,Tabla5[[#This Row],[nombre]],A2278)</f>
        <v>'W-60'</v>
      </c>
      <c r="N2278" s="5" t="s">
        <v>28</v>
      </c>
      <c r="O2278" s="1" t="str">
        <f>CONCATENATE(Tabla5[[#This Row],[fkUbicacion]])</f>
        <v>7</v>
      </c>
      <c r="P2278" s="5" t="s">
        <v>29</v>
      </c>
    </row>
    <row r="2279" spans="1:16">
      <c r="A2279" s="6" t="s">
        <v>30</v>
      </c>
      <c r="B2279" s="12">
        <v>2253</v>
      </c>
      <c r="C2279" s="1">
        <v>2276</v>
      </c>
      <c r="D2279" s="12" t="s">
        <v>497</v>
      </c>
      <c r="E2279" s="2" t="s">
        <v>2097</v>
      </c>
      <c r="F2279" s="1">
        <v>7</v>
      </c>
      <c r="H2279" s="4" t="s">
        <v>2103</v>
      </c>
      <c r="I2279" s="12" t="s">
        <v>2104</v>
      </c>
      <c r="J2279" s="5" t="s">
        <v>28</v>
      </c>
      <c r="K2279" s="12" t="str">
        <f>CONCATENATE(A2279,Tabla5[[#This Row],[tipo]],A2279)</f>
        <v>'asiento'</v>
      </c>
      <c r="L2279" s="5" t="s">
        <v>28</v>
      </c>
      <c r="M2279" s="2" t="str">
        <f>CONCATENATE(A2279,Tabla5[[#This Row],[nombre]],A2279)</f>
        <v>'W-61'</v>
      </c>
      <c r="N2279" s="5" t="s">
        <v>28</v>
      </c>
      <c r="O2279" s="1" t="str">
        <f>CONCATENATE(Tabla5[[#This Row],[fkUbicacion]])</f>
        <v>7</v>
      </c>
      <c r="P2279" s="5" t="s">
        <v>29</v>
      </c>
    </row>
    <row r="2280" spans="1:16">
      <c r="A2280" s="6" t="s">
        <v>30</v>
      </c>
      <c r="B2280" s="12">
        <v>2254</v>
      </c>
      <c r="C2280" s="1">
        <v>2277</v>
      </c>
      <c r="D2280" s="12" t="s">
        <v>497</v>
      </c>
      <c r="E2280" s="2" t="s">
        <v>2098</v>
      </c>
      <c r="F2280" s="1">
        <v>7</v>
      </c>
      <c r="H2280" s="4" t="s">
        <v>2103</v>
      </c>
      <c r="I2280" s="12" t="s">
        <v>2104</v>
      </c>
      <c r="J2280" s="5" t="s">
        <v>28</v>
      </c>
      <c r="K2280" s="12" t="str">
        <f>CONCATENATE(A2280,Tabla5[[#This Row],[tipo]],A2280)</f>
        <v>'asiento'</v>
      </c>
      <c r="L2280" s="5" t="s">
        <v>28</v>
      </c>
      <c r="M2280" s="2" t="str">
        <f>CONCATENATE(A2280,Tabla5[[#This Row],[nombre]],A2280)</f>
        <v>'W-62'</v>
      </c>
      <c r="N2280" s="5" t="s">
        <v>28</v>
      </c>
      <c r="O2280" s="1" t="str">
        <f>CONCATENATE(Tabla5[[#This Row],[fkUbicacion]])</f>
        <v>7</v>
      </c>
      <c r="P2280" s="5" t="s">
        <v>29</v>
      </c>
    </row>
    <row r="2281" spans="1:16">
      <c r="A2281" s="6" t="s">
        <v>30</v>
      </c>
      <c r="B2281" s="12">
        <v>2255</v>
      </c>
      <c r="C2281" s="1">
        <v>2278</v>
      </c>
      <c r="D2281" s="12" t="s">
        <v>497</v>
      </c>
      <c r="E2281" s="2" t="s">
        <v>2099</v>
      </c>
      <c r="F2281" s="1">
        <v>7</v>
      </c>
      <c r="H2281" s="4" t="s">
        <v>2103</v>
      </c>
      <c r="I2281" s="12" t="s">
        <v>2104</v>
      </c>
      <c r="J2281" s="5" t="s">
        <v>28</v>
      </c>
      <c r="K2281" s="12" t="str">
        <f>CONCATENATE(A2281,Tabla5[[#This Row],[tipo]],A2281)</f>
        <v>'asiento'</v>
      </c>
      <c r="L2281" s="5" t="s">
        <v>28</v>
      </c>
      <c r="M2281" s="2" t="str">
        <f>CONCATENATE(A2281,Tabla5[[#This Row],[nombre]],A2281)</f>
        <v>'W-63'</v>
      </c>
      <c r="N2281" s="5" t="s">
        <v>28</v>
      </c>
      <c r="O2281" s="1" t="str">
        <f>CONCATENATE(Tabla5[[#This Row],[fkUbicacion]])</f>
        <v>7</v>
      </c>
      <c r="P2281" s="5" t="s">
        <v>29</v>
      </c>
    </row>
    <row r="2282" spans="1:16">
      <c r="A2282" s="6" t="s">
        <v>30</v>
      </c>
      <c r="B2282" s="12">
        <v>2256</v>
      </c>
      <c r="C2282" s="1">
        <v>2279</v>
      </c>
      <c r="D2282" s="12" t="s">
        <v>497</v>
      </c>
      <c r="E2282" s="2" t="s">
        <v>2100</v>
      </c>
      <c r="F2282" s="1">
        <v>7</v>
      </c>
      <c r="H2282" s="4" t="s">
        <v>2103</v>
      </c>
      <c r="I2282" s="12" t="s">
        <v>2104</v>
      </c>
      <c r="J2282" s="5" t="s">
        <v>28</v>
      </c>
      <c r="K2282" s="12" t="str">
        <f>CONCATENATE(A2282,Tabla5[[#This Row],[tipo]],A2282)</f>
        <v>'asiento'</v>
      </c>
      <c r="L2282" s="5" t="s">
        <v>28</v>
      </c>
      <c r="M2282" s="2" t="str">
        <f>CONCATENATE(A2282,Tabla5[[#This Row],[nombre]],A2282)</f>
        <v>'W-64'</v>
      </c>
      <c r="N2282" s="5" t="s">
        <v>28</v>
      </c>
      <c r="O2282" s="1" t="str">
        <f>CONCATENATE(Tabla5[[#This Row],[fkUbicacion]])</f>
        <v>7</v>
      </c>
      <c r="P2282" s="5" t="s">
        <v>29</v>
      </c>
    </row>
    <row r="2283" spans="1:16">
      <c r="A2283" s="6" t="s">
        <v>30</v>
      </c>
      <c r="B2283" s="12">
        <v>2257</v>
      </c>
      <c r="C2283" s="1">
        <v>2280</v>
      </c>
      <c r="D2283" s="12" t="s">
        <v>497</v>
      </c>
      <c r="E2283" s="2" t="s">
        <v>2101</v>
      </c>
      <c r="F2283" s="1">
        <v>7</v>
      </c>
      <c r="H2283" s="4" t="s">
        <v>2103</v>
      </c>
      <c r="I2283" s="12" t="s">
        <v>2104</v>
      </c>
      <c r="J2283" s="5" t="s">
        <v>28</v>
      </c>
      <c r="K2283" s="12" t="str">
        <f>CONCATENATE(A2283,Tabla5[[#This Row],[tipo]],A2283)</f>
        <v>'asiento'</v>
      </c>
      <c r="L2283" s="5" t="s">
        <v>28</v>
      </c>
      <c r="M2283" s="2" t="str">
        <f>CONCATENATE(A2283,Tabla5[[#This Row],[nombre]],A2283)</f>
        <v>'W-65'</v>
      </c>
      <c r="N2283" s="5" t="s">
        <v>28</v>
      </c>
      <c r="O2283" s="1" t="str">
        <f>CONCATENATE(Tabla5[[#This Row],[fkUbicacion]])</f>
        <v>7</v>
      </c>
      <c r="P2283" s="5" t="s">
        <v>29</v>
      </c>
    </row>
    <row r="2284" spans="1:16">
      <c r="A2284" s="6" t="s">
        <v>30</v>
      </c>
      <c r="B2284" s="12">
        <v>2258</v>
      </c>
      <c r="C2284" s="1">
        <v>2281</v>
      </c>
      <c r="D2284" s="12" t="s">
        <v>497</v>
      </c>
      <c r="E2284" s="2" t="s">
        <v>2102</v>
      </c>
      <c r="F2284" s="1">
        <v>7</v>
      </c>
      <c r="H2284" s="4" t="s">
        <v>2103</v>
      </c>
      <c r="I2284" s="12" t="s">
        <v>2104</v>
      </c>
      <c r="J2284" s="5" t="s">
        <v>28</v>
      </c>
      <c r="K2284" s="12" t="str">
        <f>CONCATENATE(A2284,Tabla5[[#This Row],[tipo]],A2284)</f>
        <v>'asiento'</v>
      </c>
      <c r="L2284" s="5" t="s">
        <v>28</v>
      </c>
      <c r="M2284" s="2" t="str">
        <f>CONCATENATE(A2284,Tabla5[[#This Row],[nombre]],A2284)</f>
        <v>'W-66'</v>
      </c>
      <c r="N2284" s="5" t="s">
        <v>28</v>
      </c>
      <c r="O2284" s="1" t="str">
        <f>CONCATENATE(Tabla5[[#This Row],[fkUbicacion]])</f>
        <v>7</v>
      </c>
      <c r="P2284" s="5" t="s">
        <v>29</v>
      </c>
    </row>
    <row r="2285" spans="1:16">
      <c r="A2285" s="6" t="s">
        <v>30</v>
      </c>
      <c r="B2285" s="12">
        <v>2259</v>
      </c>
      <c r="D2285" s="12"/>
    </row>
    <row r="2286" spans="1:16">
      <c r="A2286" s="6" t="s">
        <v>30</v>
      </c>
      <c r="B2286" s="12">
        <v>2260</v>
      </c>
      <c r="D2286" s="12"/>
    </row>
    <row r="2287" spans="1:16">
      <c r="A2287" s="6" t="s">
        <v>30</v>
      </c>
      <c r="B2287" s="12">
        <v>2261</v>
      </c>
      <c r="D2287" s="12"/>
    </row>
    <row r="2288" spans="1:16">
      <c r="A2288" s="6" t="s">
        <v>30</v>
      </c>
      <c r="B2288" s="12">
        <v>2262</v>
      </c>
      <c r="D2288" s="12"/>
    </row>
    <row r="2289" spans="1:4">
      <c r="A2289" s="6" t="s">
        <v>30</v>
      </c>
      <c r="B2289" s="12">
        <v>2263</v>
      </c>
      <c r="D2289" s="12"/>
    </row>
    <row r="2290" spans="1:4">
      <c r="A2290" s="6" t="s">
        <v>30</v>
      </c>
      <c r="B2290" s="12">
        <v>2264</v>
      </c>
      <c r="D2290" s="12"/>
    </row>
    <row r="2291" spans="1:4">
      <c r="A2291" s="6" t="s">
        <v>30</v>
      </c>
      <c r="B2291" s="12">
        <v>2265</v>
      </c>
      <c r="D2291" s="12"/>
    </row>
    <row r="2292" spans="1:4">
      <c r="A2292" s="6" t="s">
        <v>30</v>
      </c>
      <c r="B2292" s="12">
        <v>2266</v>
      </c>
      <c r="D2292" s="12"/>
    </row>
    <row r="2293" spans="1:4">
      <c r="A2293" s="6" t="s">
        <v>30</v>
      </c>
      <c r="B2293" s="12">
        <v>2267</v>
      </c>
      <c r="D2293" s="12"/>
    </row>
    <row r="2294" spans="1:4">
      <c r="A2294" s="6" t="s">
        <v>30</v>
      </c>
      <c r="B2294" s="12">
        <v>2268</v>
      </c>
      <c r="D2294" s="12"/>
    </row>
    <row r="2295" spans="1:4">
      <c r="A2295" s="6" t="s">
        <v>30</v>
      </c>
    </row>
    <row r="2296" spans="1:4">
      <c r="A2296" s="6" t="s">
        <v>30</v>
      </c>
    </row>
    <row r="2297" spans="1:4">
      <c r="A2297" s="6" t="s">
        <v>30</v>
      </c>
    </row>
    <row r="2298" spans="1:4">
      <c r="A2298" s="6" t="s">
        <v>30</v>
      </c>
    </row>
    <row r="2299" spans="1:4">
      <c r="A2299" s="6" t="s">
        <v>30</v>
      </c>
    </row>
    <row r="2300" spans="1:4">
      <c r="A2300" s="6" t="s">
        <v>30</v>
      </c>
    </row>
    <row r="2301" spans="1:4">
      <c r="A2301" s="6" t="s">
        <v>30</v>
      </c>
    </row>
    <row r="2302" spans="1:4">
      <c r="A2302" s="6" t="s">
        <v>30</v>
      </c>
    </row>
    <row r="2303" spans="1:4">
      <c r="A2303" s="6" t="s">
        <v>30</v>
      </c>
    </row>
    <row r="2304" spans="1:4">
      <c r="A2304" s="6" t="s">
        <v>30</v>
      </c>
    </row>
    <row r="2305" spans="1:1">
      <c r="A2305" s="6" t="s">
        <v>30</v>
      </c>
    </row>
    <row r="2306" spans="1:1">
      <c r="A2306" s="6" t="s">
        <v>30</v>
      </c>
    </row>
    <row r="2307" spans="1:1">
      <c r="A2307" s="6" t="s">
        <v>30</v>
      </c>
    </row>
    <row r="2308" spans="1:1">
      <c r="A2308" s="6" t="s">
        <v>30</v>
      </c>
    </row>
    <row r="2309" spans="1:1">
      <c r="A2309" s="6" t="s">
        <v>30</v>
      </c>
    </row>
    <row r="2310" spans="1:1">
      <c r="A2310" s="6" t="s">
        <v>30</v>
      </c>
    </row>
    <row r="2311" spans="1:1">
      <c r="A2311" s="6" t="s">
        <v>30</v>
      </c>
    </row>
    <row r="2312" spans="1:1">
      <c r="A2312" s="6" t="s">
        <v>30</v>
      </c>
    </row>
    <row r="2313" spans="1:1">
      <c r="A2313" s="6" t="s">
        <v>30</v>
      </c>
    </row>
    <row r="2314" spans="1:1">
      <c r="A2314" s="6" t="s">
        <v>30</v>
      </c>
    </row>
    <row r="2315" spans="1:1">
      <c r="A2315" s="6" t="s">
        <v>30</v>
      </c>
    </row>
    <row r="2316" spans="1:1">
      <c r="A2316" s="6" t="s">
        <v>30</v>
      </c>
    </row>
    <row r="2317" spans="1:1">
      <c r="A2317" s="6" t="s">
        <v>30</v>
      </c>
    </row>
    <row r="2318" spans="1:1">
      <c r="A2318" s="6" t="s">
        <v>30</v>
      </c>
    </row>
    <row r="2319" spans="1:1">
      <c r="A2319" s="6" t="s">
        <v>30</v>
      </c>
    </row>
    <row r="2320" spans="1:1">
      <c r="A2320" s="6" t="s">
        <v>30</v>
      </c>
    </row>
    <row r="2321" spans="1:1">
      <c r="A2321" s="6" t="s">
        <v>30</v>
      </c>
    </row>
    <row r="2322" spans="1:1">
      <c r="A2322" s="6" t="s">
        <v>30</v>
      </c>
    </row>
    <row r="2323" spans="1:1">
      <c r="A2323" s="6" t="s">
        <v>30</v>
      </c>
    </row>
    <row r="2324" spans="1:1">
      <c r="A2324" s="6" t="s">
        <v>30</v>
      </c>
    </row>
    <row r="2325" spans="1:1">
      <c r="A2325" s="6" t="s">
        <v>30</v>
      </c>
    </row>
    <row r="2326" spans="1:1">
      <c r="A2326" s="6" t="s">
        <v>30</v>
      </c>
    </row>
    <row r="2327" spans="1:1">
      <c r="A2327" s="6" t="s">
        <v>30</v>
      </c>
    </row>
    <row r="2328" spans="1:1">
      <c r="A2328" s="6" t="s">
        <v>30</v>
      </c>
    </row>
    <row r="2329" spans="1:1">
      <c r="A2329" s="6" t="s">
        <v>30</v>
      </c>
    </row>
    <row r="2330" spans="1:1">
      <c r="A2330" s="6" t="s">
        <v>30</v>
      </c>
    </row>
    <row r="2331" spans="1:1">
      <c r="A2331" s="6" t="s">
        <v>30</v>
      </c>
    </row>
    <row r="2332" spans="1:1">
      <c r="A2332" s="6" t="s">
        <v>30</v>
      </c>
    </row>
    <row r="2333" spans="1:1">
      <c r="A2333" s="6" t="s">
        <v>30</v>
      </c>
    </row>
    <row r="2334" spans="1:1">
      <c r="A2334" s="6" t="s">
        <v>30</v>
      </c>
    </row>
    <row r="2335" spans="1:1">
      <c r="A2335" s="6" t="s">
        <v>30</v>
      </c>
    </row>
    <row r="2336" spans="1:1">
      <c r="A2336" s="6" t="s">
        <v>30</v>
      </c>
    </row>
    <row r="2337" spans="1:1">
      <c r="A2337" s="6" t="s">
        <v>30</v>
      </c>
    </row>
    <row r="2338" spans="1:1">
      <c r="A2338" s="6" t="s">
        <v>30</v>
      </c>
    </row>
    <row r="2339" spans="1:1">
      <c r="A2339" s="6" t="s">
        <v>30</v>
      </c>
    </row>
    <row r="2340" spans="1:1">
      <c r="A2340" s="6" t="s">
        <v>30</v>
      </c>
    </row>
    <row r="2341" spans="1:1">
      <c r="A2341" s="6" t="s">
        <v>30</v>
      </c>
    </row>
    <row r="2342" spans="1:1">
      <c r="A2342" s="6" t="s">
        <v>30</v>
      </c>
    </row>
    <row r="2343" spans="1:1">
      <c r="A2343" s="6" t="s">
        <v>30</v>
      </c>
    </row>
    <row r="2344" spans="1:1">
      <c r="A2344" s="6" t="s">
        <v>30</v>
      </c>
    </row>
    <row r="2345" spans="1:1">
      <c r="A2345" s="6" t="s">
        <v>30</v>
      </c>
    </row>
    <row r="2346" spans="1:1">
      <c r="A2346" s="6" t="s">
        <v>30</v>
      </c>
    </row>
    <row r="2347" spans="1:1">
      <c r="A2347" s="6" t="s">
        <v>30</v>
      </c>
    </row>
    <row r="2348" spans="1:1">
      <c r="A2348" s="6" t="s">
        <v>30</v>
      </c>
    </row>
    <row r="2349" spans="1:1">
      <c r="A2349" s="6" t="s">
        <v>30</v>
      </c>
    </row>
    <row r="2350" spans="1:1">
      <c r="A2350" s="6" t="s">
        <v>30</v>
      </c>
    </row>
    <row r="2351" spans="1:1">
      <c r="A2351" s="6" t="s">
        <v>30</v>
      </c>
    </row>
    <row r="2352" spans="1:1">
      <c r="A2352" s="6" t="s">
        <v>30</v>
      </c>
    </row>
    <row r="2353" spans="1:1">
      <c r="A2353" s="6" t="s">
        <v>30</v>
      </c>
    </row>
    <row r="2354" spans="1:1">
      <c r="A2354" s="6" t="s">
        <v>30</v>
      </c>
    </row>
    <row r="2355" spans="1:1">
      <c r="A2355" s="6" t="s">
        <v>30</v>
      </c>
    </row>
    <row r="2356" spans="1:1">
      <c r="A2356" s="6" t="s">
        <v>30</v>
      </c>
    </row>
    <row r="2357" spans="1:1">
      <c r="A2357" s="6" t="s">
        <v>30</v>
      </c>
    </row>
    <row r="2358" spans="1:1">
      <c r="A2358" s="6" t="s">
        <v>30</v>
      </c>
    </row>
    <row r="2359" spans="1:1">
      <c r="A2359" s="6" t="s">
        <v>30</v>
      </c>
    </row>
    <row r="2360" spans="1:1">
      <c r="A2360" s="6" t="s">
        <v>30</v>
      </c>
    </row>
    <row r="2361" spans="1:1">
      <c r="A2361" s="6" t="s">
        <v>30</v>
      </c>
    </row>
    <row r="2362" spans="1:1">
      <c r="A2362" s="6" t="s">
        <v>30</v>
      </c>
    </row>
    <row r="2363" spans="1:1">
      <c r="A2363" s="6" t="s">
        <v>30</v>
      </c>
    </row>
    <row r="2364" spans="1:1">
      <c r="A2364" s="6" t="s">
        <v>30</v>
      </c>
    </row>
    <row r="2365" spans="1:1">
      <c r="A2365" s="6" t="s">
        <v>30</v>
      </c>
    </row>
    <row r="2366" spans="1:1">
      <c r="A2366" s="6" t="s">
        <v>30</v>
      </c>
    </row>
    <row r="2367" spans="1:1">
      <c r="A2367" s="6" t="s">
        <v>30</v>
      </c>
    </row>
    <row r="2368" spans="1:1">
      <c r="A2368" s="6" t="s">
        <v>30</v>
      </c>
    </row>
    <row r="2369" spans="1:1">
      <c r="A2369" s="6" t="s">
        <v>30</v>
      </c>
    </row>
    <row r="2370" spans="1:1">
      <c r="A2370" s="6" t="s">
        <v>30</v>
      </c>
    </row>
    <row r="2371" spans="1:1">
      <c r="A2371" s="6" t="s">
        <v>30</v>
      </c>
    </row>
    <row r="2372" spans="1:1">
      <c r="A2372" s="6" t="s">
        <v>30</v>
      </c>
    </row>
    <row r="2373" spans="1:1">
      <c r="A2373" s="6" t="s">
        <v>30</v>
      </c>
    </row>
    <row r="2374" spans="1:1">
      <c r="A2374" s="6" t="s">
        <v>30</v>
      </c>
    </row>
    <row r="2375" spans="1:1">
      <c r="A2375" s="6" t="s">
        <v>30</v>
      </c>
    </row>
    <row r="2376" spans="1:1">
      <c r="A2376" s="6" t="s">
        <v>30</v>
      </c>
    </row>
    <row r="2377" spans="1:1">
      <c r="A2377" s="6" t="s">
        <v>30</v>
      </c>
    </row>
    <row r="2378" spans="1:1">
      <c r="A2378" s="6" t="s">
        <v>30</v>
      </c>
    </row>
    <row r="2379" spans="1:1">
      <c r="A2379" s="6" t="s">
        <v>30</v>
      </c>
    </row>
    <row r="2380" spans="1:1">
      <c r="A2380" s="6" t="s">
        <v>30</v>
      </c>
    </row>
    <row r="2381" spans="1:1">
      <c r="A2381" s="6" t="s">
        <v>30</v>
      </c>
    </row>
    <row r="2382" spans="1:1">
      <c r="A2382" s="6" t="s">
        <v>30</v>
      </c>
    </row>
    <row r="2383" spans="1:1">
      <c r="A2383" s="6" t="s">
        <v>30</v>
      </c>
    </row>
    <row r="2384" spans="1:1">
      <c r="A2384" s="6" t="s">
        <v>30</v>
      </c>
    </row>
    <row r="2385" spans="1:1">
      <c r="A2385" s="6" t="s">
        <v>30</v>
      </c>
    </row>
    <row r="2386" spans="1:1">
      <c r="A2386" s="6" t="s">
        <v>30</v>
      </c>
    </row>
    <row r="2387" spans="1:1">
      <c r="A2387" s="6" t="s">
        <v>30</v>
      </c>
    </row>
    <row r="2388" spans="1:1">
      <c r="A2388" s="6" t="s">
        <v>30</v>
      </c>
    </row>
    <row r="2389" spans="1:1">
      <c r="A2389" s="6" t="s">
        <v>30</v>
      </c>
    </row>
    <row r="2390" spans="1:1">
      <c r="A2390" s="6" t="s">
        <v>30</v>
      </c>
    </row>
    <row r="2391" spans="1:1">
      <c r="A2391" s="6" t="s">
        <v>30</v>
      </c>
    </row>
    <row r="2392" spans="1:1">
      <c r="A2392" s="6" t="s">
        <v>30</v>
      </c>
    </row>
    <row r="2393" spans="1:1">
      <c r="A2393" s="6" t="s">
        <v>30</v>
      </c>
    </row>
    <row r="2394" spans="1:1">
      <c r="A2394" s="6" t="s">
        <v>30</v>
      </c>
    </row>
    <row r="2395" spans="1:1">
      <c r="A2395" s="6" t="s">
        <v>30</v>
      </c>
    </row>
    <row r="2396" spans="1:1">
      <c r="A2396" s="6" t="s">
        <v>30</v>
      </c>
    </row>
    <row r="2397" spans="1:1">
      <c r="A2397" s="6" t="s">
        <v>30</v>
      </c>
    </row>
    <row r="2398" spans="1:1">
      <c r="A2398" s="6" t="s">
        <v>30</v>
      </c>
    </row>
    <row r="2399" spans="1:1">
      <c r="A2399" s="6" t="s">
        <v>30</v>
      </c>
    </row>
    <row r="2400" spans="1:1">
      <c r="A2400" s="6" t="s">
        <v>30</v>
      </c>
    </row>
    <row r="2401" spans="1:1">
      <c r="A2401" s="6" t="s">
        <v>30</v>
      </c>
    </row>
    <row r="2402" spans="1:1">
      <c r="A2402" s="6" t="s">
        <v>30</v>
      </c>
    </row>
    <row r="2403" spans="1:1">
      <c r="A2403" s="6" t="s">
        <v>30</v>
      </c>
    </row>
    <row r="2404" spans="1:1">
      <c r="A2404" s="6" t="s">
        <v>30</v>
      </c>
    </row>
    <row r="2405" spans="1:1">
      <c r="A2405" s="6" t="s">
        <v>30</v>
      </c>
    </row>
    <row r="2406" spans="1:1">
      <c r="A2406" s="6" t="s">
        <v>30</v>
      </c>
    </row>
    <row r="2407" spans="1:1">
      <c r="A2407" s="6" t="s">
        <v>30</v>
      </c>
    </row>
    <row r="2408" spans="1:1">
      <c r="A2408" s="6" t="s">
        <v>30</v>
      </c>
    </row>
    <row r="2409" spans="1:1">
      <c r="A2409" s="6" t="s">
        <v>30</v>
      </c>
    </row>
    <row r="2410" spans="1:1">
      <c r="A2410" s="6" t="s">
        <v>30</v>
      </c>
    </row>
    <row r="2411" spans="1:1">
      <c r="A2411" s="6" t="s">
        <v>30</v>
      </c>
    </row>
    <row r="2412" spans="1:1">
      <c r="A2412" s="6" t="s">
        <v>30</v>
      </c>
    </row>
    <row r="2413" spans="1:1">
      <c r="A2413" s="6" t="s">
        <v>30</v>
      </c>
    </row>
    <row r="2414" spans="1:1">
      <c r="A2414" s="6" t="s">
        <v>30</v>
      </c>
    </row>
    <row r="2415" spans="1:1">
      <c r="A2415" s="6" t="s">
        <v>30</v>
      </c>
    </row>
    <row r="2416" spans="1:1">
      <c r="A2416" s="6" t="s">
        <v>30</v>
      </c>
    </row>
    <row r="2417" spans="1:1">
      <c r="A2417" s="6" t="s">
        <v>30</v>
      </c>
    </row>
    <row r="2418" spans="1:1">
      <c r="A2418" s="6" t="s">
        <v>30</v>
      </c>
    </row>
    <row r="2419" spans="1:1">
      <c r="A2419" s="6" t="s">
        <v>30</v>
      </c>
    </row>
    <row r="2420" spans="1:1">
      <c r="A2420" s="6" t="s">
        <v>30</v>
      </c>
    </row>
    <row r="2421" spans="1:1">
      <c r="A2421" s="6" t="s">
        <v>30</v>
      </c>
    </row>
    <row r="2422" spans="1:1">
      <c r="A2422" s="6" t="s">
        <v>30</v>
      </c>
    </row>
    <row r="2423" spans="1:1">
      <c r="A2423" s="6" t="s">
        <v>30</v>
      </c>
    </row>
    <row r="2424" spans="1:1">
      <c r="A2424" s="6" t="s">
        <v>30</v>
      </c>
    </row>
    <row r="2425" spans="1:1">
      <c r="A2425" s="6" t="s">
        <v>30</v>
      </c>
    </row>
    <row r="2426" spans="1:1">
      <c r="A2426" s="6" t="s">
        <v>30</v>
      </c>
    </row>
    <row r="2427" spans="1:1">
      <c r="A2427" s="6" t="s">
        <v>30</v>
      </c>
    </row>
    <row r="2428" spans="1:1">
      <c r="A2428" s="6" t="s">
        <v>30</v>
      </c>
    </row>
    <row r="2429" spans="1:1">
      <c r="A2429" s="6" t="s">
        <v>30</v>
      </c>
    </row>
    <row r="2430" spans="1:1">
      <c r="A2430" s="6" t="s">
        <v>30</v>
      </c>
    </row>
    <row r="2431" spans="1:1">
      <c r="A2431" s="6" t="s">
        <v>30</v>
      </c>
    </row>
    <row r="2432" spans="1:1">
      <c r="A2432" s="6" t="s">
        <v>30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2"/>
  <sheetViews>
    <sheetView topLeftCell="B1" workbookViewId="0">
      <selection activeCell="C4" sqref="C4"/>
    </sheetView>
  </sheetViews>
  <sheetFormatPr baseColWidth="10" defaultRowHeight="15" x14ac:dyDescent="0"/>
  <cols>
    <col min="3" max="4" width="12" customWidth="1"/>
    <col min="5" max="5" width="14.1640625" customWidth="1"/>
    <col min="6" max="6" width="12.83203125" customWidth="1"/>
    <col min="7" max="7" width="12" customWidth="1"/>
    <col min="8" max="8" width="14" customWidth="1"/>
    <col min="9" max="9" width="12" customWidth="1"/>
    <col min="10" max="10" width="15.5" customWidth="1"/>
  </cols>
  <sheetData>
    <row r="2" spans="3:10">
      <c r="C2" s="47" t="s">
        <v>2171</v>
      </c>
      <c r="D2" s="47"/>
      <c r="E2" s="47"/>
      <c r="F2" s="47"/>
      <c r="G2" s="47"/>
      <c r="H2" s="47"/>
      <c r="I2" s="47"/>
      <c r="J2" s="47"/>
    </row>
    <row r="3" spans="3:10">
      <c r="C3" s="12" t="s">
        <v>2105</v>
      </c>
      <c r="D3" s="12" t="s">
        <v>499</v>
      </c>
      <c r="E3" s="12" t="s">
        <v>2106</v>
      </c>
      <c r="F3" s="12" t="s">
        <v>2107</v>
      </c>
      <c r="G3" s="12" t="s">
        <v>2108</v>
      </c>
      <c r="H3" s="12" t="s">
        <v>2109</v>
      </c>
      <c r="I3" s="12" t="s">
        <v>2110</v>
      </c>
      <c r="J3" s="12" t="s">
        <v>2111</v>
      </c>
    </row>
    <row r="4" spans="3:10">
      <c r="C4">
        <v>4</v>
      </c>
      <c r="D4" t="s">
        <v>2112</v>
      </c>
    </row>
    <row r="12" spans="3:10">
      <c r="C12" s="23"/>
      <c r="D12" s="23"/>
      <c r="E12" s="23"/>
      <c r="F12" s="23"/>
      <c r="G12" s="23"/>
      <c r="H12" s="23"/>
      <c r="I12" s="23"/>
      <c r="J12" s="23"/>
    </row>
  </sheetData>
  <mergeCells count="1">
    <mergeCell ref="C2:J2"/>
  </mergeCells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F29" sqref="F29"/>
    </sheetView>
  </sheetViews>
  <sheetFormatPr baseColWidth="10" defaultRowHeight="15" x14ac:dyDescent="0"/>
  <cols>
    <col min="1" max="2" width="10.83203125" style="30"/>
    <col min="3" max="3" width="13.33203125" style="28" customWidth="1"/>
    <col min="4" max="4" width="13.33203125" style="30" customWidth="1"/>
    <col min="5" max="5" width="13.6640625" style="31" customWidth="1"/>
    <col min="6" max="6" width="13.33203125" style="30" customWidth="1"/>
    <col min="7" max="9" width="13.33203125" style="28" customWidth="1"/>
    <col min="10" max="16384" width="10.83203125" style="30"/>
  </cols>
  <sheetData>
    <row r="2" spans="2:9">
      <c r="C2" s="60" t="s">
        <v>2170</v>
      </c>
      <c r="D2" s="60"/>
      <c r="E2" s="60"/>
      <c r="F2" s="60"/>
      <c r="G2" s="60"/>
      <c r="H2" s="60"/>
      <c r="I2" s="60"/>
    </row>
    <row r="3" spans="2:9">
      <c r="C3" s="28" t="s">
        <v>2105</v>
      </c>
      <c r="D3" s="30" t="s">
        <v>499</v>
      </c>
      <c r="E3" s="31" t="s">
        <v>2106</v>
      </c>
      <c r="F3" s="30" t="s">
        <v>2113</v>
      </c>
      <c r="G3" s="28" t="s">
        <v>2114</v>
      </c>
      <c r="H3" s="28" t="s">
        <v>52</v>
      </c>
      <c r="I3" s="28" t="s">
        <v>2115</v>
      </c>
    </row>
    <row r="4" spans="2:9">
      <c r="B4" s="59" t="s">
        <v>2112</v>
      </c>
      <c r="C4" s="28">
        <v>1</v>
      </c>
      <c r="D4" s="30" t="s">
        <v>2116</v>
      </c>
      <c r="E4" s="31" t="s">
        <v>2125</v>
      </c>
      <c r="G4" s="28">
        <v>1</v>
      </c>
      <c r="H4" s="28">
        <v>13</v>
      </c>
      <c r="I4" s="28">
        <f>(Obra!C4)</f>
        <v>4</v>
      </c>
    </row>
    <row r="5" spans="2:9">
      <c r="B5" s="59"/>
      <c r="C5" s="28">
        <v>2</v>
      </c>
      <c r="D5" s="30" t="s">
        <v>2117</v>
      </c>
      <c r="E5" s="31" t="s">
        <v>2126</v>
      </c>
      <c r="G5" s="28">
        <v>1</v>
      </c>
      <c r="H5" s="28">
        <v>8</v>
      </c>
      <c r="I5" s="28">
        <f>(Obra!C4)</f>
        <v>4</v>
      </c>
    </row>
    <row r="6" spans="2:9">
      <c r="B6" s="59"/>
      <c r="C6" s="28">
        <v>3</v>
      </c>
      <c r="D6" s="30" t="s">
        <v>2118</v>
      </c>
      <c r="E6" s="31" t="s">
        <v>2127</v>
      </c>
      <c r="G6" s="28">
        <v>1</v>
      </c>
      <c r="H6" s="28">
        <v>5</v>
      </c>
      <c r="I6" s="28">
        <f>(Obra!C4)</f>
        <v>4</v>
      </c>
    </row>
    <row r="7" spans="2:9">
      <c r="B7" s="59"/>
      <c r="C7" s="28">
        <v>4</v>
      </c>
      <c r="D7" s="30" t="s">
        <v>2119</v>
      </c>
      <c r="E7" s="31" t="s">
        <v>2128</v>
      </c>
      <c r="G7" s="28">
        <v>1</v>
      </c>
      <c r="H7" s="28">
        <v>7</v>
      </c>
      <c r="I7" s="28">
        <f>(Obra!C4)</f>
        <v>4</v>
      </c>
    </row>
    <row r="8" spans="2:9">
      <c r="B8" s="59"/>
      <c r="C8" s="28">
        <v>5</v>
      </c>
      <c r="D8" s="30" t="s">
        <v>2120</v>
      </c>
      <c r="E8" s="31" t="s">
        <v>476</v>
      </c>
      <c r="G8" s="28">
        <v>1</v>
      </c>
      <c r="H8" s="28">
        <v>17</v>
      </c>
      <c r="I8" s="28">
        <f>(Obra!C4)</f>
        <v>4</v>
      </c>
    </row>
    <row r="9" spans="2:9">
      <c r="B9" s="59"/>
      <c r="C9" s="28">
        <v>6</v>
      </c>
      <c r="D9" s="30" t="s">
        <v>2121</v>
      </c>
      <c r="E9" s="31" t="s">
        <v>2129</v>
      </c>
      <c r="G9" s="28">
        <v>1</v>
      </c>
      <c r="H9" s="28">
        <v>6</v>
      </c>
      <c r="I9" s="28">
        <f>(Obra!C4)</f>
        <v>4</v>
      </c>
    </row>
    <row r="10" spans="2:9">
      <c r="B10" s="59"/>
      <c r="C10" s="28">
        <v>7</v>
      </c>
      <c r="D10" s="30" t="s">
        <v>2122</v>
      </c>
      <c r="E10" s="31" t="s">
        <v>2130</v>
      </c>
      <c r="G10" s="28">
        <v>1</v>
      </c>
      <c r="H10" s="28">
        <v>6</v>
      </c>
      <c r="I10" s="28">
        <f>(Obra!C4)</f>
        <v>4</v>
      </c>
    </row>
    <row r="11" spans="2:9">
      <c r="B11" s="59"/>
      <c r="C11" s="28">
        <v>8</v>
      </c>
      <c r="D11" s="30" t="s">
        <v>2123</v>
      </c>
      <c r="E11" s="31" t="s">
        <v>2131</v>
      </c>
      <c r="G11" s="28">
        <v>1</v>
      </c>
      <c r="H11" s="28">
        <v>6</v>
      </c>
      <c r="I11" s="28">
        <f t="array" ref="I11">(Obra!C4)</f>
        <v>4</v>
      </c>
    </row>
    <row r="12" spans="2:9" ht="30">
      <c r="B12" s="59"/>
      <c r="C12" s="28">
        <v>9</v>
      </c>
      <c r="D12" s="30" t="s">
        <v>2124</v>
      </c>
      <c r="E12" s="31" t="s">
        <v>2132</v>
      </c>
      <c r="G12" s="28">
        <v>1</v>
      </c>
      <c r="H12" s="28">
        <v>4</v>
      </c>
      <c r="I12" s="28">
        <f>(Obra!C4)</f>
        <v>4</v>
      </c>
    </row>
    <row r="13" spans="2:9">
      <c r="C13" s="32"/>
      <c r="G13" s="32"/>
      <c r="H13" s="32"/>
      <c r="I13" s="39"/>
    </row>
    <row r="14" spans="2:9">
      <c r="C14" s="32"/>
      <c r="G14" s="32"/>
      <c r="H14" s="32"/>
      <c r="I14" s="39"/>
    </row>
    <row r="15" spans="2:9">
      <c r="C15" s="32"/>
      <c r="G15" s="32"/>
      <c r="H15" s="32"/>
      <c r="I15" s="39"/>
    </row>
    <row r="16" spans="2:9">
      <c r="C16" s="32"/>
      <c r="G16" s="32"/>
      <c r="H16" s="32"/>
      <c r="I16" s="39"/>
    </row>
    <row r="17" spans="3:9">
      <c r="C17" s="32"/>
      <c r="G17" s="32"/>
      <c r="H17" s="32"/>
      <c r="I17" s="39"/>
    </row>
    <row r="18" spans="3:9">
      <c r="C18" s="32"/>
      <c r="G18" s="32"/>
      <c r="H18" s="32"/>
      <c r="I18" s="39"/>
    </row>
    <row r="19" spans="3:9">
      <c r="C19" s="32"/>
      <c r="G19" s="32"/>
      <c r="H19" s="32"/>
      <c r="I19" s="39"/>
    </row>
    <row r="20" spans="3:9">
      <c r="C20" s="32"/>
      <c r="G20" s="32"/>
      <c r="H20" s="32"/>
      <c r="I20" s="39"/>
    </row>
    <row r="21" spans="3:9">
      <c r="C21" s="32"/>
      <c r="G21" s="32"/>
      <c r="H21" s="32"/>
      <c r="I21" s="39"/>
    </row>
    <row r="22" spans="3:9">
      <c r="C22" s="40"/>
      <c r="D22" s="41"/>
      <c r="E22" s="42"/>
      <c r="F22" s="41"/>
      <c r="G22" s="40"/>
      <c r="H22" s="40"/>
      <c r="I22" s="43"/>
    </row>
    <row r="23" spans="3:9">
      <c r="C23" s="40"/>
      <c r="D23" s="41"/>
      <c r="E23" s="42"/>
      <c r="F23" s="41"/>
      <c r="G23" s="40"/>
      <c r="H23" s="40"/>
      <c r="I23" s="43"/>
    </row>
  </sheetData>
  <mergeCells count="2">
    <mergeCell ref="B4:B12"/>
    <mergeCell ref="C2:I2"/>
  </mergeCells>
  <pageMargins left="0.75" right="0.75" top="1" bottom="1" header="0.5" footer="0.5"/>
  <ignoredErrors>
    <ignoredError sqref="I4:I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workbookViewId="0">
      <selection activeCell="D13" sqref="D13:O13"/>
    </sheetView>
  </sheetViews>
  <sheetFormatPr baseColWidth="10" defaultRowHeight="15" x14ac:dyDescent="0"/>
  <cols>
    <col min="3" max="3" width="12" style="1" customWidth="1"/>
    <col min="4" max="4" width="18.83203125" style="12" customWidth="1"/>
    <col min="5" max="5" width="19.6640625" style="12" customWidth="1"/>
    <col min="6" max="6" width="16.6640625" style="12" customWidth="1"/>
    <col min="7" max="7" width="17.83203125" customWidth="1"/>
    <col min="8" max="12" width="12" hidden="1" customWidth="1"/>
    <col min="13" max="13" width="12" style="1" customWidth="1"/>
    <col min="14" max="14" width="21.83203125" style="33" customWidth="1"/>
    <col min="15" max="15" width="12" style="33" customWidth="1"/>
    <col min="16" max="16" width="13" customWidth="1"/>
    <col min="17" max="17" width="13" style="1" customWidth="1"/>
    <col min="18" max="18" width="16.5" customWidth="1"/>
  </cols>
  <sheetData>
    <row r="2" spans="1:18">
      <c r="C2" s="47" t="s">
        <v>2167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>
      <c r="C3" s="1" t="s">
        <v>2105</v>
      </c>
      <c r="D3" s="12" t="s">
        <v>2141</v>
      </c>
      <c r="E3" s="12" t="s">
        <v>2142</v>
      </c>
      <c r="F3" s="12" t="s">
        <v>2143</v>
      </c>
      <c r="G3" s="12" t="s">
        <v>2144</v>
      </c>
      <c r="H3" s="12" t="s">
        <v>2133</v>
      </c>
      <c r="I3" s="12" t="s">
        <v>2134</v>
      </c>
      <c r="J3" s="12" t="s">
        <v>2135</v>
      </c>
      <c r="K3" s="12" t="s">
        <v>2136</v>
      </c>
      <c r="L3" s="12" t="s">
        <v>2137</v>
      </c>
      <c r="M3" s="1" t="s">
        <v>2138</v>
      </c>
      <c r="N3" s="33" t="s">
        <v>2172</v>
      </c>
      <c r="O3" s="33" t="s">
        <v>2166</v>
      </c>
      <c r="P3" s="12" t="s">
        <v>2139</v>
      </c>
      <c r="Q3" s="1" t="s">
        <v>371</v>
      </c>
      <c r="R3" s="12" t="s">
        <v>2140</v>
      </c>
    </row>
    <row r="4" spans="1:18">
      <c r="B4" s="59" t="s">
        <v>2112</v>
      </c>
      <c r="C4" s="1">
        <v>1</v>
      </c>
      <c r="D4" s="12" t="s">
        <v>2145</v>
      </c>
      <c r="E4" s="12" t="s">
        <v>33</v>
      </c>
      <c r="F4" s="12" t="s">
        <v>2146</v>
      </c>
      <c r="G4" t="s">
        <v>33</v>
      </c>
      <c r="M4" s="1" t="s">
        <v>264</v>
      </c>
      <c r="N4" s="34" t="s">
        <v>2147</v>
      </c>
      <c r="O4" s="34" t="s">
        <v>33</v>
      </c>
      <c r="Q4" s="1">
        <v>187</v>
      </c>
    </row>
    <row r="5" spans="1:18">
      <c r="B5" s="59"/>
      <c r="C5" s="1">
        <v>2</v>
      </c>
      <c r="D5" s="12" t="s">
        <v>2148</v>
      </c>
      <c r="E5" s="12" t="s">
        <v>33</v>
      </c>
      <c r="F5" s="12" t="s">
        <v>2149</v>
      </c>
      <c r="G5" t="s">
        <v>33</v>
      </c>
      <c r="M5" s="1" t="s">
        <v>263</v>
      </c>
      <c r="N5" s="34" t="s">
        <v>2150</v>
      </c>
      <c r="O5" s="34" t="s">
        <v>33</v>
      </c>
    </row>
    <row r="6" spans="1:18">
      <c r="B6" s="59"/>
      <c r="C6" s="1">
        <v>3</v>
      </c>
      <c r="D6" s="12" t="s">
        <v>2151</v>
      </c>
      <c r="E6" s="12" t="s">
        <v>2153</v>
      </c>
      <c r="F6" s="12" t="s">
        <v>2152</v>
      </c>
      <c r="G6" t="s">
        <v>33</v>
      </c>
      <c r="M6" s="1" t="s">
        <v>263</v>
      </c>
      <c r="N6" s="34" t="s">
        <v>2201</v>
      </c>
      <c r="O6" s="34" t="s">
        <v>33</v>
      </c>
    </row>
    <row r="7" spans="1:18">
      <c r="B7" s="59"/>
      <c r="C7" s="1">
        <v>4</v>
      </c>
      <c r="D7" s="12" t="s">
        <v>2154</v>
      </c>
      <c r="E7" s="12" t="s">
        <v>33</v>
      </c>
      <c r="F7" s="12" t="s">
        <v>2155</v>
      </c>
      <c r="G7" t="s">
        <v>33</v>
      </c>
      <c r="M7" s="1" t="s">
        <v>264</v>
      </c>
      <c r="N7" s="34" t="s">
        <v>2156</v>
      </c>
      <c r="O7" s="34" t="s">
        <v>33</v>
      </c>
    </row>
    <row r="8" spans="1:18">
      <c r="B8" s="59"/>
      <c r="C8" s="1">
        <v>5</v>
      </c>
      <c r="D8" s="12" t="s">
        <v>2157</v>
      </c>
      <c r="E8" s="12" t="s">
        <v>33</v>
      </c>
      <c r="F8" s="12" t="s">
        <v>2158</v>
      </c>
      <c r="G8" t="s">
        <v>33</v>
      </c>
      <c r="M8" s="1" t="s">
        <v>263</v>
      </c>
      <c r="N8" s="34">
        <v>28585</v>
      </c>
      <c r="O8" s="34" t="s">
        <v>33</v>
      </c>
    </row>
    <row r="9" spans="1:18">
      <c r="B9" s="59"/>
      <c r="C9" s="1">
        <v>6</v>
      </c>
      <c r="D9" s="12" t="s">
        <v>2159</v>
      </c>
      <c r="E9" s="12" t="s">
        <v>33</v>
      </c>
      <c r="F9" s="12" t="s">
        <v>2160</v>
      </c>
      <c r="G9" t="s">
        <v>33</v>
      </c>
      <c r="M9" s="1" t="s">
        <v>263</v>
      </c>
      <c r="N9" s="33" t="s">
        <v>2161</v>
      </c>
      <c r="O9" s="33" t="s">
        <v>33</v>
      </c>
    </row>
    <row r="10" spans="1:18">
      <c r="B10" s="59"/>
      <c r="C10" s="1">
        <v>7</v>
      </c>
      <c r="D10" s="12" t="s">
        <v>2162</v>
      </c>
      <c r="E10" s="12" t="s">
        <v>33</v>
      </c>
      <c r="F10" s="12" t="s">
        <v>2163</v>
      </c>
      <c r="G10" t="s">
        <v>33</v>
      </c>
      <c r="M10" s="1" t="s">
        <v>263</v>
      </c>
      <c r="N10" s="33" t="s">
        <v>2201</v>
      </c>
      <c r="O10" s="33" t="s">
        <v>33</v>
      </c>
    </row>
    <row r="11" spans="1:18">
      <c r="B11" s="59"/>
      <c r="C11" s="1">
        <v>8</v>
      </c>
      <c r="D11" s="12" t="s">
        <v>2164</v>
      </c>
      <c r="E11" s="12" t="s">
        <v>33</v>
      </c>
      <c r="F11" s="12" t="s">
        <v>2165</v>
      </c>
      <c r="G11" s="12" t="s">
        <v>33</v>
      </c>
      <c r="M11" s="1" t="s">
        <v>263</v>
      </c>
    </row>
    <row r="12" spans="1:18">
      <c r="B12" s="59"/>
      <c r="C12" s="1">
        <v>9</v>
      </c>
      <c r="D12" s="12" t="s">
        <v>2168</v>
      </c>
      <c r="E12" s="12" t="s">
        <v>33</v>
      </c>
      <c r="F12" s="12" t="s">
        <v>2169</v>
      </c>
      <c r="G12" t="s">
        <v>33</v>
      </c>
      <c r="M12" s="1" t="s">
        <v>263</v>
      </c>
    </row>
    <row r="13" spans="1:18">
      <c r="A13" t="s">
        <v>2217</v>
      </c>
      <c r="B13" t="s">
        <v>159</v>
      </c>
      <c r="C13" s="1">
        <v>10</v>
      </c>
      <c r="D13" s="23" t="s">
        <v>2214</v>
      </c>
      <c r="E13" s="23"/>
      <c r="F13" s="23" t="s">
        <v>2215</v>
      </c>
      <c r="G13" s="23" t="s">
        <v>33</v>
      </c>
      <c r="H13" s="23"/>
      <c r="I13" s="23"/>
      <c r="J13" s="23"/>
      <c r="K13" s="23"/>
      <c r="L13" s="23"/>
      <c r="M13" s="24" t="s">
        <v>263</v>
      </c>
      <c r="N13" s="35" t="s">
        <v>2216</v>
      </c>
      <c r="O13" s="35" t="s">
        <v>33</v>
      </c>
      <c r="P13" s="23"/>
      <c r="Q13" s="24"/>
      <c r="R13" s="23"/>
    </row>
    <row r="14" spans="1:18">
      <c r="C14" s="1">
        <v>11</v>
      </c>
    </row>
    <row r="17" spans="3:17">
      <c r="C17"/>
      <c r="D17"/>
      <c r="E17"/>
      <c r="F17"/>
      <c r="I17" s="1"/>
      <c r="J17" s="33"/>
      <c r="K17" s="33"/>
      <c r="N17"/>
      <c r="O17"/>
      <c r="Q17"/>
    </row>
    <row r="18" spans="3:17">
      <c r="C18"/>
      <c r="D18"/>
      <c r="E18"/>
      <c r="F18"/>
      <c r="I18" s="1"/>
      <c r="J18" s="33"/>
      <c r="K18" s="33"/>
      <c r="N18"/>
      <c r="O18"/>
      <c r="Q18"/>
    </row>
    <row r="19" spans="3:17">
      <c r="C19"/>
      <c r="D19"/>
      <c r="E19"/>
      <c r="F19"/>
      <c r="I19" s="1"/>
      <c r="J19" s="33"/>
      <c r="K19" s="33"/>
      <c r="N19"/>
      <c r="O19"/>
      <c r="Q19"/>
    </row>
    <row r="20" spans="3:17">
      <c r="C20"/>
      <c r="D20"/>
      <c r="E20"/>
      <c r="F20"/>
      <c r="I20" s="1"/>
      <c r="J20" s="33"/>
      <c r="K20" s="33"/>
      <c r="N20"/>
      <c r="O20"/>
      <c r="Q20"/>
    </row>
    <row r="21" spans="3:17">
      <c r="C21"/>
      <c r="D21"/>
      <c r="E21"/>
      <c r="F21"/>
      <c r="I21" s="1"/>
      <c r="J21" s="33"/>
      <c r="K21" s="33"/>
      <c r="N21"/>
      <c r="O21"/>
      <c r="Q21"/>
    </row>
    <row r="22" spans="3:17">
      <c r="C22"/>
      <c r="D22"/>
      <c r="E22"/>
      <c r="F22"/>
      <c r="I22" s="1"/>
      <c r="J22" s="33"/>
      <c r="K22" s="33"/>
      <c r="N22"/>
      <c r="O22"/>
      <c r="Q22"/>
    </row>
    <row r="23" spans="3:17">
      <c r="C23"/>
      <c r="D23"/>
      <c r="E23"/>
      <c r="F23"/>
      <c r="I23" s="1"/>
      <c r="J23" s="33"/>
      <c r="K23" s="33"/>
      <c r="N23"/>
      <c r="O23"/>
      <c r="Q23"/>
    </row>
    <row r="24" spans="3:17">
      <c r="C24"/>
      <c r="D24"/>
      <c r="E24"/>
      <c r="F24"/>
      <c r="I24" s="1"/>
      <c r="J24" s="33"/>
      <c r="K24" s="33"/>
      <c r="N24"/>
      <c r="O24"/>
      <c r="Q24"/>
    </row>
    <row r="25" spans="3:17">
      <c r="C25"/>
      <c r="D25"/>
      <c r="E25"/>
      <c r="F25"/>
      <c r="I25" s="1"/>
      <c r="J25" s="33"/>
      <c r="K25" s="33"/>
      <c r="N25"/>
      <c r="O25"/>
      <c r="Q25"/>
    </row>
    <row r="26" spans="3:17">
      <c r="C26"/>
      <c r="D26"/>
      <c r="E26"/>
      <c r="F26"/>
      <c r="I26" s="1"/>
      <c r="J26" s="33"/>
      <c r="K26" s="33"/>
      <c r="N26"/>
      <c r="O26"/>
      <c r="Q26"/>
    </row>
  </sheetData>
  <mergeCells count="2">
    <mergeCell ref="C2:R2"/>
    <mergeCell ref="B4:B12"/>
  </mergeCells>
  <conditionalFormatting sqref="N1:N1048576">
    <cfRule type="cellIs" dxfId="7" priority="1" operator="equal">
      <formula>"?"</formula>
    </cfRule>
    <cfRule type="duplicateValues" dxfId="6" priority="2"/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I7" sqref="I7"/>
    </sheetView>
  </sheetViews>
  <sheetFormatPr baseColWidth="10" defaultRowHeight="15" x14ac:dyDescent="0"/>
  <cols>
    <col min="3" max="3" width="12" style="1" customWidth="1"/>
    <col min="4" max="4" width="13.6640625" style="1" customWidth="1"/>
  </cols>
  <sheetData>
    <row r="2" spans="2:4">
      <c r="C2" s="47" t="s">
        <v>2198</v>
      </c>
      <c r="D2" s="47"/>
    </row>
    <row r="3" spans="2:4">
      <c r="C3" s="1" t="s">
        <v>2196</v>
      </c>
      <c r="D3" s="1" t="s">
        <v>2197</v>
      </c>
    </row>
    <row r="4" spans="2:4">
      <c r="B4" s="59" t="s">
        <v>2112</v>
      </c>
      <c r="C4" s="1">
        <f>(Voz!D4)</f>
        <v>1</v>
      </c>
      <c r="D4" s="1">
        <f>(Cantante!C4)</f>
        <v>1</v>
      </c>
    </row>
    <row r="5" spans="2:4">
      <c r="B5" s="59"/>
      <c r="C5" s="1">
        <f>(Voz!D7)</f>
        <v>4</v>
      </c>
      <c r="D5" s="1">
        <f>(Cantante!C5)</f>
        <v>2</v>
      </c>
    </row>
    <row r="6" spans="2:4">
      <c r="B6" s="59"/>
      <c r="C6" s="1" t="s">
        <v>2201</v>
      </c>
      <c r="D6" s="1">
        <f>(Cantante!C6)</f>
        <v>3</v>
      </c>
    </row>
    <row r="7" spans="2:4">
      <c r="B7" s="59"/>
      <c r="C7" s="1">
        <f>(Voz!D4)</f>
        <v>1</v>
      </c>
      <c r="D7" s="1">
        <f>(Cantante!C7)</f>
        <v>4</v>
      </c>
    </row>
    <row r="8" spans="2:4">
      <c r="B8" s="59"/>
      <c r="C8" s="1">
        <f>(Voz!D9)</f>
        <v>6</v>
      </c>
      <c r="D8" s="1">
        <f>(Cantante!C8)</f>
        <v>5</v>
      </c>
    </row>
    <row r="9" spans="2:4">
      <c r="B9" s="59"/>
      <c r="C9" s="1">
        <f>(Voz!D8)</f>
        <v>5</v>
      </c>
      <c r="D9" s="1">
        <f>(Cantante!C9)</f>
        <v>6</v>
      </c>
    </row>
    <row r="10" spans="2:4">
      <c r="B10" s="59"/>
      <c r="C10" s="1">
        <f>(Voz!D9)</f>
        <v>6</v>
      </c>
      <c r="D10" s="1">
        <f>(Cantante!C10)</f>
        <v>7</v>
      </c>
    </row>
    <row r="11" spans="2:4">
      <c r="B11" s="59"/>
      <c r="C11" s="1">
        <f>(Voz!D8)</f>
        <v>5</v>
      </c>
      <c r="D11" s="1">
        <f>(Cantante!C11)</f>
        <v>8</v>
      </c>
    </row>
    <row r="12" spans="2:4">
      <c r="B12" s="59"/>
      <c r="C12" s="1">
        <f>(Voz!D7)</f>
        <v>4</v>
      </c>
      <c r="D12" s="1">
        <f>(Cantante!C12)</f>
        <v>9</v>
      </c>
    </row>
  </sheetData>
  <mergeCells count="2">
    <mergeCell ref="B4:B12"/>
    <mergeCell ref="C2:D2"/>
  </mergeCells>
  <conditionalFormatting sqref="D1:D1048576">
    <cfRule type="duplicateValues" dxfId="5" priority="2"/>
  </conditionalFormatting>
  <conditionalFormatting sqref="C1:C1048576">
    <cfRule type="cellIs" dxfId="4" priority="1" operator="equal">
      <formula>"?"</formula>
    </cfRule>
  </conditionalFormatting>
  <pageMargins left="0.75" right="0.75" top="1" bottom="1" header="0.5" footer="0.5"/>
  <ignoredErrors>
    <ignoredError sqref="C4:C6 C8:C12 C7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6"/>
  <sheetViews>
    <sheetView workbookViewId="0">
      <selection activeCell="G4" sqref="G4"/>
    </sheetView>
  </sheetViews>
  <sheetFormatPr baseColWidth="10" defaultRowHeight="15" x14ac:dyDescent="0"/>
  <cols>
    <col min="3" max="3" width="12" style="1" customWidth="1"/>
    <col min="4" max="4" width="29.6640625" customWidth="1"/>
    <col min="5" max="5" width="12" customWidth="1"/>
    <col min="6" max="7" width="12" style="1" customWidth="1"/>
  </cols>
  <sheetData>
    <row r="2" spans="2:7">
      <c r="C2" s="47" t="s">
        <v>2174</v>
      </c>
      <c r="D2" s="47"/>
      <c r="E2" s="47"/>
      <c r="F2" s="47"/>
      <c r="G2" s="47"/>
    </row>
    <row r="3" spans="2:7">
      <c r="C3" s="1" t="s">
        <v>2105</v>
      </c>
      <c r="D3" t="s">
        <v>499</v>
      </c>
      <c r="E3" t="s">
        <v>498</v>
      </c>
      <c r="F3" s="1" t="s">
        <v>2173</v>
      </c>
      <c r="G3" s="1" t="s">
        <v>2115</v>
      </c>
    </row>
    <row r="4" spans="2:7">
      <c r="B4" s="59" t="s">
        <v>2112</v>
      </c>
      <c r="C4" s="1">
        <v>1</v>
      </c>
      <c r="D4" t="s">
        <v>2176</v>
      </c>
      <c r="E4" t="s">
        <v>2175</v>
      </c>
      <c r="F4" s="1" t="s">
        <v>33</v>
      </c>
      <c r="G4" s="1">
        <f>(Obra!C4)</f>
        <v>4</v>
      </c>
    </row>
    <row r="5" spans="2:7">
      <c r="B5" s="59"/>
      <c r="C5" s="1">
        <v>2</v>
      </c>
      <c r="D5" t="s">
        <v>2179</v>
      </c>
      <c r="E5" t="s">
        <v>2177</v>
      </c>
      <c r="F5" s="1">
        <f>(C4)</f>
        <v>1</v>
      </c>
      <c r="G5" s="1">
        <f>(Obra!C4)</f>
        <v>4</v>
      </c>
    </row>
    <row r="6" spans="2:7">
      <c r="B6" s="59"/>
      <c r="C6" s="1">
        <v>3</v>
      </c>
      <c r="D6" t="s">
        <v>2180</v>
      </c>
      <c r="E6" t="s">
        <v>2177</v>
      </c>
      <c r="F6" s="1">
        <f>(C4)</f>
        <v>1</v>
      </c>
      <c r="G6" s="1">
        <f>(Obra!C4)</f>
        <v>4</v>
      </c>
    </row>
    <row r="7" spans="2:7">
      <c r="B7" s="59"/>
      <c r="C7" s="1">
        <v>4</v>
      </c>
      <c r="D7" t="s">
        <v>2181</v>
      </c>
      <c r="E7" t="s">
        <v>2178</v>
      </c>
      <c r="F7" s="1">
        <f>(C4)</f>
        <v>1</v>
      </c>
      <c r="G7" s="1">
        <f>(Obra!C4)</f>
        <v>4</v>
      </c>
    </row>
    <row r="8" spans="2:7">
      <c r="B8" s="59"/>
      <c r="C8" s="1">
        <v>5</v>
      </c>
      <c r="D8" t="s">
        <v>2182</v>
      </c>
      <c r="E8" t="s">
        <v>2175</v>
      </c>
      <c r="F8" s="1" t="s">
        <v>33</v>
      </c>
      <c r="G8" s="1">
        <f>(Obra!C4)</f>
        <v>4</v>
      </c>
    </row>
    <row r="9" spans="2:7">
      <c r="B9" s="59"/>
      <c r="C9" s="1">
        <v>6</v>
      </c>
      <c r="D9" t="s">
        <v>2183</v>
      </c>
      <c r="E9" t="s">
        <v>2177</v>
      </c>
      <c r="F9" s="1">
        <f>(C8)</f>
        <v>5</v>
      </c>
      <c r="G9" s="1">
        <f>(Obra!C4)</f>
        <v>4</v>
      </c>
    </row>
    <row r="10" spans="2:7">
      <c r="B10" s="59"/>
      <c r="C10" s="1">
        <v>7</v>
      </c>
      <c r="D10" t="s">
        <v>2184</v>
      </c>
      <c r="E10" t="s">
        <v>2177</v>
      </c>
      <c r="F10" s="1">
        <f>(C8)</f>
        <v>5</v>
      </c>
      <c r="G10" s="1">
        <f>(Obra!C4)</f>
        <v>4</v>
      </c>
    </row>
    <row r="11" spans="2:7">
      <c r="B11" s="59"/>
      <c r="C11" s="1">
        <v>8</v>
      </c>
      <c r="D11" t="s">
        <v>2185</v>
      </c>
      <c r="E11" t="s">
        <v>2175</v>
      </c>
      <c r="F11" s="1">
        <f>(C8)</f>
        <v>5</v>
      </c>
      <c r="G11" s="1">
        <f>(Obra!C4)</f>
        <v>4</v>
      </c>
    </row>
    <row r="12" spans="2:7">
      <c r="B12" s="59"/>
      <c r="C12" s="1">
        <v>9</v>
      </c>
      <c r="D12" t="s">
        <v>2186</v>
      </c>
      <c r="E12" t="s">
        <v>2177</v>
      </c>
      <c r="F12" s="1">
        <f>(C8)</f>
        <v>5</v>
      </c>
      <c r="G12" s="1">
        <f>(Obra!C4)</f>
        <v>4</v>
      </c>
    </row>
    <row r="13" spans="2:7">
      <c r="B13" s="59"/>
      <c r="C13" s="1">
        <v>10</v>
      </c>
      <c r="D13" t="s">
        <v>2187</v>
      </c>
      <c r="E13" t="s">
        <v>2177</v>
      </c>
      <c r="F13" s="1">
        <f>(C8)</f>
        <v>5</v>
      </c>
      <c r="G13" s="1">
        <f>(Obra!C4)</f>
        <v>4</v>
      </c>
    </row>
    <row r="14" spans="2:7">
      <c r="B14" s="59"/>
      <c r="C14" s="1">
        <v>11</v>
      </c>
      <c r="D14" t="s">
        <v>2188</v>
      </c>
      <c r="E14" t="s">
        <v>2177</v>
      </c>
      <c r="F14" s="1">
        <f>(C8)</f>
        <v>5</v>
      </c>
      <c r="G14" s="1">
        <f>(Obra!C4)</f>
        <v>4</v>
      </c>
    </row>
    <row r="15" spans="2:7">
      <c r="B15" s="59"/>
      <c r="C15" s="1">
        <v>12</v>
      </c>
      <c r="D15" t="s">
        <v>2189</v>
      </c>
      <c r="E15" t="s">
        <v>2190</v>
      </c>
      <c r="F15" s="1">
        <f>(C8)</f>
        <v>5</v>
      </c>
      <c r="G15" s="1">
        <f>(Obra!C4)</f>
        <v>4</v>
      </c>
    </row>
    <row r="16" spans="2:7">
      <c r="B16" s="59"/>
      <c r="C16" s="1">
        <v>13</v>
      </c>
      <c r="D16" t="s">
        <v>2191</v>
      </c>
      <c r="E16" t="s">
        <v>2175</v>
      </c>
      <c r="F16" s="1" t="s">
        <v>33</v>
      </c>
      <c r="G16" s="1">
        <f>(Obra!C4)</f>
        <v>4</v>
      </c>
    </row>
    <row r="17" spans="2:7">
      <c r="B17" s="59"/>
      <c r="C17" s="1">
        <v>14</v>
      </c>
      <c r="D17" t="s">
        <v>2192</v>
      </c>
      <c r="E17" t="s">
        <v>2178</v>
      </c>
      <c r="F17" s="1">
        <f>(C16)</f>
        <v>13</v>
      </c>
      <c r="G17" s="1">
        <f>(Obra!C4)</f>
        <v>4</v>
      </c>
    </row>
    <row r="18" spans="2:7">
      <c r="B18" s="59"/>
      <c r="C18" s="1">
        <v>15</v>
      </c>
      <c r="D18" t="s">
        <v>2193</v>
      </c>
      <c r="E18" t="s">
        <v>2177</v>
      </c>
      <c r="F18" s="1">
        <f>(C16)</f>
        <v>13</v>
      </c>
      <c r="G18" s="1">
        <f>(Obra!C4)</f>
        <v>4</v>
      </c>
    </row>
    <row r="19" spans="2:7">
      <c r="B19" s="59"/>
      <c r="C19" s="1">
        <v>16</v>
      </c>
      <c r="D19" t="s">
        <v>2194</v>
      </c>
      <c r="E19" t="s">
        <v>2177</v>
      </c>
      <c r="F19" s="1">
        <f>(C16)</f>
        <v>13</v>
      </c>
      <c r="G19" s="1">
        <f>(Obra!C4)</f>
        <v>4</v>
      </c>
    </row>
    <row r="20" spans="2:7">
      <c r="B20" s="59"/>
      <c r="C20" s="1">
        <v>17</v>
      </c>
      <c r="D20" t="s">
        <v>2195</v>
      </c>
      <c r="E20" t="s">
        <v>2178</v>
      </c>
      <c r="F20" s="1">
        <f>(C16)</f>
        <v>13</v>
      </c>
      <c r="G20" s="1">
        <f>(Obra!C4)</f>
        <v>4</v>
      </c>
    </row>
    <row r="21" spans="2:7">
      <c r="C21" s="1">
        <v>18</v>
      </c>
    </row>
    <row r="22" spans="2:7">
      <c r="C22" s="1">
        <v>19</v>
      </c>
    </row>
    <row r="23" spans="2:7">
      <c r="C23" s="1">
        <v>20</v>
      </c>
    </row>
    <row r="24" spans="2:7">
      <c r="C24" s="1">
        <v>21</v>
      </c>
    </row>
    <row r="25" spans="2:7">
      <c r="C25" s="1">
        <v>22</v>
      </c>
    </row>
    <row r="26" spans="2:7">
      <c r="C26" s="1">
        <v>23</v>
      </c>
      <c r="D26" s="23"/>
      <c r="E26" s="23"/>
      <c r="F26" s="24"/>
      <c r="G26" s="24"/>
    </row>
  </sheetData>
  <mergeCells count="2">
    <mergeCell ref="C2:G2"/>
    <mergeCell ref="B4:B20"/>
  </mergeCells>
  <pageMargins left="0.75" right="0.75" top="1" bottom="1" header="0.5" footer="0.5"/>
  <ignoredErrors>
    <ignoredError sqref="G5:G6 G7 G8:G20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2"/>
  <sheetViews>
    <sheetView workbookViewId="0">
      <selection activeCell="C3" sqref="C3"/>
    </sheetView>
  </sheetViews>
  <sheetFormatPr baseColWidth="10" defaultRowHeight="15" x14ac:dyDescent="0"/>
  <cols>
    <col min="3" max="3" width="20" style="32" customWidth="1"/>
    <col min="4" max="4" width="17" style="32" customWidth="1"/>
  </cols>
  <sheetData>
    <row r="2" spans="3:4">
      <c r="C2" s="61" t="s">
        <v>2253</v>
      </c>
      <c r="D2" s="61"/>
    </row>
    <row r="3" spans="3:4">
      <c r="C3" s="32" t="s">
        <v>2199</v>
      </c>
      <c r="D3" s="32" t="s">
        <v>2252</v>
      </c>
    </row>
    <row r="4" spans="3:4">
      <c r="C4" s="32">
        <v>71</v>
      </c>
      <c r="D4" s="32">
        <f>(Cantante!C4)</f>
        <v>1</v>
      </c>
    </row>
    <row r="5" spans="3:4">
      <c r="C5" s="32">
        <v>103</v>
      </c>
      <c r="D5" s="32">
        <f>(Cantante!C5)</f>
        <v>2</v>
      </c>
    </row>
    <row r="6" spans="3:4">
      <c r="C6" s="32" t="s">
        <v>2201</v>
      </c>
      <c r="D6" s="32">
        <f>(Cantante!C6)</f>
        <v>3</v>
      </c>
    </row>
    <row r="7" spans="3:4">
      <c r="C7" s="32">
        <v>71</v>
      </c>
      <c r="D7" s="32">
        <f>(Cantante!C7)</f>
        <v>4</v>
      </c>
    </row>
    <row r="8" spans="3:4">
      <c r="C8" s="32">
        <v>65</v>
      </c>
      <c r="D8" s="32">
        <f>(Cantante!C8)</f>
        <v>5</v>
      </c>
    </row>
    <row r="9" spans="3:4">
      <c r="C9" s="32">
        <v>59</v>
      </c>
      <c r="D9" s="32">
        <f>(Cantante!C9)</f>
        <v>6</v>
      </c>
    </row>
    <row r="10" spans="3:4">
      <c r="C10" s="32">
        <v>65</v>
      </c>
      <c r="D10" s="32">
        <f>(Cantante!C10)</f>
        <v>7</v>
      </c>
    </row>
    <row r="11" spans="3:4">
      <c r="C11" s="32">
        <v>8</v>
      </c>
      <c r="D11" s="32">
        <f>(Cantante!C11)</f>
        <v>8</v>
      </c>
    </row>
    <row r="12" spans="3:4">
      <c r="C12" s="32" t="s">
        <v>2201</v>
      </c>
      <c r="D12" s="32">
        <f>(Cantante!C12)</f>
        <v>9</v>
      </c>
    </row>
  </sheetData>
  <mergeCells count="1">
    <mergeCell ref="C2:D2"/>
  </mergeCells>
  <conditionalFormatting sqref="C1:C1048576">
    <cfRule type="cellIs" dxfId="3" priority="1" operator="equal">
      <formula>"?"</formula>
    </cfRule>
  </conditionalFormatting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"/>
  <sheetViews>
    <sheetView workbookViewId="0">
      <selection activeCell="F14" sqref="F14"/>
    </sheetView>
  </sheetViews>
  <sheetFormatPr baseColWidth="10" defaultRowHeight="15" x14ac:dyDescent="0"/>
  <cols>
    <col min="3" max="3" width="15" style="1" customWidth="1"/>
    <col min="4" max="4" width="14" style="1" customWidth="1"/>
    <col min="5" max="5" width="15.83203125" style="1" customWidth="1"/>
  </cols>
  <sheetData>
    <row r="2" spans="2:5">
      <c r="C2" s="47" t="s">
        <v>2204</v>
      </c>
      <c r="D2" s="47"/>
      <c r="E2" s="47"/>
    </row>
    <row r="3" spans="2:5">
      <c r="C3" s="1" t="s">
        <v>2202</v>
      </c>
      <c r="D3" s="1" t="s">
        <v>2197</v>
      </c>
      <c r="E3" s="1" t="s">
        <v>2203</v>
      </c>
    </row>
    <row r="4" spans="2:5">
      <c r="B4" s="59" t="s">
        <v>2112</v>
      </c>
      <c r="C4" s="1">
        <f>(Personaje!C4)</f>
        <v>1</v>
      </c>
      <c r="D4" s="1">
        <f>(Cantante!C4)</f>
        <v>1</v>
      </c>
      <c r="E4" s="1">
        <f>(FP!C4)</f>
        <v>1</v>
      </c>
    </row>
    <row r="5" spans="2:5">
      <c r="B5" s="59"/>
      <c r="C5" s="1">
        <f>(Personaje!C5)</f>
        <v>2</v>
      </c>
      <c r="D5" s="1">
        <f>(Cantante!C5)</f>
        <v>2</v>
      </c>
      <c r="E5" s="1">
        <f>(FP!C4)</f>
        <v>1</v>
      </c>
    </row>
    <row r="6" spans="2:5">
      <c r="B6" s="59"/>
      <c r="C6" s="1">
        <f>(Personaje!C6)</f>
        <v>3</v>
      </c>
      <c r="D6" s="1">
        <f>(Cantante!C6)</f>
        <v>3</v>
      </c>
      <c r="E6" s="1">
        <f>(FP!C4)</f>
        <v>1</v>
      </c>
    </row>
    <row r="7" spans="2:5">
      <c r="B7" s="59"/>
      <c r="C7" s="1">
        <f>(Personaje!C7)</f>
        <v>4</v>
      </c>
      <c r="D7" s="1">
        <f>(Cantante!C7)</f>
        <v>4</v>
      </c>
      <c r="E7" s="1">
        <f>(FP!C4)</f>
        <v>1</v>
      </c>
    </row>
    <row r="8" spans="2:5">
      <c r="B8" s="59"/>
      <c r="C8" s="1">
        <f>(Personaje!C8)</f>
        <v>5</v>
      </c>
      <c r="D8" s="1">
        <f>(Cantante!C8)</f>
        <v>5</v>
      </c>
      <c r="E8" s="1">
        <f>(FP!C4)</f>
        <v>1</v>
      </c>
    </row>
    <row r="9" spans="2:5">
      <c r="B9" s="59"/>
      <c r="C9" s="1">
        <f>(Personaje!C9)</f>
        <v>6</v>
      </c>
      <c r="D9" s="1">
        <f>(Cantante!C9)</f>
        <v>6</v>
      </c>
      <c r="E9" s="1">
        <f>(FP!C4)</f>
        <v>1</v>
      </c>
    </row>
    <row r="10" spans="2:5">
      <c r="B10" s="59"/>
      <c r="C10" s="1">
        <f>(Personaje!C10)</f>
        <v>7</v>
      </c>
      <c r="D10" s="1">
        <f>(Cantante!C10)</f>
        <v>7</v>
      </c>
      <c r="E10" s="1">
        <f>(FP!C4)</f>
        <v>1</v>
      </c>
    </row>
    <row r="11" spans="2:5">
      <c r="B11" s="59"/>
      <c r="C11" s="1">
        <f>(Personaje!C11)</f>
        <v>8</v>
      </c>
      <c r="D11" s="1">
        <f>(Cantante!C11)</f>
        <v>8</v>
      </c>
      <c r="E11" s="1">
        <f>(FP!C4)</f>
        <v>1</v>
      </c>
    </row>
    <row r="12" spans="2:5">
      <c r="B12" s="59"/>
      <c r="C12" s="1">
        <f>(Personaje!C12)</f>
        <v>9</v>
      </c>
      <c r="D12" s="1">
        <f>(Cantante!C12)</f>
        <v>9</v>
      </c>
      <c r="E12" s="1">
        <f>(FP!C4)</f>
        <v>1</v>
      </c>
    </row>
    <row r="18" spans="3:4">
      <c r="C18" s="45"/>
      <c r="D18" s="45"/>
    </row>
    <row r="19" spans="3:4">
      <c r="C19" s="45"/>
      <c r="D19" s="45"/>
    </row>
    <row r="20" spans="3:4">
      <c r="C20" s="45"/>
      <c r="D20" s="45"/>
    </row>
    <row r="21" spans="3:4">
      <c r="C21" s="45"/>
      <c r="D21" s="45"/>
    </row>
    <row r="22" spans="3:4">
      <c r="C22" s="45"/>
      <c r="D22" s="45"/>
    </row>
    <row r="23" spans="3:4">
      <c r="C23" s="45"/>
      <c r="D23" s="45"/>
    </row>
    <row r="24" spans="3:4">
      <c r="C24" s="45"/>
      <c r="D24" s="45"/>
    </row>
    <row r="25" spans="3:4">
      <c r="C25" s="45"/>
      <c r="D25" s="45"/>
    </row>
    <row r="26" spans="3:4">
      <c r="C26" s="45"/>
      <c r="D26" s="45"/>
    </row>
    <row r="27" spans="3:4">
      <c r="C27" s="45"/>
      <c r="D27" s="45"/>
    </row>
    <row r="28" spans="3:4">
      <c r="C28" s="45"/>
      <c r="D28" s="45"/>
    </row>
    <row r="29" spans="3:4">
      <c r="C29" s="45"/>
      <c r="D29" s="45"/>
    </row>
    <row r="30" spans="3:4">
      <c r="C30" s="45"/>
      <c r="D30" s="45"/>
    </row>
    <row r="31" spans="3:4">
      <c r="C31" s="45"/>
      <c r="D31" s="45"/>
    </row>
    <row r="32" spans="3:4">
      <c r="C32" s="45"/>
      <c r="D32" s="45"/>
    </row>
    <row r="33" spans="3:5">
      <c r="C33" s="45"/>
      <c r="D33" s="45"/>
    </row>
    <row r="34" spans="3:5">
      <c r="C34" s="45"/>
      <c r="D34" s="45"/>
    </row>
    <row r="35" spans="3:5">
      <c r="C35" s="46"/>
      <c r="D35" s="46"/>
      <c r="E35" s="24"/>
    </row>
  </sheetData>
  <mergeCells count="2">
    <mergeCell ref="B4:B12"/>
    <mergeCell ref="C2:E2"/>
  </mergeCells>
  <pageMargins left="0.75" right="0.75" top="1" bottom="1" header="0.5" footer="0.5"/>
  <ignoredErrors>
    <ignoredError sqref="E5:E12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7"/>
  <sheetViews>
    <sheetView workbookViewId="0">
      <selection activeCell="F15" sqref="F15"/>
    </sheetView>
  </sheetViews>
  <sheetFormatPr baseColWidth="10" defaultRowHeight="15" x14ac:dyDescent="0"/>
  <cols>
    <col min="3" max="3" width="12" style="1" customWidth="1"/>
    <col min="4" max="4" width="12" style="44" customWidth="1"/>
    <col min="5" max="5" width="12" style="1" customWidth="1"/>
  </cols>
  <sheetData>
    <row r="3" spans="2:5">
      <c r="C3" s="1" t="s">
        <v>2211</v>
      </c>
      <c r="D3" s="44" t="s">
        <v>2212</v>
      </c>
      <c r="E3" s="1" t="s">
        <v>2115</v>
      </c>
    </row>
    <row r="4" spans="2:5">
      <c r="B4" s="59" t="s">
        <v>2112</v>
      </c>
      <c r="C4" s="1">
        <v>1</v>
      </c>
      <c r="D4" s="34">
        <v>40980</v>
      </c>
      <c r="E4" s="1">
        <f>(Obra!C4)</f>
        <v>4</v>
      </c>
    </row>
    <row r="5" spans="2:5">
      <c r="B5" s="59"/>
      <c r="C5" s="1">
        <v>2</v>
      </c>
      <c r="D5" s="34">
        <v>41102</v>
      </c>
      <c r="E5" s="1">
        <f>(Obra!C4)</f>
        <v>4</v>
      </c>
    </row>
    <row r="6" spans="2:5">
      <c r="B6" s="59"/>
      <c r="C6" s="1">
        <v>3</v>
      </c>
      <c r="D6" s="34">
        <v>41194</v>
      </c>
      <c r="E6" s="1">
        <f>(Obra!C4)</f>
        <v>4</v>
      </c>
    </row>
    <row r="7" spans="2:5">
      <c r="B7" s="59"/>
      <c r="C7" s="1">
        <v>4</v>
      </c>
      <c r="D7" s="34">
        <v>41030</v>
      </c>
      <c r="E7" s="1">
        <f>(Obra!C4)</f>
        <v>4</v>
      </c>
    </row>
    <row r="8" spans="2:5">
      <c r="B8" s="59"/>
      <c r="C8" s="1">
        <v>5</v>
      </c>
      <c r="D8" s="34" t="s">
        <v>2213</v>
      </c>
      <c r="E8" s="1">
        <f>(Obra!C4)</f>
        <v>4</v>
      </c>
    </row>
    <row r="9" spans="2:5">
      <c r="C9" s="1">
        <v>6</v>
      </c>
      <c r="D9" s="34"/>
    </row>
    <row r="10" spans="2:5">
      <c r="C10" s="1">
        <v>7</v>
      </c>
      <c r="D10" s="34"/>
    </row>
    <row r="11" spans="2:5">
      <c r="C11" s="1">
        <v>8</v>
      </c>
      <c r="D11" s="34"/>
    </row>
    <row r="12" spans="2:5">
      <c r="C12" s="1">
        <v>9</v>
      </c>
      <c r="D12" s="34"/>
    </row>
    <row r="13" spans="2:5">
      <c r="C13" s="1">
        <v>10</v>
      </c>
      <c r="D13" s="34"/>
    </row>
    <row r="14" spans="2:5">
      <c r="C14" s="1">
        <v>11</v>
      </c>
      <c r="D14" s="34"/>
    </row>
    <row r="15" spans="2:5">
      <c r="C15" s="1">
        <v>12</v>
      </c>
      <c r="D15" s="34"/>
    </row>
    <row r="16" spans="2:5">
      <c r="C16" s="1">
        <v>13</v>
      </c>
      <c r="D16" s="34"/>
    </row>
    <row r="17" spans="3:4">
      <c r="C17" s="1">
        <v>14</v>
      </c>
      <c r="D17" s="34"/>
    </row>
  </sheetData>
  <mergeCells count="1">
    <mergeCell ref="B4:B8"/>
  </mergeCells>
  <pageMargins left="0.75" right="0.75" top="1" bottom="1" header="0.5" footer="0.5"/>
  <ignoredErrors>
    <ignoredError sqref="E4:E8" calculatedColumn="1"/>
  </ignoredErrors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Instrumento</vt:lpstr>
      <vt:lpstr>Voz</vt:lpstr>
      <vt:lpstr>Lugar</vt:lpstr>
      <vt:lpstr>Nacionalidad</vt:lpstr>
      <vt:lpstr>Idioma</vt:lpstr>
      <vt:lpstr>Dpto Cargo</vt:lpstr>
      <vt:lpstr>Ubicacion</vt:lpstr>
      <vt:lpstr>Obra</vt:lpstr>
      <vt:lpstr>Personaje</vt:lpstr>
      <vt:lpstr>Cantante</vt:lpstr>
      <vt:lpstr>CantanteVoz</vt:lpstr>
      <vt:lpstr>Parte</vt:lpstr>
      <vt:lpstr>NacTrab</vt:lpstr>
      <vt:lpstr>Elenco</vt:lpstr>
      <vt:lpstr>FP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Karem Segura</dc:creator>
  <cp:lastModifiedBy>Karem Segura</cp:lastModifiedBy>
  <dcterms:created xsi:type="dcterms:W3CDTF">2012-11-30T19:55:21Z</dcterms:created>
  <dcterms:modified xsi:type="dcterms:W3CDTF">2012-12-19T19:24:57Z</dcterms:modified>
</cp:coreProperties>
</file>