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8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0.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15.xml"/>
  <Override ContentType="application/vnd.openxmlformats-officedocument.drawingml.chart+xml" PartName="/xl/charts/chart17.xml"/>
  <Override ContentType="application/vnd.openxmlformats-officedocument.drawingml.chart+xml" PartName="/xl/charts/chart9.xml"/>
  <Override ContentType="application/vnd.openxmlformats-officedocument.drawingml.chart+xml" PartName="/xl/charts/chart1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21.xml"/>
  <Override ContentType="application/vnd.openxmlformats-officedocument.drawingml.chart+xml" PartName="/xl/charts/chart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pRec" sheetId="1" r:id="rId4"/>
    <sheet state="visible" name="MonStats" sheetId="2" r:id="rId5"/>
    <sheet state="visible" name="TueStats" sheetId="3" r:id="rId6"/>
    <sheet state="visible" name="ThurStats" sheetId="4" r:id="rId7"/>
    <sheet state="visible" name="FriStats" sheetId="5" r:id="rId8"/>
  </sheets>
  <definedNames/>
  <calcPr/>
</workbook>
</file>

<file path=xl/sharedStrings.xml><?xml version="1.0" encoding="utf-8"?>
<sst xmlns="http://schemas.openxmlformats.org/spreadsheetml/2006/main" count="655" uniqueCount="92">
  <si>
    <t>Exercise</t>
  </si>
  <si>
    <t>Set</t>
  </si>
  <si>
    <t>JPG Coaching 10 Week Men's</t>
  </si>
  <si>
    <t>Wt.</t>
  </si>
  <si>
    <t>Reps</t>
  </si>
  <si>
    <t>Date</t>
  </si>
  <si>
    <t>Monday: Upper</t>
  </si>
  <si>
    <t>4x3-5 Flat DB Bench (3-1-1-0 | 3-5m)</t>
  </si>
  <si>
    <t>3x8-10 Bilateral Clavicular (Upper) Cable Press (2-0-1-1 | 3m)</t>
  </si>
  <si>
    <t>4x3-5 T Bar Row (2-0-1-1 | 3-5m)</t>
  </si>
  <si>
    <t>4x8-12 Hand Height Cable Lateral Raise (2-0-1-1 | 2-3m)</t>
  </si>
  <si>
    <t>3x8-10 Long Rope Cable Tricep Pushdown (1-0-1-2 | 2m)</t>
  </si>
  <si>
    <t>3x8-10 Seated Supinated DB Curls (2-0-1-0 | 2-3m)</t>
  </si>
  <si>
    <t>Tuesday: Lower</t>
  </si>
  <si>
    <t>4x6-10 Leg Press (3-2-1-2 | 2-3m)</t>
  </si>
  <si>
    <t>4x6-10 Standing Calf Raise (3-2-1-2 | 2-3m)</t>
  </si>
  <si>
    <t>4x3-5 Squat (3-1-1-0 | 3-5m)</t>
  </si>
  <si>
    <t>3x6-8 Bilateral Leg Press (3-0-1-0 | 3-5m)</t>
  </si>
  <si>
    <t>3x8-10 Leg Extensions (1-0-1-2 | 2-3m)</t>
  </si>
  <si>
    <t>Thursday: Chest/Back</t>
  </si>
  <si>
    <t>4x4-7 Incline DB Bench (3-1-1-0 | 3-5m)</t>
  </si>
  <si>
    <t>3x8-10 Bilateral Sternal (Mid pec) Cable Press (2-0-1-1 | 3m)</t>
  </si>
  <si>
    <t>3x4-7 Seated Lat Bias Row (2-0-1-0 | 3-4m)</t>
  </si>
  <si>
    <t>3x6-8 Lat Bias Pulldown (3-0-1-0 | 3m)</t>
  </si>
  <si>
    <t>2x6-8 Upper Back Row (2-0-1-0 | 3m)</t>
  </si>
  <si>
    <t>Friday: Arms + Lower B</t>
  </si>
  <si>
    <t>2x8-12 DB Chest Supported Y Raise (1-0-1-1 | 10-15s)</t>
  </si>
  <si>
    <t>2x8-10 Chest Supported DB Lateral Raise (1-0-1-0 | 3m)</t>
  </si>
  <si>
    <t>3x8-10 Faceaway Cable Curls (2-0-1-1 | 2m)</t>
  </si>
  <si>
    <t>2x8-10 Seated Hamstring Curls (2-0-1-1 | 2-3m)</t>
  </si>
  <si>
    <t>3x4-7 Stiff Leg Hamstring Bias RDL (3-2-1-0 | 3-5m)</t>
  </si>
  <si>
    <t>10:6</t>
  </si>
  <si>
    <t>8:7</t>
  </si>
  <si>
    <t>7:9</t>
  </si>
  <si>
    <t>40:8</t>
  </si>
  <si>
    <t>40:6</t>
  </si>
  <si>
    <t>9:7</t>
  </si>
  <si>
    <t>18:7</t>
  </si>
  <si>
    <t>24:7</t>
  </si>
  <si>
    <t>30:7</t>
  </si>
  <si>
    <t>70:5</t>
  </si>
  <si>
    <t>80:5</t>
  </si>
  <si>
    <t>90:5</t>
  </si>
  <si>
    <t>50:8</t>
  </si>
  <si>
    <t>60:7</t>
  </si>
  <si>
    <t>80:4</t>
  </si>
  <si>
    <t>20:5</t>
  </si>
  <si>
    <t>35:5</t>
  </si>
  <si>
    <t>40:5</t>
  </si>
  <si>
    <t>3.5:12</t>
  </si>
  <si>
    <t>4:8</t>
  </si>
  <si>
    <t>12.5:8</t>
  </si>
  <si>
    <t>110:8</t>
  </si>
  <si>
    <t>8.5:8</t>
  </si>
  <si>
    <t>8.7:8</t>
  </si>
  <si>
    <t>70:7</t>
  </si>
  <si>
    <t>4x6-8 Flat DB Bench (3-1-1-0 | 3-4m)</t>
  </si>
  <si>
    <t>4x6-8 T Bar Row (2-0-1-1 | 3-4m)</t>
  </si>
  <si>
    <t>2x8-10 Seated Supinated DB Curls (2-0-1-0 | 3m)</t>
  </si>
  <si>
    <t>4x8-12 Leg Press (3-2-1-2 | 2-3m)</t>
  </si>
  <si>
    <t>4x8-12 Standing Calf Raise (3-2-1-2 | 2-3m)</t>
  </si>
  <si>
    <t>4x6-8 Squat (3-1-1-0 | 3-4m)</t>
  </si>
  <si>
    <t>3x8-10 Bilateral Leg Press (3-0-1-0 | 3m)</t>
  </si>
  <si>
    <t>4x6-10 Incline DB Bench (3-1-1-0 | 3-4m)</t>
  </si>
  <si>
    <t>3x8-10 Seated Lat Bias Row (2-0-1-0 | 3m)</t>
  </si>
  <si>
    <t>3x8-12 Lat Bias Pulldown (3-0-1-0 | 2-3m)</t>
  </si>
  <si>
    <t>2x8-12 Upper Back Row (2-0-1-0 | 2-3m)</t>
  </si>
  <si>
    <t>2x8-10 Chest Supported DB Lateral Raise (1-0-1-0 | 2-3m)</t>
  </si>
  <si>
    <t>3x6-10 Stiff Leg Hamstring Bias RDL (3-2-1-0 | 3-4m)</t>
  </si>
  <si>
    <t>12:9</t>
  </si>
  <si>
    <t>14.5:7</t>
  </si>
  <si>
    <t>35:8</t>
  </si>
  <si>
    <t>13:8</t>
  </si>
  <si>
    <t>52.5:8</t>
  </si>
  <si>
    <t>18:6</t>
  </si>
  <si>
    <t>12.5:10</t>
  </si>
  <si>
    <t>57.5:10</t>
  </si>
  <si>
    <t>70:8</t>
  </si>
  <si>
    <t>55:9</t>
  </si>
  <si>
    <t>4.5:12</t>
  </si>
  <si>
    <t>45:9</t>
  </si>
  <si>
    <t>22:3</t>
  </si>
  <si>
    <t>75:8</t>
  </si>
  <si>
    <t>78:7</t>
  </si>
  <si>
    <t>B:25</t>
  </si>
  <si>
    <t>20:7</t>
  </si>
  <si>
    <t>MAX</t>
  </si>
  <si>
    <t>GOAL (1RPM)</t>
  </si>
  <si>
    <t>Est. 1RPM</t>
  </si>
  <si>
    <t>DIFF</t>
  </si>
  <si>
    <t>Week</t>
  </si>
  <si>
    <t xml:space="preserve">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</si>
</sst>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/m/yyyy"/>
    <numFmt numFmtId="165" formatCode="[hh]:mm:ss"/>
    <numFmt numFmtId="166" formatCode="hh:mm"/>
    <numFmt numFmtId="167" formatCode="m/d"/>
  </numFmts>
  <fonts count="11">
    <font>
      <sz val="10.0"/>
      <color rgb="FF000000"/>
      <name val="Arial"/>
      <scheme val="minor"/>
    </font>
    <font>
      <color theme="1"/>
      <name val="Arial"/>
    </font>
    <font>
      <b/>
      <color theme="1"/>
      <name val="Arial"/>
    </font>
    <font>
      <color rgb="FF000000"/>
      <name val="Arial"/>
    </font>
    <font>
      <b/>
      <color rgb="FF000000"/>
      <name val="Arial"/>
    </font>
    <font/>
    <font>
      <color rgb="FF222222"/>
      <name val="Arial"/>
    </font>
    <font>
      <color theme="1"/>
      <name val="Arial"/>
      <scheme val="minor"/>
    </font>
    <font>
      <u/>
      <sz val="11.0"/>
      <color rgb="FF7E3794"/>
      <name val="Inconsolata"/>
    </font>
    <font>
      <sz val="11.0"/>
      <color rgb="FFD0021B"/>
      <name val="SFMono-Regular"/>
    </font>
    <font>
      <sz val="11.0"/>
      <color rgb="FFD0021B"/>
      <name val="Arial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6B26B"/>
        <bgColor rgb="FFF6B26B"/>
      </patternFill>
    </fill>
    <fill>
      <patternFill patternType="solid">
        <fgColor rgb="FF6FA8DC"/>
        <bgColor rgb="FF6FA8DC"/>
      </patternFill>
    </fill>
    <fill>
      <patternFill patternType="solid">
        <fgColor rgb="FF000000"/>
        <bgColor rgb="FF000000"/>
      </patternFill>
    </fill>
  </fills>
  <borders count="16">
    <border/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CC0000"/>
      </right>
    </border>
    <border>
      <right style="thin">
        <color rgb="FFCC0000"/>
      </right>
    </border>
    <border>
      <right style="thin">
        <color rgb="FF000000"/>
      </right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CC0000"/>
      </right>
      <bottom style="thin">
        <color rgb="FF000000"/>
      </bottom>
    </border>
    <border>
      <right style="thin">
        <color rgb="FFCC0000"/>
      </right>
      <bottom style="thin">
        <color rgb="FFCC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CC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vertical="bottom"/>
    </xf>
    <xf borderId="2" fillId="0" fontId="2" numFmtId="0" xfId="0" applyAlignment="1" applyBorder="1" applyFont="1">
      <alignment horizontal="center"/>
    </xf>
    <xf borderId="3" fillId="0" fontId="3" numFmtId="0" xfId="0" applyAlignment="1" applyBorder="1" applyFont="1">
      <alignment readingOrder="0" vertical="bottom"/>
    </xf>
    <xf borderId="4" fillId="0" fontId="4" numFmtId="0" xfId="0" applyAlignment="1" applyBorder="1" applyFont="1">
      <alignment horizontal="center"/>
    </xf>
    <xf borderId="5" fillId="0" fontId="4" numFmtId="0" xfId="0" applyAlignment="1" applyBorder="1" applyFont="1">
      <alignment horizontal="center"/>
    </xf>
    <xf borderId="0" fillId="3" fontId="3" numFmtId="0" xfId="0" applyAlignment="1" applyFill="1" applyFont="1">
      <alignment readingOrder="0" vertical="bottom"/>
    </xf>
    <xf borderId="6" fillId="4" fontId="1" numFmtId="0" xfId="0" applyAlignment="1" applyBorder="1" applyFill="1" applyFont="1">
      <alignment readingOrder="0" vertical="bottom"/>
    </xf>
    <xf borderId="7" fillId="0" fontId="5" numFmtId="0" xfId="0" applyBorder="1" applyFont="1"/>
    <xf borderId="8" fillId="0" fontId="5" numFmtId="0" xfId="0" applyBorder="1" applyFont="1"/>
    <xf borderId="0" fillId="3" fontId="3" numFmtId="0" xfId="0" applyAlignment="1" applyFont="1">
      <alignment vertical="bottom"/>
    </xf>
    <xf borderId="9" fillId="5" fontId="1" numFmtId="0" xfId="0" applyAlignment="1" applyBorder="1" applyFill="1" applyFont="1">
      <alignment readingOrder="0" vertical="bottom"/>
    </xf>
    <xf borderId="10" fillId="0" fontId="5" numFmtId="0" xfId="0" applyBorder="1" applyFont="1"/>
    <xf borderId="2" fillId="0" fontId="5" numFmtId="0" xfId="0" applyBorder="1" applyFont="1"/>
    <xf borderId="0" fillId="3" fontId="3" numFmtId="164" xfId="0" applyAlignment="1" applyFont="1" applyNumberFormat="1">
      <alignment readingOrder="0" vertical="bottom"/>
    </xf>
    <xf borderId="11" fillId="2" fontId="6" numFmtId="0" xfId="0" applyAlignment="1" applyBorder="1" applyFont="1">
      <alignment readingOrder="0" vertical="bottom"/>
    </xf>
    <xf borderId="12" fillId="0" fontId="1" numFmtId="0" xfId="0" applyAlignment="1" applyBorder="1" applyFont="1">
      <alignment horizontal="center" readingOrder="0"/>
    </xf>
    <xf borderId="1" fillId="0" fontId="3" numFmtId="0" xfId="0" applyAlignment="1" applyBorder="1" applyFont="1">
      <alignment horizontal="center" readingOrder="0"/>
    </xf>
    <xf borderId="11" fillId="0" fontId="3" numFmtId="0" xfId="0" applyAlignment="1" applyBorder="1" applyFont="1">
      <alignment readingOrder="0" vertical="bottom"/>
    </xf>
    <xf borderId="1" fillId="6" fontId="1" numFmtId="0" xfId="0" applyBorder="1" applyFill="1" applyFont="1"/>
    <xf borderId="0" fillId="0" fontId="7" numFmtId="164" xfId="0" applyAlignment="1" applyFont="1" applyNumberFormat="1">
      <alignment readingOrder="0"/>
    </xf>
    <xf borderId="4" fillId="0" fontId="1" numFmtId="0" xfId="0" applyAlignment="1" applyBorder="1" applyFont="1">
      <alignment horizontal="center" readingOrder="0"/>
    </xf>
    <xf borderId="1" fillId="0" fontId="3" numFmtId="165" xfId="0" applyAlignment="1" applyBorder="1" applyFont="1" applyNumberFormat="1">
      <alignment horizontal="center" readingOrder="0"/>
    </xf>
    <xf borderId="1" fillId="0" fontId="3" numFmtId="166" xfId="0" applyAlignment="1" applyBorder="1" applyFont="1" applyNumberFormat="1">
      <alignment horizontal="center" readingOrder="0"/>
    </xf>
    <xf borderId="12" fillId="0" fontId="1" numFmtId="0" xfId="0" applyAlignment="1" applyBorder="1" applyFont="1">
      <alignment horizontal="center"/>
    </xf>
    <xf borderId="1" fillId="0" fontId="3" numFmtId="0" xfId="0" applyAlignment="1" applyBorder="1" applyFont="1">
      <alignment horizontal="center"/>
    </xf>
    <xf borderId="4" fillId="0" fontId="1" numFmtId="0" xfId="0" applyAlignment="1" applyBorder="1" applyFont="1">
      <alignment horizontal="center"/>
    </xf>
    <xf borderId="1" fillId="0" fontId="3" numFmtId="167" xfId="0" applyAlignment="1" applyBorder="1" applyFont="1" applyNumberFormat="1">
      <alignment horizontal="center"/>
    </xf>
    <xf borderId="9" fillId="4" fontId="1" numFmtId="0" xfId="0" applyAlignment="1" applyBorder="1" applyFont="1">
      <alignment readingOrder="0" vertical="bottom"/>
    </xf>
    <xf borderId="13" fillId="5" fontId="1" numFmtId="0" xfId="0" applyAlignment="1" applyBorder="1" applyFont="1">
      <alignment vertical="bottom"/>
    </xf>
    <xf borderId="14" fillId="0" fontId="5" numFmtId="0" xfId="0" applyBorder="1" applyFont="1"/>
    <xf borderId="1" fillId="0" fontId="5" numFmtId="0" xfId="0" applyBorder="1" applyFont="1"/>
    <xf borderId="11" fillId="2" fontId="6" numFmtId="0" xfId="0" applyAlignment="1" applyBorder="1" applyFont="1">
      <alignment vertical="bottom"/>
    </xf>
    <xf borderId="12" fillId="0" fontId="1" numFmtId="0" xfId="0" applyAlignment="1" applyBorder="1" applyFont="1">
      <alignment readingOrder="0" vertical="bottom"/>
    </xf>
    <xf borderId="1" fillId="0" fontId="1" numFmtId="0" xfId="0" applyAlignment="1" applyBorder="1" applyFont="1">
      <alignment readingOrder="0" vertical="bottom"/>
    </xf>
    <xf borderId="11" fillId="0" fontId="1" numFmtId="0" xfId="0" applyAlignment="1" applyBorder="1" applyFont="1">
      <alignment vertical="bottom"/>
    </xf>
    <xf borderId="1" fillId="6" fontId="1" numFmtId="0" xfId="0" applyAlignment="1" applyBorder="1" applyFont="1">
      <alignment vertical="bottom"/>
    </xf>
    <xf borderId="15" fillId="0" fontId="1" numFmtId="0" xfId="0" applyAlignment="1" applyBorder="1" applyFont="1">
      <alignment readingOrder="0" vertical="bottom"/>
    </xf>
    <xf borderId="1" fillId="0" fontId="1" numFmtId="167" xfId="0" applyAlignment="1" applyBorder="1" applyFont="1" applyNumberFormat="1">
      <alignment vertical="bottom"/>
    </xf>
    <xf borderId="12" fillId="0" fontId="1" numFmtId="0" xfId="0" applyAlignment="1" applyBorder="1" applyFont="1">
      <alignment vertical="bottom"/>
    </xf>
    <xf borderId="1" fillId="0" fontId="1" numFmtId="0" xfId="0" applyAlignment="1" applyBorder="1" applyFont="1">
      <alignment vertical="bottom"/>
    </xf>
    <xf borderId="15" fillId="0" fontId="1" numFmtId="0" xfId="0" applyAlignment="1" applyBorder="1" applyFont="1">
      <alignment vertical="bottom"/>
    </xf>
    <xf borderId="1" fillId="0" fontId="1" numFmtId="166" xfId="0" applyAlignment="1" applyBorder="1" applyFont="1" applyNumberFormat="1">
      <alignment readingOrder="0" vertical="bottom"/>
    </xf>
    <xf borderId="4" fillId="0" fontId="1" numFmtId="0" xfId="0" applyAlignment="1" applyBorder="1" applyFont="1">
      <alignment readingOrder="0" vertical="bottom"/>
    </xf>
    <xf borderId="1" fillId="6" fontId="1" numFmtId="167" xfId="0" applyAlignment="1" applyBorder="1" applyFont="1" applyNumberFormat="1">
      <alignment vertical="bottom"/>
    </xf>
    <xf borderId="4" fillId="0" fontId="1" numFmtId="0" xfId="0" applyAlignment="1" applyBorder="1" applyFont="1">
      <alignment vertical="bottom"/>
    </xf>
    <xf borderId="1" fillId="0" fontId="1" numFmtId="165" xfId="0" applyAlignment="1" applyBorder="1" applyFont="1" applyNumberFormat="1">
      <alignment readingOrder="0" vertical="bottom"/>
    </xf>
    <xf borderId="0" fillId="0" fontId="7" numFmtId="0" xfId="0" applyAlignment="1" applyFont="1">
      <alignment readingOrder="0"/>
    </xf>
    <xf borderId="0" fillId="0" fontId="7" numFmtId="0" xfId="0" applyFont="1"/>
    <xf borderId="0" fillId="2" fontId="8" numFmtId="0" xfId="0" applyAlignment="1" applyFont="1">
      <alignment readingOrder="0"/>
    </xf>
    <xf borderId="0" fillId="0" fontId="7" numFmtId="10" xfId="0" applyFont="1" applyNumberFormat="1"/>
    <xf borderId="0" fillId="2" fontId="9" numFmtId="0" xfId="0" applyFont="1"/>
    <xf borderId="0" fillId="2" fontId="10" numFmtId="0" xfId="0" applyAlignment="1" applyFont="1">
      <alignment readingOrder="0"/>
    </xf>
  </cellXfs>
  <cellStyles count="1">
    <cellStyle xfId="0" name="Normal" builtinId="0"/>
  </cellStyles>
  <dxfs count="5">
    <dxf>
      <font/>
      <fill>
        <patternFill patternType="solid">
          <fgColor rgb="FF00FFFF"/>
          <bgColor rgb="FF00FFFF"/>
        </patternFill>
      </fill>
      <border/>
    </dxf>
    <dxf>
      <font/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FF9900"/>
          <bgColor rgb="FFFF9900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4x6-8 Flat DB Bench (3-1-1-0 | 3-4m) vs Week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MonStats!$A$6:$A$25</c:f>
            </c:strRef>
          </c:cat>
          <c:val>
            <c:numRef>
              <c:f>MonStats!$B$6:$B$25</c:f>
              <c:numCache/>
            </c:numRef>
          </c:val>
          <c:smooth val="0"/>
        </c:ser>
        <c:axId val="1250770128"/>
        <c:axId val="1272250235"/>
      </c:lineChart>
      <c:catAx>
        <c:axId val="1250770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Week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72250235"/>
      </c:catAx>
      <c:valAx>
        <c:axId val="127225023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KG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5077012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3x8-10 Leg Extensions (1-0-1-2 | 2-3m) vs Week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TueStats!$E$4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TueStats!$A$5:$A$25</c:f>
            </c:strRef>
          </c:cat>
          <c:val>
            <c:numRef>
              <c:f>TueStats!$E$5:$E$25</c:f>
              <c:numCache/>
            </c:numRef>
          </c:val>
          <c:smooth val="0"/>
        </c:ser>
        <c:axId val="1170026213"/>
        <c:axId val="2046298322"/>
      </c:lineChart>
      <c:catAx>
        <c:axId val="11700262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Week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46298322"/>
      </c:catAx>
      <c:valAx>
        <c:axId val="20462983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KG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7002621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4x6-10 Incline DB Bench (3-1-1-0 | 3-4m) vs Week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ThurStats!$B$5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ThurStats!$A$6:$A$20</c:f>
            </c:strRef>
          </c:cat>
          <c:val>
            <c:numRef>
              <c:f>ThurStats!$B$6:$B$20</c:f>
              <c:numCache/>
            </c:numRef>
          </c:val>
          <c:smooth val="0"/>
        </c:ser>
        <c:axId val="571991557"/>
        <c:axId val="1816708064"/>
      </c:lineChart>
      <c:catAx>
        <c:axId val="57199155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Week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16708064"/>
      </c:catAx>
      <c:valAx>
        <c:axId val="18167080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KG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7199155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3x8-10 Bilateral Sternal (Mid pec) Cable Press (2-0-1-1 | 3m) vs Week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ThurStats!$C$5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ThurStats!$A$6:$A$20</c:f>
            </c:strRef>
          </c:cat>
          <c:val>
            <c:numRef>
              <c:f>ThurStats!$C$6:$C$20</c:f>
              <c:numCache/>
            </c:numRef>
          </c:val>
          <c:smooth val="0"/>
        </c:ser>
        <c:axId val="1953784737"/>
        <c:axId val="587116531"/>
      </c:lineChart>
      <c:catAx>
        <c:axId val="19537847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Week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87116531"/>
      </c:catAx>
      <c:valAx>
        <c:axId val="58711653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KG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5378473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3x8-10 Seated Lat Bias Row (2-0-1-0 | 3m) vs Week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ThurStats!$D$5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ThurStats!$A$6:$A$20</c:f>
            </c:strRef>
          </c:cat>
          <c:val>
            <c:numRef>
              <c:f>ThurStats!$D$6:$D$20</c:f>
              <c:numCache/>
            </c:numRef>
          </c:val>
          <c:smooth val="0"/>
        </c:ser>
        <c:axId val="1670722915"/>
        <c:axId val="1549122804"/>
      </c:lineChart>
      <c:catAx>
        <c:axId val="16707229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Week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49122804"/>
      </c:catAx>
      <c:valAx>
        <c:axId val="154912280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KG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7072291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3x8-12 Lat Bias Pulldown (3-0-1-0 | 2-3m) vs Week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ThurStats!$E$5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ThurStats!$A$6:$A$20</c:f>
            </c:strRef>
          </c:cat>
          <c:val>
            <c:numRef>
              <c:f>ThurStats!$E$6:$E$20</c:f>
              <c:numCache/>
            </c:numRef>
          </c:val>
          <c:smooth val="0"/>
        </c:ser>
        <c:axId val="1353318101"/>
        <c:axId val="664218820"/>
      </c:lineChart>
      <c:catAx>
        <c:axId val="13533181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Week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64218820"/>
      </c:catAx>
      <c:valAx>
        <c:axId val="6642188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KG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5331810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2x8-12 Upper Back Row (2-0-1-0 | 2-3m) vs Week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ThurStats!$F$5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ThurStats!$A$6:$A$20</c:f>
            </c:strRef>
          </c:cat>
          <c:val>
            <c:numRef>
              <c:f>ThurStats!$F$6:$F$20</c:f>
              <c:numCache/>
            </c:numRef>
          </c:val>
          <c:smooth val="0"/>
        </c:ser>
        <c:axId val="1780049602"/>
        <c:axId val="1034560137"/>
      </c:lineChart>
      <c:catAx>
        <c:axId val="178004960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Week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34560137"/>
      </c:catAx>
      <c:valAx>
        <c:axId val="103456013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KG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8004960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2x8-12 DB Chest Supported Y Raise (1-0-1-1 | 10-15s) vs Week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FriStats!$B$5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FriStats!$A$6:$A$20</c:f>
            </c:strRef>
          </c:cat>
          <c:val>
            <c:numRef>
              <c:f>FriStats!$B$6:$B$20</c:f>
              <c:numCache/>
            </c:numRef>
          </c:val>
          <c:smooth val="0"/>
        </c:ser>
        <c:axId val="812385735"/>
        <c:axId val="541753539"/>
      </c:lineChart>
      <c:catAx>
        <c:axId val="8123857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Week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41753539"/>
      </c:catAx>
      <c:valAx>
        <c:axId val="54175353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KG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1238573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2x8-10 Chest Supported DB Lateral Raise (1-0-1-0 | 3m) vs Week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FriStats!$C$5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FriStats!$A$6:$A$20</c:f>
            </c:strRef>
          </c:cat>
          <c:val>
            <c:numRef>
              <c:f>FriStats!$C$6:$C$20</c:f>
              <c:numCache/>
            </c:numRef>
          </c:val>
          <c:smooth val="0"/>
        </c:ser>
        <c:axId val="975230436"/>
        <c:axId val="520632190"/>
      </c:lineChart>
      <c:catAx>
        <c:axId val="9752304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Week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20632190"/>
      </c:catAx>
      <c:valAx>
        <c:axId val="52063219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KG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7523043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3x8-10 Long Rope Cable Tricep Pushdown (1-0-1-2 | 2m) vs Week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FriStats!$D$5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FriStats!$A$6:$A$20</c:f>
            </c:strRef>
          </c:cat>
          <c:val>
            <c:numRef>
              <c:f>FriStats!$D$6:$D$20</c:f>
              <c:numCache/>
            </c:numRef>
          </c:val>
          <c:smooth val="0"/>
        </c:ser>
        <c:axId val="1648329932"/>
        <c:axId val="733684474"/>
      </c:lineChart>
      <c:catAx>
        <c:axId val="16483299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Week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33684474"/>
      </c:catAx>
      <c:valAx>
        <c:axId val="73368447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KG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4832993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3x8-10 Faceaway Cable Curls (2-0-1-1 | 2m) vs Week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FriStats!$E$5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FriStats!$A$6:$A$20</c:f>
            </c:strRef>
          </c:cat>
          <c:val>
            <c:numRef>
              <c:f>FriStats!$E$6:$E$20</c:f>
              <c:numCache/>
            </c:numRef>
          </c:val>
          <c:smooth val="0"/>
        </c:ser>
        <c:axId val="1239870511"/>
        <c:axId val="1960350808"/>
      </c:lineChart>
      <c:catAx>
        <c:axId val="12398705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Week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60350808"/>
      </c:catAx>
      <c:valAx>
        <c:axId val="19603508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KG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3987051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3x8-10 Bilateral Clavicular (Upper) Cable Press (2-0-1-1 | 3m) vs Week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MonStats!$C$5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MonStats!$A$6:$A$25</c:f>
            </c:strRef>
          </c:cat>
          <c:val>
            <c:numRef>
              <c:f>MonStats!$C$6:$C$25</c:f>
              <c:numCache/>
            </c:numRef>
          </c:val>
          <c:smooth val="0"/>
        </c:ser>
        <c:axId val="1602420467"/>
        <c:axId val="2076424572"/>
      </c:lineChart>
      <c:catAx>
        <c:axId val="16024204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Week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76424572"/>
      </c:catAx>
      <c:valAx>
        <c:axId val="20764245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KG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0242046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2x8-10 Seated Hamstring Curls (2-0-1-1 | 2-3m) vs Week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FriStats!$F$5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FriStats!$A$6:$A$20</c:f>
            </c:strRef>
          </c:cat>
          <c:val>
            <c:numRef>
              <c:f>FriStats!$F$6:$F$20</c:f>
              <c:numCache/>
            </c:numRef>
          </c:val>
          <c:smooth val="0"/>
        </c:ser>
        <c:axId val="457891289"/>
        <c:axId val="575425458"/>
      </c:lineChart>
      <c:catAx>
        <c:axId val="4578912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Week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75425458"/>
      </c:catAx>
      <c:valAx>
        <c:axId val="57542545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KG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5789128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3x4-7 Stiff Leg Hamstring Bias RDL (3-2-1-0 | 3-5m) vs Week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FriStats!$G$5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FriStats!$A$6:$A$20</c:f>
            </c:strRef>
          </c:cat>
          <c:val>
            <c:numRef>
              <c:f>FriStats!$G$6:$G$20</c:f>
              <c:numCache/>
            </c:numRef>
          </c:val>
          <c:smooth val="0"/>
        </c:ser>
        <c:axId val="1428008195"/>
        <c:axId val="1660068485"/>
      </c:lineChart>
      <c:catAx>
        <c:axId val="14280081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Week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60068485"/>
      </c:catAx>
      <c:valAx>
        <c:axId val="166006848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KG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2800819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4x6-8 T Bar Row (2-0-1-1 | 3-4m) vs Week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MonStats!$D$5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MonStats!$A$6:$A$25</c:f>
            </c:strRef>
          </c:cat>
          <c:val>
            <c:numRef>
              <c:f>MonStats!$D$6:$D$25</c:f>
              <c:numCache/>
            </c:numRef>
          </c:val>
          <c:smooth val="0"/>
        </c:ser>
        <c:axId val="2130200590"/>
        <c:axId val="1103593333"/>
      </c:lineChart>
      <c:catAx>
        <c:axId val="21302005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Week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03593333"/>
      </c:catAx>
      <c:valAx>
        <c:axId val="110359333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KG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3020059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4x8-12 Hand Height Cable Lateral Raise (2-0-1-1 | 2-3m) vs Week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MonStats!$E$5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MonStats!$A$6:$A$25</c:f>
            </c:strRef>
          </c:cat>
          <c:val>
            <c:numRef>
              <c:f>MonStats!$E$6:$E$25</c:f>
              <c:numCache/>
            </c:numRef>
          </c:val>
          <c:smooth val="0"/>
        </c:ser>
        <c:axId val="1219003275"/>
        <c:axId val="2053685606"/>
      </c:lineChart>
      <c:catAx>
        <c:axId val="12190032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Week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53685606"/>
      </c:catAx>
      <c:valAx>
        <c:axId val="205368560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KG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1900327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3x8-10 Long Rope Cable Tricep Pushdown (1-0-1-2 | 2m) vs Week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MonStats!$F$5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MonStats!$A$6:$A$25</c:f>
            </c:strRef>
          </c:cat>
          <c:val>
            <c:numRef>
              <c:f>MonStats!$F$6:$F$25</c:f>
              <c:numCache/>
            </c:numRef>
          </c:val>
          <c:smooth val="0"/>
        </c:ser>
        <c:axId val="442069929"/>
        <c:axId val="1984909376"/>
      </c:lineChart>
      <c:catAx>
        <c:axId val="4420699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Week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84909376"/>
      </c:catAx>
      <c:valAx>
        <c:axId val="19849093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KG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4206992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2x8-10 Seated Supinated DB Curls (2-0-1-0 | 3m) vs Week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MonStats!$G$5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MonStats!$A$6:$A$25</c:f>
            </c:strRef>
          </c:cat>
          <c:val>
            <c:numRef>
              <c:f>MonStats!$G$6:$G$25</c:f>
              <c:numCache/>
            </c:numRef>
          </c:val>
          <c:smooth val="0"/>
        </c:ser>
        <c:axId val="1076256805"/>
        <c:axId val="1317707912"/>
      </c:lineChart>
      <c:catAx>
        <c:axId val="107625680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Week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17707912"/>
      </c:catAx>
      <c:valAx>
        <c:axId val="13177079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KG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7625680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4x6-10 Standing Calf Raise (3-2-1-2 | 2-3m) vs Week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TueStats!$B$4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TueStats!$A$5:$A$25</c:f>
            </c:strRef>
          </c:cat>
          <c:val>
            <c:numRef>
              <c:f>TueStats!$B$5:$B$25</c:f>
              <c:numCache/>
            </c:numRef>
          </c:val>
          <c:smooth val="0"/>
        </c:ser>
        <c:axId val="1165790187"/>
        <c:axId val="1277660751"/>
      </c:lineChart>
      <c:catAx>
        <c:axId val="11657901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Week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77660751"/>
      </c:catAx>
      <c:valAx>
        <c:axId val="127766075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KG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6579018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4x3-5 Squat (3-1-1-0 | 3-5m) vs Week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TueStats!$C$4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TueStats!$A$5:$A$25</c:f>
            </c:strRef>
          </c:cat>
          <c:val>
            <c:numRef>
              <c:f>TueStats!$C$5:$C$25</c:f>
              <c:numCache/>
            </c:numRef>
          </c:val>
          <c:smooth val="0"/>
        </c:ser>
        <c:axId val="160144402"/>
        <c:axId val="854704626"/>
      </c:lineChart>
      <c:catAx>
        <c:axId val="16014440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Week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54704626"/>
      </c:catAx>
      <c:valAx>
        <c:axId val="85470462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KG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014440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3x6-8 Bilateral Leg Press (3-0-1-0 | 3-5m) vs Week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TueStats!$D$4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TueStats!$A$5:$A$25</c:f>
            </c:strRef>
          </c:cat>
          <c:val>
            <c:numRef>
              <c:f>TueStats!$D$5:$D$25</c:f>
              <c:numCache/>
            </c:numRef>
          </c:val>
          <c:smooth val="0"/>
        </c:ser>
        <c:axId val="669271674"/>
        <c:axId val="521240727"/>
      </c:lineChart>
      <c:catAx>
        <c:axId val="66927167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Week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21240727"/>
      </c:catAx>
      <c:valAx>
        <c:axId val="52124072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3x6-8 Bilateral Leg Press (3-0-1-0 | 3-5m)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6927167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Relationship Id="rId3" Type="http://schemas.openxmlformats.org/officeDocument/2006/relationships/chart" Target="../charts/chart13.xml"/><Relationship Id="rId4" Type="http://schemas.openxmlformats.org/officeDocument/2006/relationships/chart" Target="../charts/chart14.xml"/><Relationship Id="rId5" Type="http://schemas.openxmlformats.org/officeDocument/2006/relationships/chart" Target="../charts/chart15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5" Type="http://schemas.openxmlformats.org/officeDocument/2006/relationships/chart" Target="../charts/chart20.xml"/><Relationship Id="rId6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30</xdr:row>
      <xdr:rowOff>123825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</xdr:col>
      <xdr:colOff>2705100</xdr:colOff>
      <xdr:row>30</xdr:row>
      <xdr:rowOff>152400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0</xdr:colOff>
      <xdr:row>48</xdr:row>
      <xdr:rowOff>161925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2</xdr:col>
      <xdr:colOff>2705100</xdr:colOff>
      <xdr:row>48</xdr:row>
      <xdr:rowOff>161925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</xdr:col>
      <xdr:colOff>3038475</xdr:colOff>
      <xdr:row>30</xdr:row>
      <xdr:rowOff>152400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4</xdr:col>
      <xdr:colOff>3028950</xdr:colOff>
      <xdr:row>48</xdr:row>
      <xdr:rowOff>161925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28</xdr:row>
      <xdr:rowOff>85725</xdr:rowOff>
    </xdr:from>
    <xdr:ext cx="5715000" cy="35337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</xdr:col>
      <xdr:colOff>2733675</xdr:colOff>
      <xdr:row>28</xdr:row>
      <xdr:rowOff>85725</xdr:rowOff>
    </xdr:from>
    <xdr:ext cx="5715000" cy="353377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0</xdr:colOff>
      <xdr:row>46</xdr:row>
      <xdr:rowOff>95250</xdr:rowOff>
    </xdr:from>
    <xdr:ext cx="5715000" cy="3533775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2</xdr:col>
      <xdr:colOff>2733675</xdr:colOff>
      <xdr:row>46</xdr:row>
      <xdr:rowOff>95250</xdr:rowOff>
    </xdr:from>
    <xdr:ext cx="5715000" cy="3533775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29</xdr:row>
      <xdr:rowOff>0</xdr:rowOff>
    </xdr:from>
    <xdr:ext cx="5715000" cy="3533775"/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</xdr:col>
      <xdr:colOff>2524125</xdr:colOff>
      <xdr:row>29</xdr:row>
      <xdr:rowOff>0</xdr:rowOff>
    </xdr:from>
    <xdr:ext cx="5715000" cy="3533775"/>
    <xdr:graphicFrame>
      <xdr:nvGraphicFramePr>
        <xdr:cNvPr id="12" name="Chart 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4</xdr:col>
      <xdr:colOff>1409700</xdr:colOff>
      <xdr:row>29</xdr:row>
      <xdr:rowOff>0</xdr:rowOff>
    </xdr:from>
    <xdr:ext cx="5715000" cy="3533775"/>
    <xdr:graphicFrame>
      <xdr:nvGraphicFramePr>
        <xdr:cNvPr id="13" name="Chart 1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</xdr:col>
      <xdr:colOff>2171700</xdr:colOff>
      <xdr:row>47</xdr:row>
      <xdr:rowOff>0</xdr:rowOff>
    </xdr:from>
    <xdr:ext cx="5715000" cy="3533775"/>
    <xdr:graphicFrame>
      <xdr:nvGraphicFramePr>
        <xdr:cNvPr id="14" name="Chart 1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3</xdr:col>
      <xdr:colOff>2143125</xdr:colOff>
      <xdr:row>47</xdr:row>
      <xdr:rowOff>0</xdr:rowOff>
    </xdr:from>
    <xdr:ext cx="5715000" cy="3533775"/>
    <xdr:graphicFrame>
      <xdr:nvGraphicFramePr>
        <xdr:cNvPr id="15" name="Chart 1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29</xdr:row>
      <xdr:rowOff>180975</xdr:rowOff>
    </xdr:from>
    <xdr:ext cx="5715000" cy="3533775"/>
    <xdr:graphicFrame>
      <xdr:nvGraphicFramePr>
        <xdr:cNvPr id="16" name="Chart 1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</xdr:col>
      <xdr:colOff>1724025</xdr:colOff>
      <xdr:row>29</xdr:row>
      <xdr:rowOff>180975</xdr:rowOff>
    </xdr:from>
    <xdr:ext cx="5715000" cy="3533775"/>
    <xdr:graphicFrame>
      <xdr:nvGraphicFramePr>
        <xdr:cNvPr id="17" name="Chart 1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4</xdr:col>
      <xdr:colOff>1009650</xdr:colOff>
      <xdr:row>29</xdr:row>
      <xdr:rowOff>180975</xdr:rowOff>
    </xdr:from>
    <xdr:ext cx="5715000" cy="3533775"/>
    <xdr:graphicFrame>
      <xdr:nvGraphicFramePr>
        <xdr:cNvPr id="18" name="Chart 1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0</xdr:colOff>
      <xdr:row>47</xdr:row>
      <xdr:rowOff>190500</xdr:rowOff>
    </xdr:from>
    <xdr:ext cx="5715000" cy="3533775"/>
    <xdr:graphicFrame>
      <xdr:nvGraphicFramePr>
        <xdr:cNvPr id="19" name="Chart 1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2</xdr:col>
      <xdr:colOff>1724025</xdr:colOff>
      <xdr:row>47</xdr:row>
      <xdr:rowOff>190500</xdr:rowOff>
    </xdr:from>
    <xdr:ext cx="5715000" cy="3533775"/>
    <xdr:graphicFrame>
      <xdr:nvGraphicFramePr>
        <xdr:cNvPr id="20" name="Chart 2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4</xdr:col>
      <xdr:colOff>1009650</xdr:colOff>
      <xdr:row>47</xdr:row>
      <xdr:rowOff>190500</xdr:rowOff>
    </xdr:from>
    <xdr:ext cx="5715000" cy="3533775"/>
    <xdr:graphicFrame>
      <xdr:nvGraphicFramePr>
        <xdr:cNvPr id="21" name="Chart 2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6.63"/>
  </cols>
  <sheetData>
    <row r="1">
      <c r="A1" s="1" t="s">
        <v>0</v>
      </c>
      <c r="B1" s="2" t="s">
        <v>1</v>
      </c>
      <c r="C1" s="2">
        <v>1.0</v>
      </c>
      <c r="D1" s="2">
        <v>2.0</v>
      </c>
      <c r="E1" s="2">
        <v>3.0</v>
      </c>
      <c r="F1" s="2">
        <v>4.0</v>
      </c>
    </row>
    <row r="2">
      <c r="A2" s="3" t="s">
        <v>2</v>
      </c>
      <c r="B2" s="4" t="s">
        <v>3</v>
      </c>
      <c r="C2" s="5" t="s">
        <v>4</v>
      </c>
      <c r="D2" s="5" t="s">
        <v>4</v>
      </c>
      <c r="E2" s="5" t="s">
        <v>4</v>
      </c>
      <c r="F2" s="5" t="s">
        <v>4</v>
      </c>
      <c r="G2" s="6" t="s">
        <v>5</v>
      </c>
    </row>
    <row r="3">
      <c r="A3" s="7"/>
      <c r="B3" s="8"/>
      <c r="C3" s="8"/>
      <c r="D3" s="8"/>
      <c r="E3" s="8"/>
      <c r="F3" s="9"/>
      <c r="G3" s="10"/>
    </row>
    <row r="4">
      <c r="A4" s="11" t="s">
        <v>6</v>
      </c>
      <c r="B4" s="12"/>
      <c r="C4" s="12"/>
      <c r="D4" s="12"/>
      <c r="E4" s="12"/>
      <c r="F4" s="13"/>
      <c r="G4" s="14">
        <v>44872.0</v>
      </c>
    </row>
    <row r="5">
      <c r="A5" s="15" t="s">
        <v>7</v>
      </c>
      <c r="B5" s="16">
        <v>14.0</v>
      </c>
      <c r="C5" s="17">
        <v>5.0</v>
      </c>
      <c r="D5" s="17">
        <v>5.0</v>
      </c>
      <c r="E5" s="17">
        <v>5.0</v>
      </c>
      <c r="F5" s="17">
        <v>5.0</v>
      </c>
      <c r="G5" s="14"/>
    </row>
    <row r="6">
      <c r="A6" s="18" t="s">
        <v>8</v>
      </c>
      <c r="B6" s="16">
        <v>6.0</v>
      </c>
      <c r="C6" s="17">
        <v>10.0</v>
      </c>
      <c r="D6" s="17">
        <v>10.0</v>
      </c>
      <c r="E6" s="17">
        <v>10.0</v>
      </c>
      <c r="F6" s="19"/>
      <c r="G6" s="14"/>
    </row>
    <row r="7">
      <c r="A7" s="18" t="s">
        <v>9</v>
      </c>
      <c r="B7" s="16">
        <v>35.0</v>
      </c>
      <c r="C7" s="17">
        <v>5.0</v>
      </c>
      <c r="D7" s="17">
        <v>5.0</v>
      </c>
      <c r="E7" s="17">
        <v>5.0</v>
      </c>
      <c r="F7" s="17">
        <v>5.0</v>
      </c>
      <c r="G7" s="14"/>
    </row>
    <row r="8">
      <c r="A8" s="18" t="s">
        <v>10</v>
      </c>
      <c r="B8" s="16">
        <v>4.0</v>
      </c>
      <c r="C8" s="17">
        <v>12.0</v>
      </c>
      <c r="D8" s="17">
        <v>12.0</v>
      </c>
      <c r="E8" s="17">
        <v>12.0</v>
      </c>
      <c r="F8" s="17">
        <v>12.0</v>
      </c>
      <c r="G8" s="14"/>
    </row>
    <row r="9">
      <c r="A9" s="18" t="s">
        <v>11</v>
      </c>
      <c r="B9" s="16">
        <v>10.0</v>
      </c>
      <c r="C9" s="17">
        <v>10.0</v>
      </c>
      <c r="D9" s="17">
        <v>10.0</v>
      </c>
      <c r="E9" s="17">
        <v>10.0</v>
      </c>
      <c r="F9" s="19"/>
      <c r="G9" s="14"/>
    </row>
    <row r="10">
      <c r="A10" s="15" t="s">
        <v>12</v>
      </c>
      <c r="B10" s="16">
        <v>8.0</v>
      </c>
      <c r="C10" s="17">
        <v>10.0</v>
      </c>
      <c r="D10" s="17">
        <v>10.0</v>
      </c>
      <c r="E10" s="17">
        <v>10.0</v>
      </c>
      <c r="F10" s="19"/>
      <c r="G10" s="14"/>
    </row>
    <row r="11">
      <c r="A11" s="11" t="s">
        <v>13</v>
      </c>
      <c r="B11" s="12"/>
      <c r="C11" s="12"/>
      <c r="D11" s="12"/>
      <c r="E11" s="12"/>
      <c r="F11" s="13"/>
      <c r="G11" s="14">
        <v>44873.0</v>
      </c>
    </row>
    <row r="12">
      <c r="A12" s="15" t="s">
        <v>14</v>
      </c>
      <c r="B12" s="16">
        <v>40.0</v>
      </c>
      <c r="C12" s="17">
        <v>10.0</v>
      </c>
      <c r="D12" s="17">
        <v>10.0</v>
      </c>
      <c r="E12" s="17">
        <v>10.0</v>
      </c>
      <c r="F12" s="17">
        <v>10.0</v>
      </c>
      <c r="G12" s="14"/>
    </row>
    <row r="13">
      <c r="A13" s="15" t="s">
        <v>15</v>
      </c>
      <c r="B13" s="16">
        <v>0.0</v>
      </c>
      <c r="C13" s="17">
        <v>10.0</v>
      </c>
      <c r="D13" s="17">
        <v>10.0</v>
      </c>
      <c r="E13" s="17">
        <v>10.0</v>
      </c>
      <c r="F13" s="17">
        <v>10.0</v>
      </c>
      <c r="G13" s="14"/>
    </row>
    <row r="14">
      <c r="A14" s="18" t="s">
        <v>16</v>
      </c>
      <c r="B14" s="16">
        <v>80.0</v>
      </c>
      <c r="C14" s="17">
        <v>3.0</v>
      </c>
      <c r="D14" s="17">
        <v>3.0</v>
      </c>
      <c r="E14" s="17">
        <v>3.0</v>
      </c>
      <c r="F14" s="17">
        <v>3.0</v>
      </c>
      <c r="G14" s="14"/>
    </row>
    <row r="15">
      <c r="A15" s="18" t="s">
        <v>17</v>
      </c>
      <c r="B15" s="16">
        <v>30.0</v>
      </c>
      <c r="C15" s="17">
        <v>8.0</v>
      </c>
      <c r="D15" s="17">
        <v>8.0</v>
      </c>
      <c r="E15" s="17">
        <v>8.0</v>
      </c>
      <c r="F15" s="19"/>
      <c r="G15" s="14"/>
    </row>
    <row r="16">
      <c r="A16" s="18" t="s">
        <v>18</v>
      </c>
      <c r="B16" s="16">
        <v>30.0</v>
      </c>
      <c r="C16" s="17">
        <v>10.0</v>
      </c>
      <c r="D16" s="17">
        <v>10.0</v>
      </c>
      <c r="E16" s="17">
        <v>10.0</v>
      </c>
      <c r="F16" s="19"/>
      <c r="G16" s="14"/>
    </row>
    <row r="17">
      <c r="A17" s="11" t="s">
        <v>19</v>
      </c>
      <c r="B17" s="12"/>
      <c r="C17" s="12"/>
      <c r="D17" s="12"/>
      <c r="E17" s="12"/>
      <c r="F17" s="13"/>
      <c r="G17" s="14">
        <v>44875.0</v>
      </c>
    </row>
    <row r="18">
      <c r="A18" s="15" t="s">
        <v>20</v>
      </c>
      <c r="B18" s="16">
        <v>12.0</v>
      </c>
      <c r="C18" s="17">
        <v>7.0</v>
      </c>
      <c r="D18" s="17">
        <v>7.0</v>
      </c>
      <c r="E18" s="17">
        <v>7.0</v>
      </c>
      <c r="F18" s="17">
        <v>7.0</v>
      </c>
    </row>
    <row r="19">
      <c r="A19" s="18" t="s">
        <v>21</v>
      </c>
      <c r="B19" s="16">
        <v>6.0</v>
      </c>
      <c r="C19" s="17">
        <v>10.0</v>
      </c>
      <c r="D19" s="17">
        <v>10.0</v>
      </c>
      <c r="E19" s="17">
        <v>10.0</v>
      </c>
      <c r="F19" s="19"/>
    </row>
    <row r="20">
      <c r="A20" s="18" t="s">
        <v>22</v>
      </c>
      <c r="B20" s="16">
        <v>50.0</v>
      </c>
      <c r="C20" s="17">
        <v>7.0</v>
      </c>
      <c r="D20" s="17">
        <v>7.0</v>
      </c>
      <c r="E20" s="17">
        <v>7.0</v>
      </c>
      <c r="F20" s="19"/>
    </row>
    <row r="21">
      <c r="A21" s="18" t="s">
        <v>23</v>
      </c>
      <c r="B21" s="16">
        <v>40.0</v>
      </c>
      <c r="C21" s="17">
        <v>8.0</v>
      </c>
      <c r="D21" s="17">
        <v>8.0</v>
      </c>
      <c r="E21" s="17">
        <v>8.0</v>
      </c>
      <c r="F21" s="19"/>
    </row>
    <row r="22">
      <c r="A22" s="18" t="s">
        <v>24</v>
      </c>
      <c r="B22" s="16">
        <v>25.0</v>
      </c>
      <c r="C22" s="17">
        <v>8.0</v>
      </c>
      <c r="D22" s="17">
        <v>6.0</v>
      </c>
      <c r="E22" s="19"/>
      <c r="F22" s="19"/>
    </row>
    <row r="23">
      <c r="A23" s="11" t="s">
        <v>25</v>
      </c>
      <c r="B23" s="12"/>
      <c r="C23" s="12"/>
      <c r="D23" s="12"/>
      <c r="E23" s="12"/>
      <c r="F23" s="13"/>
      <c r="G23" s="20">
        <v>44876.0</v>
      </c>
    </row>
    <row r="24">
      <c r="A24" s="15" t="s">
        <v>26</v>
      </c>
      <c r="B24" s="16">
        <v>4.0</v>
      </c>
      <c r="C24" s="17">
        <v>12.0</v>
      </c>
      <c r="D24" s="17">
        <v>12.0</v>
      </c>
      <c r="E24" s="19"/>
      <c r="F24" s="19"/>
    </row>
    <row r="25">
      <c r="A25" s="18" t="s">
        <v>27</v>
      </c>
      <c r="B25" s="16">
        <v>4.0</v>
      </c>
      <c r="C25" s="17">
        <v>10.0</v>
      </c>
      <c r="D25" s="17">
        <v>10.0</v>
      </c>
      <c r="E25" s="19"/>
      <c r="F25" s="19"/>
    </row>
    <row r="26">
      <c r="A26" s="18" t="s">
        <v>11</v>
      </c>
      <c r="B26" s="16">
        <v>10.0</v>
      </c>
      <c r="C26" s="17">
        <v>10.0</v>
      </c>
      <c r="D26" s="17">
        <v>10.0</v>
      </c>
      <c r="E26" s="17">
        <v>10.0</v>
      </c>
      <c r="F26" s="19"/>
    </row>
    <row r="27">
      <c r="A27" s="18" t="s">
        <v>28</v>
      </c>
      <c r="B27" s="16">
        <v>8.0</v>
      </c>
      <c r="C27" s="17">
        <v>10.0</v>
      </c>
      <c r="D27" s="17">
        <v>8.0</v>
      </c>
      <c r="E27" s="17">
        <v>6.0</v>
      </c>
      <c r="F27" s="19"/>
    </row>
    <row r="28">
      <c r="A28" s="18" t="s">
        <v>29</v>
      </c>
      <c r="B28" s="16">
        <v>40.0</v>
      </c>
      <c r="C28" s="17">
        <v>10.0</v>
      </c>
      <c r="D28" s="17">
        <v>10.0</v>
      </c>
      <c r="E28" s="19"/>
      <c r="F28" s="19"/>
    </row>
    <row r="29">
      <c r="A29" s="15" t="s">
        <v>30</v>
      </c>
      <c r="B29" s="16">
        <v>60.0</v>
      </c>
      <c r="C29" s="17">
        <v>7.0</v>
      </c>
      <c r="D29" s="17">
        <v>7.0</v>
      </c>
      <c r="E29" s="17">
        <v>7.0</v>
      </c>
      <c r="F29" s="19"/>
    </row>
    <row r="30">
      <c r="A30" s="7"/>
      <c r="B30" s="8"/>
      <c r="C30" s="8"/>
      <c r="D30" s="8"/>
      <c r="E30" s="8"/>
      <c r="F30" s="9"/>
    </row>
    <row r="31">
      <c r="A31" s="11" t="s">
        <v>6</v>
      </c>
      <c r="B31" s="12"/>
      <c r="C31" s="12"/>
      <c r="D31" s="12"/>
      <c r="E31" s="12"/>
      <c r="F31" s="13"/>
      <c r="G31" s="20">
        <v>44879.0</v>
      </c>
    </row>
    <row r="32">
      <c r="A32" s="15" t="s">
        <v>7</v>
      </c>
      <c r="B32" s="16">
        <v>18.0</v>
      </c>
      <c r="C32" s="17">
        <v>5.0</v>
      </c>
      <c r="D32" s="17">
        <v>5.0</v>
      </c>
      <c r="E32" s="17">
        <v>5.0</v>
      </c>
      <c r="F32" s="17">
        <v>3.0</v>
      </c>
    </row>
    <row r="33">
      <c r="A33" s="18" t="s">
        <v>8</v>
      </c>
      <c r="B33" s="16">
        <v>9.0</v>
      </c>
      <c r="C33" s="17">
        <v>10.0</v>
      </c>
      <c r="D33" s="17">
        <v>8.0</v>
      </c>
      <c r="E33" s="17">
        <v>8.0</v>
      </c>
      <c r="F33" s="19"/>
    </row>
    <row r="34">
      <c r="A34" s="18" t="s">
        <v>9</v>
      </c>
      <c r="B34" s="16">
        <v>40.0</v>
      </c>
      <c r="C34" s="17">
        <v>5.0</v>
      </c>
      <c r="D34" s="17">
        <v>5.0</v>
      </c>
      <c r="E34" s="17">
        <v>4.0</v>
      </c>
      <c r="F34" s="17">
        <v>5.0</v>
      </c>
    </row>
    <row r="35">
      <c r="A35" s="18" t="s">
        <v>10</v>
      </c>
      <c r="B35" s="16">
        <v>3.5</v>
      </c>
      <c r="C35" s="17">
        <v>10.0</v>
      </c>
      <c r="D35" s="17">
        <v>12.0</v>
      </c>
      <c r="E35" s="17">
        <v>11.0</v>
      </c>
      <c r="F35" s="17">
        <v>8.0</v>
      </c>
    </row>
    <row r="36">
      <c r="A36" s="18" t="s">
        <v>11</v>
      </c>
      <c r="B36" s="16">
        <v>12.5</v>
      </c>
      <c r="C36" s="17">
        <v>10.0</v>
      </c>
      <c r="D36" s="17">
        <v>9.0</v>
      </c>
      <c r="E36" s="17">
        <v>8.0</v>
      </c>
      <c r="F36" s="19"/>
    </row>
    <row r="37">
      <c r="A37" s="15" t="s">
        <v>12</v>
      </c>
      <c r="B37" s="21">
        <v>8.0</v>
      </c>
      <c r="C37" s="17" t="s">
        <v>31</v>
      </c>
      <c r="D37" s="17" t="s">
        <v>32</v>
      </c>
      <c r="E37" s="17" t="s">
        <v>33</v>
      </c>
      <c r="F37" s="19"/>
    </row>
    <row r="38">
      <c r="A38" s="11" t="s">
        <v>13</v>
      </c>
      <c r="B38" s="12"/>
      <c r="C38" s="12"/>
      <c r="D38" s="12"/>
      <c r="E38" s="12"/>
      <c r="F38" s="13"/>
      <c r="G38" s="20">
        <v>44880.0</v>
      </c>
    </row>
    <row r="39">
      <c r="A39" s="15" t="s">
        <v>14</v>
      </c>
      <c r="B39" s="16">
        <v>120.0</v>
      </c>
      <c r="C39" s="17">
        <v>10.0</v>
      </c>
      <c r="D39" s="17">
        <v>10.0</v>
      </c>
      <c r="E39" s="17">
        <v>10.0</v>
      </c>
      <c r="F39" s="17">
        <v>10.0</v>
      </c>
    </row>
    <row r="40">
      <c r="A40" s="15" t="s">
        <v>15</v>
      </c>
      <c r="B40" s="16">
        <v>120.0</v>
      </c>
      <c r="C40" s="17">
        <v>10.0</v>
      </c>
      <c r="D40" s="17">
        <v>10.0</v>
      </c>
      <c r="E40" s="17">
        <v>12.0</v>
      </c>
      <c r="F40" s="17">
        <v>12.0</v>
      </c>
    </row>
    <row r="41">
      <c r="A41" s="18" t="s">
        <v>16</v>
      </c>
      <c r="B41" s="16">
        <v>70.0</v>
      </c>
      <c r="C41" s="17">
        <v>5.0</v>
      </c>
      <c r="D41" s="17">
        <v>5.0</v>
      </c>
      <c r="E41" s="17">
        <v>5.0</v>
      </c>
      <c r="F41" s="17">
        <v>4.0</v>
      </c>
    </row>
    <row r="42">
      <c r="A42" s="18" t="s">
        <v>17</v>
      </c>
      <c r="B42" s="16">
        <v>80.0</v>
      </c>
      <c r="C42" s="17">
        <v>8.0</v>
      </c>
      <c r="D42" s="17">
        <v>8.0</v>
      </c>
      <c r="E42" s="17">
        <v>8.0</v>
      </c>
      <c r="F42" s="19"/>
    </row>
    <row r="43">
      <c r="A43" s="18" t="s">
        <v>18</v>
      </c>
      <c r="B43" s="21">
        <v>40.0</v>
      </c>
      <c r="C43" s="17">
        <v>10.0</v>
      </c>
      <c r="D43" s="17">
        <v>10.0</v>
      </c>
      <c r="E43" s="17">
        <v>10.0</v>
      </c>
      <c r="F43" s="19"/>
    </row>
    <row r="44">
      <c r="A44" s="11" t="s">
        <v>19</v>
      </c>
      <c r="B44" s="12"/>
      <c r="C44" s="12"/>
      <c r="D44" s="12"/>
      <c r="E44" s="12"/>
      <c r="F44" s="13"/>
      <c r="G44" s="20">
        <v>44882.0</v>
      </c>
    </row>
    <row r="45">
      <c r="A45" s="15" t="s">
        <v>20</v>
      </c>
      <c r="B45" s="16">
        <v>16.0</v>
      </c>
      <c r="C45" s="17">
        <v>6.0</v>
      </c>
      <c r="D45" s="17">
        <v>6.0</v>
      </c>
      <c r="E45" s="17">
        <v>6.0</v>
      </c>
      <c r="F45" s="17">
        <v>5.0</v>
      </c>
    </row>
    <row r="46">
      <c r="A46" s="18" t="s">
        <v>21</v>
      </c>
      <c r="B46" s="16">
        <v>8.0</v>
      </c>
      <c r="C46" s="17">
        <v>10.0</v>
      </c>
      <c r="D46" s="17">
        <v>10.0</v>
      </c>
      <c r="E46" s="17">
        <v>10.0</v>
      </c>
      <c r="F46" s="19"/>
    </row>
    <row r="47">
      <c r="A47" s="18" t="s">
        <v>22</v>
      </c>
      <c r="B47" s="16">
        <v>45.0</v>
      </c>
      <c r="C47" s="17">
        <v>7.0</v>
      </c>
      <c r="D47" s="17">
        <v>7.0</v>
      </c>
      <c r="E47" s="17">
        <v>7.0</v>
      </c>
      <c r="F47" s="19"/>
    </row>
    <row r="48">
      <c r="A48" s="18" t="s">
        <v>23</v>
      </c>
      <c r="B48" s="16">
        <v>50.0</v>
      </c>
      <c r="C48" s="17" t="s">
        <v>34</v>
      </c>
      <c r="D48" s="17">
        <v>8.0</v>
      </c>
      <c r="E48" s="17">
        <v>7.0</v>
      </c>
      <c r="F48" s="19"/>
    </row>
    <row r="49">
      <c r="A49" s="18" t="s">
        <v>24</v>
      </c>
      <c r="B49" s="21">
        <v>30.0</v>
      </c>
      <c r="C49" s="22">
        <v>1.2569444444444444</v>
      </c>
      <c r="D49" s="17" t="s">
        <v>35</v>
      </c>
      <c r="E49" s="19"/>
      <c r="F49" s="19"/>
    </row>
    <row r="50">
      <c r="A50" s="11" t="s">
        <v>25</v>
      </c>
      <c r="B50" s="12"/>
      <c r="C50" s="12"/>
      <c r="D50" s="12"/>
      <c r="E50" s="12"/>
      <c r="F50" s="13"/>
      <c r="G50" s="20">
        <v>44883.0</v>
      </c>
    </row>
    <row r="51">
      <c r="A51" s="15" t="s">
        <v>26</v>
      </c>
      <c r="B51" s="16">
        <v>5.0</v>
      </c>
      <c r="C51" s="17">
        <v>12.0</v>
      </c>
      <c r="D51" s="17">
        <v>12.0</v>
      </c>
      <c r="E51" s="19"/>
      <c r="F51" s="19"/>
    </row>
    <row r="52">
      <c r="A52" s="18" t="s">
        <v>27</v>
      </c>
      <c r="B52" s="16">
        <v>5.0</v>
      </c>
      <c r="C52" s="17">
        <v>10.0</v>
      </c>
      <c r="D52" s="17">
        <v>10.0</v>
      </c>
      <c r="E52" s="19"/>
      <c r="F52" s="19"/>
    </row>
    <row r="53">
      <c r="A53" s="18" t="s">
        <v>11</v>
      </c>
      <c r="B53" s="16">
        <v>12.5</v>
      </c>
      <c r="C53" s="17">
        <v>10.0</v>
      </c>
      <c r="D53" s="17">
        <v>9.0</v>
      </c>
      <c r="E53" s="17">
        <v>10.0</v>
      </c>
      <c r="F53" s="19"/>
    </row>
    <row r="54">
      <c r="A54" s="18" t="s">
        <v>28</v>
      </c>
      <c r="B54" s="16">
        <v>8.0</v>
      </c>
      <c r="C54" s="17" t="s">
        <v>36</v>
      </c>
      <c r="D54" s="17" t="s">
        <v>32</v>
      </c>
      <c r="E54" s="23">
        <v>0.3402777777777778</v>
      </c>
      <c r="F54" s="19"/>
    </row>
    <row r="55">
      <c r="A55" s="18" t="s">
        <v>29</v>
      </c>
      <c r="B55" s="16">
        <v>45.0</v>
      </c>
      <c r="C55" s="17">
        <v>10.0</v>
      </c>
      <c r="D55" s="17">
        <v>10.0</v>
      </c>
      <c r="E55" s="19"/>
      <c r="F55" s="19"/>
    </row>
    <row r="56">
      <c r="A56" s="15" t="s">
        <v>30</v>
      </c>
      <c r="B56" s="21">
        <v>30.0</v>
      </c>
      <c r="C56" s="17" t="s">
        <v>37</v>
      </c>
      <c r="D56" s="17" t="s">
        <v>38</v>
      </c>
      <c r="E56" s="17" t="s">
        <v>39</v>
      </c>
      <c r="F56" s="19"/>
    </row>
    <row r="57">
      <c r="A57" s="7"/>
      <c r="B57" s="8"/>
      <c r="C57" s="8"/>
      <c r="D57" s="8"/>
      <c r="E57" s="8"/>
      <c r="F57" s="9"/>
    </row>
    <row r="58">
      <c r="A58" s="11" t="s">
        <v>6</v>
      </c>
      <c r="B58" s="12"/>
      <c r="C58" s="12"/>
      <c r="D58" s="12"/>
      <c r="E58" s="12"/>
      <c r="F58" s="13"/>
      <c r="G58" s="20">
        <v>44886.0</v>
      </c>
    </row>
    <row r="59">
      <c r="A59" s="15" t="s">
        <v>7</v>
      </c>
      <c r="B59" s="16">
        <v>20.0</v>
      </c>
      <c r="C59" s="17">
        <v>5.0</v>
      </c>
      <c r="D59" s="17">
        <v>5.0</v>
      </c>
      <c r="E59" s="17">
        <v>5.0</v>
      </c>
      <c r="F59" s="17">
        <v>4.0</v>
      </c>
    </row>
    <row r="60">
      <c r="A60" s="18" t="s">
        <v>8</v>
      </c>
      <c r="B60" s="16">
        <v>9.5</v>
      </c>
      <c r="C60" s="17">
        <v>10.0</v>
      </c>
      <c r="D60" s="17">
        <v>10.0</v>
      </c>
      <c r="E60" s="17">
        <v>10.0</v>
      </c>
      <c r="F60" s="19"/>
    </row>
    <row r="61">
      <c r="A61" s="18" t="s">
        <v>9</v>
      </c>
      <c r="B61" s="16">
        <v>45.0</v>
      </c>
      <c r="C61" s="17">
        <v>5.0</v>
      </c>
      <c r="D61" s="17">
        <v>5.0</v>
      </c>
      <c r="E61" s="17">
        <v>4.0</v>
      </c>
      <c r="F61" s="17">
        <v>5.0</v>
      </c>
    </row>
    <row r="62">
      <c r="A62" s="18" t="s">
        <v>10</v>
      </c>
      <c r="B62" s="16">
        <v>3.5</v>
      </c>
      <c r="C62" s="17">
        <v>12.0</v>
      </c>
      <c r="D62" s="17">
        <v>10.0</v>
      </c>
      <c r="E62" s="17">
        <v>9.0</v>
      </c>
      <c r="F62" s="17">
        <v>12.0</v>
      </c>
    </row>
    <row r="63">
      <c r="A63" s="18" t="s">
        <v>11</v>
      </c>
      <c r="B63" s="16">
        <v>12.5</v>
      </c>
      <c r="C63" s="17">
        <v>10.0</v>
      </c>
      <c r="D63" s="17">
        <v>10.0</v>
      </c>
      <c r="E63" s="17">
        <v>10.0</v>
      </c>
      <c r="F63" s="19"/>
    </row>
    <row r="64">
      <c r="A64" s="15" t="s">
        <v>12</v>
      </c>
      <c r="B64" s="21">
        <v>9.0</v>
      </c>
      <c r="C64" s="17">
        <v>8.0</v>
      </c>
      <c r="D64" s="17">
        <v>7.0</v>
      </c>
      <c r="E64" s="17">
        <v>6.0</v>
      </c>
      <c r="F64" s="19"/>
    </row>
    <row r="65">
      <c r="A65" s="11" t="s">
        <v>13</v>
      </c>
      <c r="B65" s="12"/>
      <c r="C65" s="12"/>
      <c r="D65" s="12"/>
      <c r="E65" s="12"/>
      <c r="F65" s="13"/>
      <c r="G65" s="20">
        <v>44887.0</v>
      </c>
    </row>
    <row r="66">
      <c r="A66" s="15" t="s">
        <v>14</v>
      </c>
      <c r="B66" s="24"/>
      <c r="C66" s="25"/>
      <c r="D66" s="25"/>
      <c r="E66" s="25"/>
      <c r="F66" s="25"/>
    </row>
    <row r="67">
      <c r="A67" s="15" t="s">
        <v>15</v>
      </c>
      <c r="B67" s="16">
        <v>200.0</v>
      </c>
      <c r="C67" s="22">
        <v>5.008333333333334</v>
      </c>
      <c r="D67" s="22">
        <v>6.673611111111111</v>
      </c>
      <c r="E67" s="22">
        <v>7.506944444444445</v>
      </c>
      <c r="F67" s="22">
        <v>8.340277777777779</v>
      </c>
    </row>
    <row r="68">
      <c r="A68" s="18" t="s">
        <v>16</v>
      </c>
      <c r="B68" s="16">
        <v>90.0</v>
      </c>
      <c r="C68" s="17" t="s">
        <v>40</v>
      </c>
      <c r="D68" s="17" t="s">
        <v>41</v>
      </c>
      <c r="E68" s="17" t="s">
        <v>42</v>
      </c>
      <c r="F68" s="17" t="s">
        <v>42</v>
      </c>
    </row>
    <row r="69">
      <c r="A69" s="18" t="s">
        <v>17</v>
      </c>
      <c r="B69" s="16">
        <v>120.0</v>
      </c>
      <c r="C69" s="17">
        <v>10.0</v>
      </c>
      <c r="D69" s="17">
        <v>10.0</v>
      </c>
      <c r="E69" s="17">
        <v>10.0</v>
      </c>
      <c r="F69" s="19"/>
    </row>
    <row r="70">
      <c r="A70" s="18" t="s">
        <v>18</v>
      </c>
      <c r="B70" s="21">
        <v>45.0</v>
      </c>
      <c r="C70" s="17">
        <v>10.0</v>
      </c>
      <c r="D70" s="25"/>
      <c r="E70" s="25"/>
      <c r="F70" s="19"/>
    </row>
    <row r="71">
      <c r="A71" s="11" t="s">
        <v>19</v>
      </c>
      <c r="B71" s="12"/>
      <c r="C71" s="12"/>
      <c r="D71" s="12"/>
      <c r="E71" s="12"/>
      <c r="F71" s="13"/>
      <c r="G71" s="20">
        <v>44889.0</v>
      </c>
    </row>
    <row r="72">
      <c r="A72" s="15" t="s">
        <v>20</v>
      </c>
      <c r="B72" s="16">
        <v>18.0</v>
      </c>
      <c r="C72" s="17">
        <v>5.0</v>
      </c>
      <c r="D72" s="17">
        <v>6.0</v>
      </c>
      <c r="E72" s="17">
        <v>5.0</v>
      </c>
      <c r="F72" s="17">
        <v>5.0</v>
      </c>
    </row>
    <row r="73">
      <c r="A73" s="18" t="s">
        <v>21</v>
      </c>
      <c r="B73" s="16">
        <v>9.0</v>
      </c>
      <c r="C73" s="17">
        <v>10.0</v>
      </c>
      <c r="D73" s="17">
        <v>8.0</v>
      </c>
      <c r="E73" s="17">
        <v>8.0</v>
      </c>
      <c r="F73" s="19"/>
    </row>
    <row r="74">
      <c r="A74" s="18" t="s">
        <v>22</v>
      </c>
      <c r="B74" s="16">
        <v>50.0</v>
      </c>
      <c r="C74" s="17">
        <v>5.0</v>
      </c>
      <c r="D74" s="17">
        <v>6.0</v>
      </c>
      <c r="E74" s="17">
        <v>6.0</v>
      </c>
      <c r="F74" s="19"/>
    </row>
    <row r="75">
      <c r="A75" s="18" t="s">
        <v>23</v>
      </c>
      <c r="B75" s="16">
        <v>55.0</v>
      </c>
      <c r="C75" s="17" t="s">
        <v>43</v>
      </c>
      <c r="D75" s="17">
        <v>6.0</v>
      </c>
      <c r="E75" s="17">
        <v>6.0</v>
      </c>
      <c r="F75" s="19"/>
    </row>
    <row r="76">
      <c r="A76" s="18" t="s">
        <v>24</v>
      </c>
      <c r="B76" s="21">
        <v>40.0</v>
      </c>
      <c r="C76" s="17">
        <v>6.0</v>
      </c>
      <c r="D76" s="17">
        <v>6.0</v>
      </c>
      <c r="E76" s="19"/>
      <c r="F76" s="19"/>
    </row>
    <row r="77">
      <c r="A77" s="11" t="s">
        <v>25</v>
      </c>
      <c r="B77" s="12"/>
      <c r="C77" s="12"/>
      <c r="D77" s="12"/>
      <c r="E77" s="12"/>
      <c r="F77" s="13"/>
      <c r="G77" s="20">
        <v>44890.0</v>
      </c>
    </row>
    <row r="78">
      <c r="A78" s="15" t="s">
        <v>26</v>
      </c>
      <c r="B78" s="16">
        <v>6.0</v>
      </c>
      <c r="C78" s="17">
        <v>8.0</v>
      </c>
      <c r="D78" s="17">
        <v>11.0</v>
      </c>
      <c r="E78" s="19"/>
      <c r="F78" s="19"/>
    </row>
    <row r="79">
      <c r="A79" s="18" t="s">
        <v>27</v>
      </c>
      <c r="B79" s="16">
        <v>6.0</v>
      </c>
      <c r="C79" s="17">
        <v>8.0</v>
      </c>
      <c r="D79" s="17">
        <v>10.0</v>
      </c>
      <c r="E79" s="19"/>
      <c r="F79" s="19"/>
    </row>
    <row r="80">
      <c r="A80" s="18" t="s">
        <v>11</v>
      </c>
      <c r="B80" s="16">
        <v>15.0</v>
      </c>
      <c r="C80" s="17">
        <v>8.0</v>
      </c>
      <c r="D80" s="17">
        <v>8.0</v>
      </c>
      <c r="E80" s="17">
        <v>8.0</v>
      </c>
      <c r="F80" s="19"/>
    </row>
    <row r="81">
      <c r="A81" s="18" t="s">
        <v>28</v>
      </c>
      <c r="B81" s="16">
        <v>9.0</v>
      </c>
      <c r="C81" s="17">
        <v>8.0</v>
      </c>
      <c r="D81" s="17">
        <v>8.0</v>
      </c>
      <c r="E81" s="17">
        <v>7.0</v>
      </c>
      <c r="F81" s="19"/>
    </row>
    <row r="82">
      <c r="A82" s="18" t="s">
        <v>29</v>
      </c>
      <c r="B82" s="16">
        <v>50.0</v>
      </c>
      <c r="C82" s="17">
        <v>8.0</v>
      </c>
      <c r="D82" s="17">
        <v>8.0</v>
      </c>
      <c r="E82" s="19"/>
      <c r="F82" s="19"/>
    </row>
    <row r="83">
      <c r="A83" s="15" t="s">
        <v>30</v>
      </c>
      <c r="B83" s="21">
        <v>80.0</v>
      </c>
      <c r="C83" s="17" t="s">
        <v>44</v>
      </c>
      <c r="D83" s="17" t="s">
        <v>40</v>
      </c>
      <c r="E83" s="17" t="s">
        <v>45</v>
      </c>
      <c r="F83" s="19"/>
    </row>
    <row r="84">
      <c r="A84" s="7"/>
      <c r="B84" s="8"/>
      <c r="C84" s="8"/>
      <c r="D84" s="8"/>
      <c r="E84" s="8"/>
      <c r="F84" s="9"/>
    </row>
    <row r="85">
      <c r="A85" s="11" t="s">
        <v>6</v>
      </c>
      <c r="B85" s="12"/>
      <c r="C85" s="12"/>
      <c r="D85" s="12"/>
      <c r="E85" s="12"/>
      <c r="F85" s="13"/>
      <c r="G85" s="20">
        <v>44893.0</v>
      </c>
    </row>
    <row r="86">
      <c r="A86" s="15" t="s">
        <v>7</v>
      </c>
      <c r="B86" s="16">
        <v>22.0</v>
      </c>
      <c r="C86" s="17">
        <v>3.0</v>
      </c>
      <c r="D86" s="17" t="s">
        <v>46</v>
      </c>
      <c r="E86" s="17">
        <v>4.0</v>
      </c>
      <c r="F86" s="17">
        <v>3.0</v>
      </c>
    </row>
    <row r="87">
      <c r="A87" s="18" t="s">
        <v>8</v>
      </c>
      <c r="B87" s="16">
        <v>10.3</v>
      </c>
      <c r="C87" s="17">
        <v>8.0</v>
      </c>
      <c r="D87" s="17">
        <v>8.0</v>
      </c>
      <c r="E87" s="17">
        <v>8.0</v>
      </c>
      <c r="F87" s="19"/>
    </row>
    <row r="88">
      <c r="A88" s="18" t="s">
        <v>9</v>
      </c>
      <c r="B88" s="16">
        <v>50.0</v>
      </c>
      <c r="C88" s="17">
        <v>3.0</v>
      </c>
      <c r="D88" s="17">
        <v>3.0</v>
      </c>
      <c r="E88" s="17" t="s">
        <v>47</v>
      </c>
      <c r="F88" s="17" t="s">
        <v>48</v>
      </c>
    </row>
    <row r="89">
      <c r="A89" s="18" t="s">
        <v>10</v>
      </c>
      <c r="B89" s="16">
        <v>4.0</v>
      </c>
      <c r="C89" s="17" t="s">
        <v>49</v>
      </c>
      <c r="D89" s="23">
        <v>0.1736111111111111</v>
      </c>
      <c r="E89" s="17" t="s">
        <v>50</v>
      </c>
      <c r="F89" s="17" t="s">
        <v>50</v>
      </c>
    </row>
    <row r="90">
      <c r="A90" s="18" t="s">
        <v>11</v>
      </c>
      <c r="B90" s="16">
        <v>15.0</v>
      </c>
      <c r="C90" s="17">
        <v>8.0</v>
      </c>
      <c r="D90" s="17">
        <v>8.0</v>
      </c>
      <c r="E90" s="17" t="s">
        <v>51</v>
      </c>
      <c r="F90" s="19"/>
    </row>
    <row r="91">
      <c r="A91" s="15" t="s">
        <v>12</v>
      </c>
      <c r="B91" s="21">
        <v>9.0</v>
      </c>
      <c r="C91" s="17">
        <v>8.0</v>
      </c>
      <c r="D91" s="17">
        <v>8.0</v>
      </c>
      <c r="E91" s="17">
        <v>8.0</v>
      </c>
      <c r="F91" s="19"/>
    </row>
    <row r="92">
      <c r="A92" s="11" t="s">
        <v>13</v>
      </c>
      <c r="B92" s="12"/>
      <c r="C92" s="12"/>
      <c r="D92" s="12"/>
      <c r="E92" s="12"/>
      <c r="F92" s="13"/>
      <c r="G92" s="20">
        <v>44894.0</v>
      </c>
    </row>
    <row r="93">
      <c r="A93" s="15" t="s">
        <v>14</v>
      </c>
      <c r="B93" s="24"/>
      <c r="C93" s="25"/>
      <c r="D93" s="25"/>
      <c r="E93" s="25"/>
      <c r="F93" s="25"/>
    </row>
    <row r="94">
      <c r="A94" s="15" t="s">
        <v>15</v>
      </c>
      <c r="B94" s="16">
        <v>130.0</v>
      </c>
      <c r="C94" s="22">
        <v>4.381944444444445</v>
      </c>
      <c r="D94" s="17">
        <v>10.0</v>
      </c>
      <c r="E94" s="17">
        <v>10.0</v>
      </c>
      <c r="F94" s="17">
        <v>10.0</v>
      </c>
    </row>
    <row r="95">
      <c r="A95" s="18" t="s">
        <v>16</v>
      </c>
      <c r="B95" s="16">
        <v>80.0</v>
      </c>
      <c r="C95" s="17" t="s">
        <v>40</v>
      </c>
      <c r="D95" s="17">
        <v>3.0</v>
      </c>
      <c r="E95" s="17" t="s">
        <v>40</v>
      </c>
      <c r="F95" s="17">
        <v>3.0</v>
      </c>
    </row>
    <row r="96">
      <c r="A96" s="18" t="s">
        <v>17</v>
      </c>
      <c r="B96" s="16">
        <v>110.0</v>
      </c>
      <c r="C96" s="22">
        <v>3.341666666666667</v>
      </c>
      <c r="D96" s="17" t="s">
        <v>52</v>
      </c>
      <c r="E96" s="17" t="s">
        <v>52</v>
      </c>
      <c r="F96" s="19"/>
    </row>
    <row r="97">
      <c r="A97" s="18" t="s">
        <v>18</v>
      </c>
      <c r="B97" s="21">
        <v>50.0</v>
      </c>
      <c r="C97" s="17">
        <v>8.0</v>
      </c>
      <c r="D97" s="17">
        <v>8.0</v>
      </c>
      <c r="E97" s="25"/>
      <c r="F97" s="19"/>
    </row>
    <row r="98">
      <c r="A98" s="11" t="s">
        <v>19</v>
      </c>
      <c r="B98" s="12"/>
      <c r="C98" s="12"/>
      <c r="D98" s="12"/>
      <c r="E98" s="12"/>
      <c r="F98" s="13"/>
      <c r="G98" s="20">
        <v>44896.0</v>
      </c>
    </row>
    <row r="99">
      <c r="A99" s="15" t="s">
        <v>20</v>
      </c>
      <c r="B99" s="16">
        <v>18.0</v>
      </c>
      <c r="C99" s="17">
        <v>6.0</v>
      </c>
      <c r="D99" s="17">
        <v>5.0</v>
      </c>
      <c r="E99" s="17">
        <v>5.0</v>
      </c>
      <c r="F99" s="17">
        <v>5.0</v>
      </c>
    </row>
    <row r="100">
      <c r="A100" s="18" t="s">
        <v>21</v>
      </c>
      <c r="B100" s="16">
        <v>9.5</v>
      </c>
      <c r="C100" s="17">
        <v>8.0</v>
      </c>
      <c r="D100" s="17">
        <v>10.0</v>
      </c>
      <c r="E100" s="17">
        <v>10.0</v>
      </c>
      <c r="F100" s="19"/>
    </row>
    <row r="101">
      <c r="A101" s="18" t="s">
        <v>22</v>
      </c>
      <c r="B101" s="16">
        <v>50.0</v>
      </c>
      <c r="C101" s="17">
        <v>7.0</v>
      </c>
      <c r="D101" s="17">
        <v>6.0</v>
      </c>
      <c r="E101" s="17">
        <v>6.0</v>
      </c>
      <c r="F101" s="19"/>
    </row>
    <row r="102">
      <c r="A102" s="18" t="s">
        <v>23</v>
      </c>
      <c r="B102" s="16">
        <v>55.0</v>
      </c>
      <c r="C102" s="17">
        <v>8.0</v>
      </c>
      <c r="D102" s="17">
        <v>8.0</v>
      </c>
      <c r="E102" s="17">
        <v>6.0</v>
      </c>
      <c r="F102" s="19"/>
    </row>
    <row r="103">
      <c r="A103" s="18" t="s">
        <v>24</v>
      </c>
      <c r="B103" s="21">
        <v>40.0</v>
      </c>
      <c r="C103" s="17">
        <v>8.0</v>
      </c>
      <c r="D103" s="17">
        <v>7.0</v>
      </c>
      <c r="E103" s="19"/>
      <c r="F103" s="19"/>
    </row>
    <row r="104">
      <c r="A104" s="11" t="s">
        <v>25</v>
      </c>
      <c r="B104" s="12"/>
      <c r="C104" s="12"/>
      <c r="D104" s="12"/>
      <c r="E104" s="12"/>
      <c r="F104" s="13"/>
      <c r="G104" s="20">
        <v>44897.0</v>
      </c>
    </row>
    <row r="105">
      <c r="A105" s="15" t="s">
        <v>26</v>
      </c>
      <c r="B105" s="16">
        <v>6.0</v>
      </c>
      <c r="C105" s="17">
        <v>12.0</v>
      </c>
      <c r="D105" s="17">
        <v>12.0</v>
      </c>
      <c r="E105" s="19"/>
      <c r="F105" s="19"/>
    </row>
    <row r="106">
      <c r="A106" s="18" t="s">
        <v>27</v>
      </c>
      <c r="B106" s="16">
        <v>6.0</v>
      </c>
      <c r="C106" s="17">
        <v>10.0</v>
      </c>
      <c r="D106" s="17">
        <v>10.0</v>
      </c>
      <c r="E106" s="19"/>
      <c r="F106" s="19"/>
    </row>
    <row r="107">
      <c r="A107" s="18" t="s">
        <v>11</v>
      </c>
      <c r="B107" s="16">
        <v>15.0</v>
      </c>
      <c r="C107" s="17">
        <v>10.0</v>
      </c>
      <c r="D107" s="17">
        <v>10.0</v>
      </c>
      <c r="E107" s="17">
        <v>9.0</v>
      </c>
      <c r="F107" s="19"/>
    </row>
    <row r="108">
      <c r="A108" s="18" t="s">
        <v>28</v>
      </c>
      <c r="B108" s="16">
        <v>8.7</v>
      </c>
      <c r="C108" s="17" t="s">
        <v>36</v>
      </c>
      <c r="D108" s="17" t="s">
        <v>53</v>
      </c>
      <c r="E108" s="17" t="s">
        <v>54</v>
      </c>
      <c r="F108" s="19"/>
    </row>
    <row r="109">
      <c r="A109" s="18" t="s">
        <v>29</v>
      </c>
      <c r="B109" s="16">
        <v>50.0</v>
      </c>
      <c r="C109" s="17">
        <v>10.0</v>
      </c>
      <c r="D109" s="17">
        <v>10.0</v>
      </c>
      <c r="E109" s="19"/>
      <c r="F109" s="19"/>
    </row>
    <row r="110">
      <c r="A110" s="15" t="s">
        <v>30</v>
      </c>
      <c r="B110" s="21">
        <v>80.0</v>
      </c>
      <c r="C110" s="17" t="s">
        <v>55</v>
      </c>
      <c r="D110" s="17">
        <v>6.0</v>
      </c>
      <c r="E110" s="17">
        <v>5.0</v>
      </c>
      <c r="F110" s="19"/>
    </row>
    <row r="111">
      <c r="A111" s="7"/>
      <c r="B111" s="8"/>
      <c r="C111" s="8"/>
      <c r="D111" s="8"/>
      <c r="E111" s="8"/>
      <c r="F111" s="9"/>
    </row>
    <row r="112">
      <c r="A112" s="11" t="s">
        <v>6</v>
      </c>
      <c r="B112" s="12"/>
      <c r="C112" s="12"/>
      <c r="D112" s="12"/>
      <c r="E112" s="12"/>
      <c r="F112" s="13"/>
      <c r="G112" s="20">
        <v>44900.0</v>
      </c>
    </row>
    <row r="113">
      <c r="A113" s="15" t="s">
        <v>56</v>
      </c>
      <c r="B113" s="24"/>
      <c r="C113" s="25"/>
      <c r="D113" s="25"/>
      <c r="E113" s="25"/>
      <c r="F113" s="25"/>
    </row>
    <row r="114">
      <c r="A114" s="18" t="s">
        <v>8</v>
      </c>
      <c r="B114" s="24"/>
      <c r="C114" s="25"/>
      <c r="D114" s="25"/>
      <c r="E114" s="25"/>
      <c r="F114" s="19"/>
    </row>
    <row r="115">
      <c r="A115" s="18" t="s">
        <v>57</v>
      </c>
      <c r="B115" s="24"/>
      <c r="C115" s="25"/>
      <c r="D115" s="25"/>
      <c r="E115" s="25"/>
      <c r="F115" s="25"/>
    </row>
    <row r="116">
      <c r="A116" s="18" t="s">
        <v>10</v>
      </c>
      <c r="B116" s="24"/>
      <c r="C116" s="25"/>
      <c r="D116" s="25"/>
      <c r="E116" s="25"/>
      <c r="F116" s="25"/>
    </row>
    <row r="117">
      <c r="A117" s="18" t="s">
        <v>11</v>
      </c>
      <c r="B117" s="24"/>
      <c r="C117" s="25"/>
      <c r="D117" s="25"/>
      <c r="E117" s="25"/>
      <c r="F117" s="19"/>
    </row>
    <row r="118">
      <c r="A118" s="15" t="s">
        <v>58</v>
      </c>
      <c r="B118" s="26"/>
      <c r="C118" s="25"/>
      <c r="D118" s="25"/>
      <c r="E118" s="27"/>
      <c r="F118" s="19"/>
    </row>
    <row r="119">
      <c r="A119" s="11" t="s">
        <v>13</v>
      </c>
      <c r="B119" s="12"/>
      <c r="C119" s="12"/>
      <c r="D119" s="12"/>
      <c r="E119" s="12"/>
      <c r="F119" s="13"/>
      <c r="G119" s="20">
        <v>44901.0</v>
      </c>
    </row>
    <row r="120">
      <c r="A120" s="15" t="s">
        <v>59</v>
      </c>
      <c r="B120" s="24"/>
      <c r="C120" s="25"/>
      <c r="D120" s="25"/>
      <c r="E120" s="25"/>
      <c r="F120" s="25"/>
    </row>
    <row r="121">
      <c r="A121" s="15" t="s">
        <v>60</v>
      </c>
      <c r="B121" s="24"/>
      <c r="C121" s="25"/>
      <c r="D121" s="25"/>
      <c r="E121" s="25"/>
      <c r="F121" s="25"/>
    </row>
    <row r="122">
      <c r="A122" s="18" t="s">
        <v>61</v>
      </c>
      <c r="B122" s="24"/>
      <c r="C122" s="25"/>
      <c r="D122" s="25"/>
      <c r="E122" s="25"/>
      <c r="F122" s="25"/>
    </row>
    <row r="123">
      <c r="A123" s="18" t="s">
        <v>62</v>
      </c>
      <c r="B123" s="24"/>
      <c r="C123" s="25"/>
      <c r="D123" s="25"/>
      <c r="E123" s="25"/>
      <c r="F123" s="19"/>
    </row>
    <row r="124">
      <c r="A124" s="18" t="s">
        <v>18</v>
      </c>
      <c r="B124" s="26"/>
      <c r="C124" s="25"/>
      <c r="D124" s="25"/>
      <c r="E124" s="25"/>
      <c r="F124" s="19"/>
    </row>
    <row r="125">
      <c r="A125" s="11" t="s">
        <v>19</v>
      </c>
      <c r="B125" s="12"/>
      <c r="C125" s="12"/>
      <c r="D125" s="12"/>
      <c r="E125" s="12"/>
      <c r="F125" s="13"/>
      <c r="G125" s="20">
        <v>44903.0</v>
      </c>
    </row>
    <row r="126">
      <c r="A126" s="15" t="s">
        <v>63</v>
      </c>
      <c r="B126" s="16">
        <v>18.0</v>
      </c>
      <c r="C126" s="17">
        <v>7.0</v>
      </c>
      <c r="D126" s="17">
        <v>7.0</v>
      </c>
      <c r="E126" s="17">
        <v>7.0</v>
      </c>
      <c r="F126" s="17">
        <v>7.0</v>
      </c>
    </row>
    <row r="127">
      <c r="A127" s="18" t="s">
        <v>21</v>
      </c>
      <c r="B127" s="16">
        <v>12.0</v>
      </c>
      <c r="C127" s="23">
        <v>0.4236111111111111</v>
      </c>
      <c r="D127" s="23">
        <v>0.4236111111111111</v>
      </c>
      <c r="E127" s="17">
        <v>8.0</v>
      </c>
      <c r="F127" s="19"/>
    </row>
    <row r="128">
      <c r="A128" s="18" t="s">
        <v>64</v>
      </c>
      <c r="B128" s="16">
        <v>50.0</v>
      </c>
      <c r="C128" s="17">
        <v>8.0</v>
      </c>
      <c r="D128" s="17">
        <v>8.0</v>
      </c>
      <c r="E128" s="17">
        <v>8.0</v>
      </c>
      <c r="F128" s="19"/>
    </row>
    <row r="129">
      <c r="A129" s="18" t="s">
        <v>65</v>
      </c>
      <c r="B129" s="16">
        <v>55.0</v>
      </c>
      <c r="C129" s="17">
        <v>8.0</v>
      </c>
      <c r="D129" s="17">
        <v>8.0</v>
      </c>
      <c r="E129" s="17">
        <v>8.0</v>
      </c>
      <c r="F129" s="19"/>
    </row>
    <row r="130">
      <c r="A130" s="18" t="s">
        <v>66</v>
      </c>
      <c r="B130" s="21">
        <v>30.0</v>
      </c>
      <c r="C130" s="17">
        <v>10.0</v>
      </c>
      <c r="D130" s="17">
        <v>10.0</v>
      </c>
      <c r="E130" s="19"/>
      <c r="F130" s="19"/>
    </row>
    <row r="131">
      <c r="A131" s="11" t="s">
        <v>25</v>
      </c>
      <c r="B131" s="12"/>
      <c r="C131" s="12"/>
      <c r="D131" s="12"/>
      <c r="E131" s="12"/>
      <c r="F131" s="13"/>
      <c r="G131" s="20">
        <v>44904.0</v>
      </c>
    </row>
    <row r="132">
      <c r="A132" s="15" t="s">
        <v>26</v>
      </c>
      <c r="B132" s="24"/>
      <c r="C132" s="25"/>
      <c r="D132" s="25"/>
      <c r="E132" s="19"/>
      <c r="F132" s="19"/>
    </row>
    <row r="133">
      <c r="A133" s="18" t="s">
        <v>67</v>
      </c>
      <c r="B133" s="24"/>
      <c r="C133" s="25"/>
      <c r="D133" s="25"/>
      <c r="E133" s="19"/>
      <c r="F133" s="19"/>
    </row>
    <row r="134">
      <c r="A134" s="18" t="s">
        <v>11</v>
      </c>
      <c r="B134" s="24"/>
      <c r="C134" s="25"/>
      <c r="D134" s="25"/>
      <c r="E134" s="25"/>
      <c r="F134" s="19"/>
    </row>
    <row r="135">
      <c r="A135" s="18" t="s">
        <v>28</v>
      </c>
      <c r="B135" s="24"/>
      <c r="C135" s="25"/>
      <c r="D135" s="25"/>
      <c r="E135" s="25"/>
      <c r="F135" s="19"/>
    </row>
    <row r="136">
      <c r="A136" s="18" t="s">
        <v>29</v>
      </c>
      <c r="B136" s="24"/>
      <c r="C136" s="25"/>
      <c r="D136" s="25"/>
      <c r="E136" s="19"/>
      <c r="F136" s="19"/>
    </row>
    <row r="137">
      <c r="A137" s="15" t="s">
        <v>68</v>
      </c>
      <c r="B137" s="24"/>
      <c r="C137" s="25"/>
      <c r="D137" s="25"/>
      <c r="E137" s="27"/>
      <c r="F137" s="19"/>
    </row>
    <row r="138">
      <c r="A138" s="7"/>
      <c r="B138" s="8"/>
      <c r="C138" s="8"/>
      <c r="D138" s="8"/>
      <c r="E138" s="8"/>
      <c r="F138" s="9"/>
    </row>
    <row r="139">
      <c r="A139" s="11" t="s">
        <v>6</v>
      </c>
      <c r="B139" s="12"/>
      <c r="C139" s="12"/>
      <c r="D139" s="12"/>
      <c r="E139" s="12"/>
      <c r="F139" s="13"/>
      <c r="G139" s="20">
        <v>44907.0</v>
      </c>
    </row>
    <row r="140">
      <c r="A140" s="15" t="s">
        <v>56</v>
      </c>
      <c r="B140" s="16">
        <v>20.0</v>
      </c>
      <c r="C140" s="17">
        <v>7.0</v>
      </c>
      <c r="D140" s="17">
        <v>7.0</v>
      </c>
      <c r="E140" s="17">
        <v>7.0</v>
      </c>
      <c r="F140" s="17">
        <v>7.0</v>
      </c>
    </row>
    <row r="141">
      <c r="A141" s="18" t="s">
        <v>8</v>
      </c>
      <c r="B141" s="16">
        <v>10.5</v>
      </c>
      <c r="C141" s="17">
        <v>9.0</v>
      </c>
      <c r="D141" s="17" t="s">
        <v>69</v>
      </c>
      <c r="E141" s="17" t="s">
        <v>70</v>
      </c>
      <c r="F141" s="19"/>
    </row>
    <row r="142">
      <c r="A142" s="18" t="s">
        <v>57</v>
      </c>
      <c r="B142" s="16">
        <v>40.0</v>
      </c>
      <c r="C142" s="17">
        <v>6.0</v>
      </c>
      <c r="D142" s="17" t="s">
        <v>71</v>
      </c>
      <c r="E142" s="17" t="s">
        <v>71</v>
      </c>
      <c r="F142" s="17" t="s">
        <v>71</v>
      </c>
    </row>
    <row r="143">
      <c r="A143" s="18" t="s">
        <v>10</v>
      </c>
      <c r="B143" s="16">
        <v>4.5</v>
      </c>
      <c r="C143" s="23">
        <v>0.175</v>
      </c>
      <c r="D143" s="17">
        <v>9.0</v>
      </c>
      <c r="E143" s="17">
        <v>12.0</v>
      </c>
      <c r="F143" s="17">
        <v>10.0</v>
      </c>
    </row>
    <row r="144">
      <c r="A144" s="18" t="s">
        <v>11</v>
      </c>
      <c r="B144" s="16">
        <v>15.0</v>
      </c>
      <c r="C144" s="17">
        <v>8.0</v>
      </c>
      <c r="D144" s="17">
        <v>8.0</v>
      </c>
      <c r="E144" s="17">
        <v>8.0</v>
      </c>
      <c r="F144" s="19"/>
    </row>
    <row r="145">
      <c r="A145" s="15" t="s">
        <v>58</v>
      </c>
      <c r="B145" s="21">
        <v>10.0</v>
      </c>
      <c r="C145" s="17">
        <v>10.0</v>
      </c>
      <c r="D145" s="17">
        <v>10.0</v>
      </c>
      <c r="E145" s="17">
        <v>10.0</v>
      </c>
      <c r="F145" s="19"/>
    </row>
    <row r="146">
      <c r="A146" s="11" t="s">
        <v>13</v>
      </c>
      <c r="B146" s="12"/>
      <c r="C146" s="12"/>
      <c r="D146" s="12"/>
      <c r="E146" s="12"/>
      <c r="F146" s="13"/>
      <c r="G146" s="20">
        <v>44908.0</v>
      </c>
    </row>
    <row r="147">
      <c r="A147" s="15" t="s">
        <v>59</v>
      </c>
      <c r="B147" s="24"/>
      <c r="C147" s="25"/>
      <c r="D147" s="25"/>
      <c r="E147" s="25"/>
      <c r="F147" s="25"/>
    </row>
    <row r="148">
      <c r="A148" s="15" t="s">
        <v>60</v>
      </c>
      <c r="B148" s="16">
        <v>200.0</v>
      </c>
      <c r="C148" s="17">
        <v>12.0</v>
      </c>
      <c r="D148" s="17">
        <v>12.0</v>
      </c>
      <c r="E148" s="17">
        <v>12.0</v>
      </c>
      <c r="F148" s="17">
        <v>12.0</v>
      </c>
    </row>
    <row r="149">
      <c r="A149" s="18" t="s">
        <v>61</v>
      </c>
      <c r="B149" s="16">
        <v>70.0</v>
      </c>
      <c r="C149" s="17">
        <v>8.0</v>
      </c>
      <c r="D149" s="17">
        <v>8.0</v>
      </c>
      <c r="E149" s="17">
        <v>8.0</v>
      </c>
      <c r="F149" s="17">
        <v>8.0</v>
      </c>
    </row>
    <row r="150">
      <c r="A150" s="18" t="s">
        <v>62</v>
      </c>
      <c r="B150" s="16">
        <v>140.0</v>
      </c>
      <c r="C150" s="17">
        <v>8.0</v>
      </c>
      <c r="D150" s="17">
        <v>8.0</v>
      </c>
      <c r="E150" s="17">
        <v>8.0</v>
      </c>
      <c r="F150" s="19"/>
    </row>
    <row r="151">
      <c r="A151" s="18" t="s">
        <v>18</v>
      </c>
      <c r="B151" s="21">
        <v>50.0</v>
      </c>
      <c r="C151" s="17">
        <v>8.0</v>
      </c>
      <c r="D151" s="17">
        <v>8.0</v>
      </c>
      <c r="E151" s="17">
        <v>8.0</v>
      </c>
      <c r="F151" s="19"/>
    </row>
    <row r="152">
      <c r="A152" s="11" t="s">
        <v>19</v>
      </c>
      <c r="B152" s="12"/>
      <c r="C152" s="12"/>
      <c r="D152" s="12"/>
      <c r="E152" s="12"/>
      <c r="F152" s="13"/>
      <c r="G152" s="20">
        <v>44910.0</v>
      </c>
    </row>
    <row r="153">
      <c r="A153" s="15" t="s">
        <v>63</v>
      </c>
      <c r="B153" s="16">
        <v>18.0</v>
      </c>
      <c r="C153" s="17">
        <v>8.0</v>
      </c>
      <c r="D153" s="17">
        <v>7.0</v>
      </c>
      <c r="E153" s="17">
        <v>6.0</v>
      </c>
      <c r="F153" s="17">
        <v>6.0</v>
      </c>
    </row>
    <row r="154">
      <c r="A154" s="18" t="s">
        <v>21</v>
      </c>
      <c r="B154" s="16">
        <v>12.0</v>
      </c>
      <c r="C154" s="17">
        <v>10.0</v>
      </c>
      <c r="D154" s="17">
        <v>12.0</v>
      </c>
      <c r="E154" s="17" t="s">
        <v>72</v>
      </c>
      <c r="F154" s="19"/>
    </row>
    <row r="155">
      <c r="A155" s="18" t="s">
        <v>64</v>
      </c>
      <c r="B155" s="24"/>
      <c r="C155" s="25"/>
      <c r="D155" s="25"/>
      <c r="E155" s="25"/>
      <c r="F155" s="19"/>
    </row>
    <row r="156">
      <c r="A156" s="18" t="s">
        <v>65</v>
      </c>
      <c r="B156" s="16">
        <v>55.0</v>
      </c>
      <c r="C156" s="17">
        <v>10.0</v>
      </c>
      <c r="D156" s="17">
        <v>8.0</v>
      </c>
      <c r="E156" s="17">
        <v>8.0</v>
      </c>
      <c r="F156" s="19"/>
    </row>
    <row r="157">
      <c r="A157" s="18" t="s">
        <v>66</v>
      </c>
      <c r="B157" s="26"/>
      <c r="C157" s="25"/>
      <c r="D157" s="25"/>
      <c r="E157" s="19"/>
      <c r="F157" s="19"/>
    </row>
    <row r="158">
      <c r="A158" s="11" t="s">
        <v>25</v>
      </c>
      <c r="B158" s="12"/>
      <c r="C158" s="12"/>
      <c r="D158" s="12"/>
      <c r="E158" s="12"/>
      <c r="F158" s="13"/>
      <c r="G158" s="20">
        <v>44911.0</v>
      </c>
    </row>
    <row r="159">
      <c r="A159" s="15" t="s">
        <v>26</v>
      </c>
      <c r="B159" s="16">
        <v>7.0</v>
      </c>
      <c r="C159" s="17">
        <v>10.0</v>
      </c>
      <c r="D159" s="17">
        <v>10.0</v>
      </c>
      <c r="E159" s="19"/>
      <c r="F159" s="19"/>
    </row>
    <row r="160">
      <c r="A160" s="18" t="s">
        <v>67</v>
      </c>
      <c r="B160" s="16">
        <v>7.0</v>
      </c>
      <c r="C160" s="17">
        <v>9.0</v>
      </c>
      <c r="D160" s="17">
        <v>8.0</v>
      </c>
      <c r="E160" s="19"/>
      <c r="F160" s="19"/>
    </row>
    <row r="161">
      <c r="A161" s="18" t="s">
        <v>11</v>
      </c>
      <c r="B161" s="16">
        <v>15.0</v>
      </c>
      <c r="C161" s="17">
        <v>10.0</v>
      </c>
      <c r="D161" s="17">
        <v>10.0</v>
      </c>
      <c r="E161" s="17">
        <v>7.0</v>
      </c>
      <c r="F161" s="19"/>
    </row>
    <row r="162">
      <c r="A162" s="18" t="s">
        <v>28</v>
      </c>
      <c r="B162" s="16">
        <v>9.0</v>
      </c>
      <c r="C162" s="17">
        <v>8.0</v>
      </c>
      <c r="D162" s="17">
        <v>8.0</v>
      </c>
      <c r="E162" s="17">
        <v>10.0</v>
      </c>
      <c r="F162" s="19"/>
    </row>
    <row r="163">
      <c r="A163" s="18" t="s">
        <v>29</v>
      </c>
      <c r="B163" s="16">
        <v>50.0</v>
      </c>
      <c r="C163" s="17">
        <v>10.0</v>
      </c>
      <c r="D163" s="17" t="s">
        <v>73</v>
      </c>
      <c r="E163" s="19"/>
      <c r="F163" s="19"/>
    </row>
    <row r="164">
      <c r="A164" s="15" t="s">
        <v>68</v>
      </c>
      <c r="B164" s="16">
        <v>80.0</v>
      </c>
      <c r="C164" s="17">
        <v>8.0</v>
      </c>
      <c r="D164" s="17">
        <v>8.0</v>
      </c>
      <c r="E164" s="17">
        <v>8.0</v>
      </c>
      <c r="F164" s="19"/>
    </row>
    <row r="165">
      <c r="A165" s="28"/>
      <c r="B165" s="12"/>
      <c r="C165" s="12"/>
      <c r="D165" s="12"/>
      <c r="E165" s="12"/>
      <c r="F165" s="13"/>
    </row>
    <row r="166">
      <c r="A166" s="29" t="s">
        <v>6</v>
      </c>
      <c r="B166" s="30"/>
      <c r="C166" s="30"/>
      <c r="D166" s="30"/>
      <c r="E166" s="30"/>
      <c r="F166" s="31"/>
      <c r="G166" s="20">
        <v>44914.0</v>
      </c>
    </row>
    <row r="167">
      <c r="A167" s="32" t="s">
        <v>56</v>
      </c>
      <c r="B167" s="33">
        <v>22.0</v>
      </c>
      <c r="C167" s="34">
        <v>6.0</v>
      </c>
      <c r="D167" s="34">
        <v>6.0</v>
      </c>
      <c r="E167" s="34">
        <v>4.0</v>
      </c>
      <c r="F167" s="34" t="s">
        <v>74</v>
      </c>
    </row>
    <row r="168">
      <c r="A168" s="35" t="s">
        <v>8</v>
      </c>
      <c r="B168" s="33"/>
      <c r="C168" s="34">
        <v>10.0</v>
      </c>
      <c r="D168" s="34">
        <v>10.0</v>
      </c>
      <c r="E168" s="34">
        <v>10.0</v>
      </c>
      <c r="F168" s="36"/>
    </row>
    <row r="169">
      <c r="A169" s="35" t="s">
        <v>57</v>
      </c>
      <c r="B169" s="33">
        <v>35.0</v>
      </c>
      <c r="C169" s="34">
        <v>8.0</v>
      </c>
      <c r="D169" s="34">
        <v>8.0</v>
      </c>
      <c r="E169" s="34">
        <v>8.0</v>
      </c>
      <c r="F169" s="34">
        <v>8.0</v>
      </c>
    </row>
    <row r="170">
      <c r="A170" s="35" t="s">
        <v>10</v>
      </c>
      <c r="B170" s="33">
        <v>5.0</v>
      </c>
      <c r="C170" s="34">
        <v>10.0</v>
      </c>
      <c r="D170" s="34">
        <v>10.0</v>
      </c>
      <c r="E170" s="34">
        <v>10.0</v>
      </c>
      <c r="F170" s="34">
        <v>10.0</v>
      </c>
    </row>
    <row r="171">
      <c r="A171" s="35" t="s">
        <v>11</v>
      </c>
      <c r="B171" s="33">
        <v>15.0</v>
      </c>
      <c r="C171" s="34">
        <v>10.0</v>
      </c>
      <c r="D171" s="34">
        <v>7.0</v>
      </c>
      <c r="E171" s="34" t="s">
        <v>75</v>
      </c>
      <c r="F171" s="36"/>
    </row>
    <row r="172">
      <c r="A172" s="32" t="s">
        <v>58</v>
      </c>
      <c r="B172" s="37">
        <v>10.0</v>
      </c>
      <c r="C172" s="34">
        <v>10.0</v>
      </c>
      <c r="D172" s="34">
        <v>8.0</v>
      </c>
      <c r="E172" s="38"/>
      <c r="F172" s="36"/>
    </row>
    <row r="173">
      <c r="A173" s="29" t="s">
        <v>13</v>
      </c>
      <c r="B173" s="30"/>
      <c r="C173" s="30"/>
      <c r="D173" s="30"/>
      <c r="E173" s="30"/>
      <c r="F173" s="31"/>
      <c r="G173" s="20">
        <v>44915.0</v>
      </c>
    </row>
    <row r="174">
      <c r="A174" s="32" t="s">
        <v>59</v>
      </c>
      <c r="B174" s="39"/>
      <c r="C174" s="40"/>
      <c r="D174" s="40"/>
      <c r="E174" s="40"/>
      <c r="F174" s="40"/>
    </row>
    <row r="175">
      <c r="A175" s="32" t="s">
        <v>60</v>
      </c>
      <c r="B175" s="33">
        <v>240.0</v>
      </c>
      <c r="C175" s="34">
        <v>12.0</v>
      </c>
      <c r="D175" s="34">
        <v>12.0</v>
      </c>
      <c r="E175" s="34">
        <v>12.0</v>
      </c>
      <c r="F175" s="34">
        <v>12.0</v>
      </c>
    </row>
    <row r="176">
      <c r="A176" s="35" t="s">
        <v>61</v>
      </c>
      <c r="B176" s="33">
        <v>75.0</v>
      </c>
      <c r="C176" s="34">
        <v>8.0</v>
      </c>
      <c r="D176" s="34">
        <v>8.0</v>
      </c>
      <c r="E176" s="34">
        <v>8.0</v>
      </c>
      <c r="F176" s="34">
        <v>8.0</v>
      </c>
    </row>
    <row r="177">
      <c r="A177" s="35" t="s">
        <v>62</v>
      </c>
      <c r="B177" s="33">
        <v>120.0</v>
      </c>
      <c r="C177" s="34">
        <v>8.0</v>
      </c>
      <c r="D177" s="34">
        <v>8.0</v>
      </c>
      <c r="E177" s="34">
        <v>8.0</v>
      </c>
      <c r="F177" s="36"/>
    </row>
    <row r="178">
      <c r="A178" s="35" t="s">
        <v>18</v>
      </c>
      <c r="B178" s="37">
        <v>52.5</v>
      </c>
      <c r="C178" s="34">
        <v>8.0</v>
      </c>
      <c r="D178" s="34">
        <v>8.0</v>
      </c>
      <c r="E178" s="40"/>
      <c r="F178" s="36"/>
    </row>
    <row r="179">
      <c r="A179" s="29" t="s">
        <v>19</v>
      </c>
      <c r="B179" s="30"/>
      <c r="C179" s="30"/>
      <c r="D179" s="30"/>
      <c r="E179" s="30"/>
      <c r="F179" s="31"/>
      <c r="G179" s="20">
        <v>44917.0</v>
      </c>
    </row>
    <row r="180">
      <c r="A180" s="32" t="s">
        <v>63</v>
      </c>
      <c r="B180" s="33">
        <v>18.0</v>
      </c>
      <c r="C180" s="34">
        <v>8.0</v>
      </c>
      <c r="D180" s="34">
        <v>8.0</v>
      </c>
      <c r="E180" s="34">
        <v>7.0</v>
      </c>
      <c r="F180" s="34">
        <v>7.0</v>
      </c>
    </row>
    <row r="181">
      <c r="A181" s="35" t="s">
        <v>21</v>
      </c>
      <c r="B181" s="33">
        <v>13.0</v>
      </c>
      <c r="C181" s="34">
        <v>8.0</v>
      </c>
      <c r="D181" s="34">
        <v>8.0</v>
      </c>
      <c r="E181" s="34">
        <v>8.0</v>
      </c>
      <c r="F181" s="36"/>
    </row>
    <row r="182">
      <c r="A182" s="35" t="s">
        <v>64</v>
      </c>
      <c r="B182" s="33">
        <v>50.0</v>
      </c>
      <c r="C182" s="34">
        <v>10.0</v>
      </c>
      <c r="D182" s="34">
        <v>10.0</v>
      </c>
      <c r="E182" s="34">
        <v>10.0</v>
      </c>
      <c r="F182" s="36"/>
    </row>
    <row r="183">
      <c r="A183" s="35" t="s">
        <v>65</v>
      </c>
      <c r="B183" s="33">
        <v>55.0</v>
      </c>
      <c r="C183" s="34">
        <v>10.0</v>
      </c>
      <c r="D183" s="34">
        <v>10.0</v>
      </c>
      <c r="E183" s="40"/>
      <c r="F183" s="36"/>
    </row>
    <row r="184">
      <c r="A184" s="35" t="s">
        <v>66</v>
      </c>
      <c r="B184" s="41"/>
      <c r="C184" s="40"/>
      <c r="D184" s="40"/>
      <c r="E184" s="36"/>
      <c r="F184" s="36"/>
    </row>
    <row r="185">
      <c r="A185" s="29" t="s">
        <v>25</v>
      </c>
      <c r="B185" s="30"/>
      <c r="C185" s="30"/>
      <c r="D185" s="30"/>
      <c r="E185" s="30"/>
      <c r="F185" s="31"/>
      <c r="G185" s="20">
        <v>44918.0</v>
      </c>
    </row>
    <row r="186">
      <c r="A186" s="32" t="s">
        <v>26</v>
      </c>
      <c r="B186" s="33">
        <v>7.0</v>
      </c>
      <c r="C186" s="34">
        <v>12.0</v>
      </c>
      <c r="D186" s="34">
        <v>12.0</v>
      </c>
      <c r="E186" s="36"/>
      <c r="F186" s="36"/>
    </row>
    <row r="187">
      <c r="A187" s="35" t="s">
        <v>67</v>
      </c>
      <c r="B187" s="33">
        <v>7.0</v>
      </c>
      <c r="C187" s="34">
        <v>10.0</v>
      </c>
      <c r="D187" s="34">
        <v>10.0</v>
      </c>
      <c r="E187" s="36"/>
      <c r="F187" s="36"/>
    </row>
    <row r="188">
      <c r="A188" s="35" t="s">
        <v>11</v>
      </c>
      <c r="B188" s="33">
        <v>15.0</v>
      </c>
      <c r="C188" s="34">
        <v>10.0</v>
      </c>
      <c r="D188" s="34">
        <v>8.0</v>
      </c>
      <c r="E188" s="34">
        <v>8.0</v>
      </c>
      <c r="F188" s="36"/>
    </row>
    <row r="189">
      <c r="A189" s="35" t="s">
        <v>28</v>
      </c>
      <c r="B189" s="33">
        <v>9.5</v>
      </c>
      <c r="C189" s="34">
        <v>8.0</v>
      </c>
      <c r="D189" s="34">
        <v>8.0</v>
      </c>
      <c r="E189" s="34">
        <v>8.0</v>
      </c>
      <c r="F189" s="36"/>
    </row>
    <row r="190">
      <c r="A190" s="35" t="s">
        <v>29</v>
      </c>
      <c r="B190" s="33">
        <v>57.5</v>
      </c>
      <c r="C190" s="34" t="s">
        <v>73</v>
      </c>
      <c r="D190" s="34">
        <v>8.0</v>
      </c>
      <c r="E190" s="36"/>
      <c r="F190" s="36"/>
    </row>
    <row r="191">
      <c r="A191" s="32" t="s">
        <v>68</v>
      </c>
      <c r="B191" s="33">
        <v>80.0</v>
      </c>
      <c r="C191" s="34">
        <v>10.0</v>
      </c>
      <c r="D191" s="34">
        <v>10.0</v>
      </c>
      <c r="E191" s="34">
        <v>10.0</v>
      </c>
      <c r="F191" s="36"/>
    </row>
    <row r="192">
      <c r="A192" s="28"/>
      <c r="B192" s="12"/>
      <c r="C192" s="12"/>
      <c r="D192" s="12"/>
      <c r="E192" s="12"/>
      <c r="F192" s="13"/>
    </row>
    <row r="193">
      <c r="A193" s="29" t="s">
        <v>6</v>
      </c>
      <c r="B193" s="30"/>
      <c r="C193" s="30"/>
      <c r="D193" s="30"/>
      <c r="E193" s="30"/>
      <c r="F193" s="31"/>
      <c r="G193" s="20">
        <v>44921.0</v>
      </c>
    </row>
    <row r="194">
      <c r="A194" s="32" t="s">
        <v>56</v>
      </c>
      <c r="B194" s="39"/>
      <c r="C194" s="40"/>
      <c r="D194" s="40"/>
      <c r="E194" s="40"/>
      <c r="F194" s="40"/>
    </row>
    <row r="195">
      <c r="A195" s="35" t="s">
        <v>8</v>
      </c>
      <c r="B195" s="33">
        <v>13.0</v>
      </c>
      <c r="C195" s="42">
        <v>0.5069444444444444</v>
      </c>
      <c r="D195" s="34">
        <v>10.0</v>
      </c>
      <c r="E195" s="34">
        <v>10.0</v>
      </c>
      <c r="F195" s="36"/>
    </row>
    <row r="196">
      <c r="A196" s="35" t="s">
        <v>57</v>
      </c>
      <c r="B196" s="33">
        <v>35.0</v>
      </c>
      <c r="C196" s="34">
        <v>8.0</v>
      </c>
      <c r="D196" s="34">
        <v>8.0</v>
      </c>
      <c r="E196" s="34">
        <v>8.0</v>
      </c>
      <c r="F196" s="34">
        <v>7.0</v>
      </c>
    </row>
    <row r="197">
      <c r="A197" s="35" t="s">
        <v>10</v>
      </c>
      <c r="B197" s="33">
        <v>5.0</v>
      </c>
      <c r="C197" s="34">
        <v>8.0</v>
      </c>
      <c r="D197" s="34">
        <v>10.0</v>
      </c>
      <c r="E197" s="34">
        <v>10.0</v>
      </c>
      <c r="F197" s="34">
        <v>10.0</v>
      </c>
    </row>
    <row r="198">
      <c r="A198" s="35" t="s">
        <v>11</v>
      </c>
      <c r="B198" s="33">
        <v>15.0</v>
      </c>
      <c r="C198" s="34">
        <v>9.0</v>
      </c>
      <c r="D198" s="34">
        <v>8.0</v>
      </c>
      <c r="E198" s="34">
        <v>8.0</v>
      </c>
      <c r="F198" s="36"/>
    </row>
    <row r="199">
      <c r="A199" s="32" t="s">
        <v>58</v>
      </c>
      <c r="B199" s="37">
        <v>10.0</v>
      </c>
      <c r="C199" s="34">
        <v>10.0</v>
      </c>
      <c r="D199" s="34">
        <v>8.0</v>
      </c>
      <c r="E199" s="38"/>
      <c r="F199" s="36"/>
    </row>
    <row r="200">
      <c r="A200" s="29" t="s">
        <v>13</v>
      </c>
      <c r="B200" s="30"/>
      <c r="C200" s="30"/>
      <c r="D200" s="30"/>
      <c r="E200" s="30"/>
      <c r="F200" s="31"/>
      <c r="G200" s="20">
        <v>44922.0</v>
      </c>
    </row>
    <row r="201">
      <c r="A201" s="32" t="s">
        <v>59</v>
      </c>
      <c r="B201" s="39"/>
      <c r="C201" s="40"/>
      <c r="D201" s="40"/>
      <c r="E201" s="40"/>
      <c r="F201" s="40"/>
    </row>
    <row r="202">
      <c r="A202" s="32" t="s">
        <v>60</v>
      </c>
      <c r="B202" s="33">
        <v>200.0</v>
      </c>
      <c r="C202" s="34">
        <v>12.0</v>
      </c>
      <c r="D202" s="34">
        <v>10.0</v>
      </c>
      <c r="E202" s="34">
        <v>10.0</v>
      </c>
      <c r="F202" s="34">
        <v>10.0</v>
      </c>
    </row>
    <row r="203">
      <c r="A203" s="35" t="s">
        <v>61</v>
      </c>
      <c r="B203" s="33">
        <v>60.0</v>
      </c>
      <c r="C203" s="34">
        <v>8.0</v>
      </c>
      <c r="D203" s="34">
        <v>8.0</v>
      </c>
      <c r="E203" s="34">
        <v>8.0</v>
      </c>
      <c r="F203" s="34">
        <v>8.0</v>
      </c>
    </row>
    <row r="204">
      <c r="A204" s="35" t="s">
        <v>62</v>
      </c>
      <c r="B204" s="33">
        <v>140.0</v>
      </c>
      <c r="C204" s="34">
        <v>10.0</v>
      </c>
      <c r="D204" s="34">
        <v>9.0</v>
      </c>
      <c r="E204" s="40"/>
      <c r="F204" s="36"/>
    </row>
    <row r="205">
      <c r="A205" s="35" t="s">
        <v>18</v>
      </c>
      <c r="B205" s="41"/>
      <c r="C205" s="40"/>
      <c r="D205" s="40"/>
      <c r="E205" s="40"/>
      <c r="F205" s="36"/>
    </row>
    <row r="206">
      <c r="A206" s="29" t="s">
        <v>19</v>
      </c>
      <c r="B206" s="30"/>
      <c r="C206" s="30"/>
      <c r="D206" s="30"/>
      <c r="E206" s="30"/>
      <c r="F206" s="31"/>
      <c r="G206" s="20">
        <v>44924.0</v>
      </c>
    </row>
    <row r="207">
      <c r="A207" s="32" t="s">
        <v>63</v>
      </c>
      <c r="B207" s="33">
        <v>18.0</v>
      </c>
      <c r="C207" s="34">
        <v>7.0</v>
      </c>
      <c r="D207" s="34">
        <v>6.0</v>
      </c>
      <c r="E207" s="34">
        <v>6.0</v>
      </c>
      <c r="F207" s="34">
        <v>6.0</v>
      </c>
    </row>
    <row r="208">
      <c r="A208" s="35" t="s">
        <v>21</v>
      </c>
      <c r="B208" s="33">
        <v>13.0</v>
      </c>
      <c r="C208" s="34">
        <v>10.0</v>
      </c>
      <c r="D208" s="34">
        <v>10.0</v>
      </c>
      <c r="E208" s="34">
        <v>10.0</v>
      </c>
      <c r="F208" s="36"/>
    </row>
    <row r="209">
      <c r="A209" s="35" t="s">
        <v>64</v>
      </c>
      <c r="B209" s="33">
        <v>55.0</v>
      </c>
      <c r="C209" s="34">
        <v>8.0</v>
      </c>
      <c r="D209" s="34">
        <v>8.0</v>
      </c>
      <c r="E209" s="40"/>
      <c r="F209" s="36"/>
    </row>
    <row r="210">
      <c r="A210" s="35" t="s">
        <v>65</v>
      </c>
      <c r="B210" s="39"/>
      <c r="C210" s="40"/>
      <c r="D210" s="40"/>
      <c r="E210" s="40"/>
      <c r="F210" s="36"/>
    </row>
    <row r="211">
      <c r="A211" s="35" t="s">
        <v>66</v>
      </c>
      <c r="B211" s="41"/>
      <c r="C211" s="40"/>
      <c r="D211" s="40"/>
      <c r="E211" s="36"/>
      <c r="F211" s="36"/>
    </row>
    <row r="212">
      <c r="A212" s="29" t="s">
        <v>25</v>
      </c>
      <c r="B212" s="30"/>
      <c r="C212" s="30"/>
      <c r="D212" s="30"/>
      <c r="E212" s="30"/>
      <c r="F212" s="31"/>
      <c r="G212" s="20">
        <v>44925.0</v>
      </c>
    </row>
    <row r="213">
      <c r="A213" s="32" t="s">
        <v>26</v>
      </c>
      <c r="B213" s="33">
        <v>8.0</v>
      </c>
      <c r="C213" s="34">
        <v>11.0</v>
      </c>
      <c r="D213" s="34">
        <v>10.0</v>
      </c>
      <c r="E213" s="36"/>
      <c r="F213" s="36"/>
    </row>
    <row r="214">
      <c r="A214" s="35" t="s">
        <v>67</v>
      </c>
      <c r="B214" s="33">
        <v>8.0</v>
      </c>
      <c r="C214" s="34">
        <v>8.0</v>
      </c>
      <c r="D214" s="34">
        <v>10.0</v>
      </c>
      <c r="E214" s="36"/>
      <c r="F214" s="36"/>
    </row>
    <row r="215">
      <c r="A215" s="35" t="s">
        <v>11</v>
      </c>
      <c r="B215" s="33">
        <v>15.0</v>
      </c>
      <c r="C215" s="34">
        <v>10.0</v>
      </c>
      <c r="D215" s="34">
        <v>10.0</v>
      </c>
      <c r="E215" s="34">
        <v>7.0</v>
      </c>
      <c r="F215" s="36"/>
    </row>
    <row r="216">
      <c r="A216" s="35" t="s">
        <v>28</v>
      </c>
      <c r="B216" s="33">
        <v>10.0</v>
      </c>
      <c r="C216" s="34">
        <v>8.0</v>
      </c>
      <c r="D216" s="34">
        <v>9.0</v>
      </c>
      <c r="E216" s="34">
        <v>9.0</v>
      </c>
      <c r="F216" s="36"/>
    </row>
    <row r="217">
      <c r="A217" s="35" t="s">
        <v>29</v>
      </c>
      <c r="B217" s="33">
        <v>60.0</v>
      </c>
      <c r="C217" s="34" t="s">
        <v>76</v>
      </c>
      <c r="D217" s="34">
        <v>8.0</v>
      </c>
      <c r="E217" s="36"/>
      <c r="F217" s="36"/>
    </row>
    <row r="218">
      <c r="A218" s="32" t="s">
        <v>68</v>
      </c>
      <c r="B218" s="33">
        <v>75.0</v>
      </c>
      <c r="C218" s="34">
        <v>10.0</v>
      </c>
      <c r="D218" s="34">
        <v>10.0</v>
      </c>
      <c r="E218" s="34">
        <v>10.0</v>
      </c>
      <c r="F218" s="36"/>
    </row>
    <row r="219">
      <c r="A219" s="28"/>
      <c r="B219" s="12"/>
      <c r="C219" s="12"/>
      <c r="D219" s="12"/>
      <c r="E219" s="12"/>
      <c r="F219" s="13"/>
    </row>
    <row r="220">
      <c r="A220" s="29" t="s">
        <v>6</v>
      </c>
      <c r="B220" s="30"/>
      <c r="C220" s="30"/>
      <c r="D220" s="30"/>
      <c r="E220" s="30"/>
      <c r="F220" s="31"/>
      <c r="G220" s="20">
        <v>44928.0</v>
      </c>
    </row>
    <row r="221">
      <c r="A221" s="32" t="s">
        <v>56</v>
      </c>
      <c r="B221" s="33">
        <v>20.0</v>
      </c>
      <c r="C221" s="34">
        <v>7.0</v>
      </c>
      <c r="D221" s="34">
        <v>7.0</v>
      </c>
      <c r="E221" s="34">
        <v>7.0</v>
      </c>
      <c r="F221" s="34">
        <v>7.0</v>
      </c>
    </row>
    <row r="222">
      <c r="A222" s="35" t="s">
        <v>8</v>
      </c>
      <c r="B222" s="33">
        <v>13.5</v>
      </c>
      <c r="C222" s="34">
        <v>10.0</v>
      </c>
      <c r="D222" s="34">
        <v>9.0</v>
      </c>
      <c r="E222" s="34">
        <v>10.0</v>
      </c>
      <c r="F222" s="36"/>
    </row>
    <row r="223">
      <c r="A223" s="35" t="s">
        <v>57</v>
      </c>
      <c r="B223" s="33">
        <v>36.5</v>
      </c>
      <c r="C223" s="34" t="s">
        <v>71</v>
      </c>
      <c r="D223" s="34">
        <v>8.0</v>
      </c>
      <c r="E223" s="34">
        <v>8.0</v>
      </c>
      <c r="F223" s="34">
        <v>8.0</v>
      </c>
    </row>
    <row r="224">
      <c r="A224" s="35" t="s">
        <v>10</v>
      </c>
      <c r="B224" s="33">
        <v>4.5</v>
      </c>
      <c r="C224" s="34">
        <v>8.0</v>
      </c>
      <c r="D224" s="34">
        <v>8.0</v>
      </c>
      <c r="E224" s="34">
        <v>9.0</v>
      </c>
      <c r="F224" s="34">
        <v>10.0</v>
      </c>
    </row>
    <row r="225">
      <c r="A225" s="35" t="s">
        <v>11</v>
      </c>
      <c r="B225" s="33">
        <v>15.0</v>
      </c>
      <c r="C225" s="34">
        <v>10.0</v>
      </c>
      <c r="D225" s="34">
        <v>10.0</v>
      </c>
      <c r="E225" s="40"/>
      <c r="F225" s="36"/>
    </row>
    <row r="226">
      <c r="A226" s="32" t="s">
        <v>58</v>
      </c>
      <c r="B226" s="37">
        <v>10.0</v>
      </c>
      <c r="C226" s="34">
        <v>10.0</v>
      </c>
      <c r="D226" s="34">
        <v>10.0</v>
      </c>
      <c r="E226" s="38"/>
      <c r="F226" s="36"/>
    </row>
    <row r="227">
      <c r="A227" s="29" t="s">
        <v>13</v>
      </c>
      <c r="B227" s="30"/>
      <c r="C227" s="30"/>
      <c r="D227" s="30"/>
      <c r="E227" s="30"/>
      <c r="F227" s="31"/>
      <c r="G227" s="20">
        <v>44929.0</v>
      </c>
    </row>
    <row r="228">
      <c r="A228" s="32" t="s">
        <v>59</v>
      </c>
      <c r="B228" s="33">
        <v>180.0</v>
      </c>
      <c r="C228" s="34">
        <v>12.0</v>
      </c>
      <c r="D228" s="34">
        <v>12.0</v>
      </c>
      <c r="E228" s="34">
        <v>12.0</v>
      </c>
      <c r="F228" s="34">
        <v>12.0</v>
      </c>
    </row>
    <row r="229">
      <c r="A229" s="32" t="s">
        <v>60</v>
      </c>
      <c r="B229" s="39"/>
      <c r="C229" s="40"/>
      <c r="D229" s="40"/>
      <c r="E229" s="40"/>
      <c r="F229" s="40"/>
    </row>
    <row r="230">
      <c r="A230" s="35" t="s">
        <v>61</v>
      </c>
      <c r="B230" s="33">
        <v>73.0</v>
      </c>
      <c r="C230" s="34" t="s">
        <v>77</v>
      </c>
      <c r="D230" s="34">
        <v>8.0</v>
      </c>
      <c r="E230" s="34">
        <v>8.0</v>
      </c>
      <c r="F230" s="34">
        <v>8.0</v>
      </c>
    </row>
    <row r="231">
      <c r="A231" s="35" t="s">
        <v>62</v>
      </c>
      <c r="B231" s="33">
        <v>140.0</v>
      </c>
      <c r="C231" s="34">
        <v>10.0</v>
      </c>
      <c r="D231" s="34">
        <v>10.0</v>
      </c>
      <c r="E231" s="34">
        <v>10.0</v>
      </c>
      <c r="F231" s="36"/>
    </row>
    <row r="232">
      <c r="A232" s="35" t="s">
        <v>18</v>
      </c>
      <c r="B232" s="37">
        <v>55.0</v>
      </c>
      <c r="C232" s="34">
        <v>8.0</v>
      </c>
      <c r="D232" s="34">
        <v>8.0</v>
      </c>
      <c r="E232" s="40"/>
      <c r="F232" s="36"/>
    </row>
    <row r="233">
      <c r="A233" s="29" t="s">
        <v>19</v>
      </c>
      <c r="B233" s="30"/>
      <c r="C233" s="30"/>
      <c r="D233" s="30"/>
      <c r="E233" s="30"/>
      <c r="F233" s="31"/>
      <c r="G233" s="20">
        <v>44931.0</v>
      </c>
    </row>
    <row r="234">
      <c r="A234" s="32" t="s">
        <v>63</v>
      </c>
      <c r="B234" s="33">
        <v>18.0</v>
      </c>
      <c r="C234" s="34">
        <v>8.0</v>
      </c>
      <c r="D234" s="34">
        <v>8.0</v>
      </c>
      <c r="E234" s="34">
        <v>8.0</v>
      </c>
      <c r="F234" s="34">
        <v>7.0</v>
      </c>
    </row>
    <row r="235">
      <c r="A235" s="35" t="s">
        <v>21</v>
      </c>
      <c r="B235" s="33">
        <v>13.0</v>
      </c>
      <c r="C235" s="34">
        <v>10.0</v>
      </c>
      <c r="D235" s="34">
        <v>10.0</v>
      </c>
      <c r="E235" s="34">
        <v>10.0</v>
      </c>
      <c r="F235" s="36"/>
    </row>
    <row r="236">
      <c r="A236" s="35" t="s">
        <v>64</v>
      </c>
      <c r="B236" s="33">
        <v>60.0</v>
      </c>
      <c r="C236" s="34">
        <v>8.0</v>
      </c>
      <c r="D236" s="34">
        <v>8.0</v>
      </c>
      <c r="E236" s="34">
        <v>8.0</v>
      </c>
      <c r="F236" s="36"/>
    </row>
    <row r="237">
      <c r="A237" s="35" t="s">
        <v>65</v>
      </c>
      <c r="B237" s="33">
        <v>55.0</v>
      </c>
      <c r="C237" s="34">
        <v>10.0</v>
      </c>
      <c r="D237" s="34">
        <v>10.0</v>
      </c>
      <c r="E237" s="34">
        <v>10.0</v>
      </c>
      <c r="F237" s="36"/>
    </row>
    <row r="238">
      <c r="A238" s="35" t="s">
        <v>66</v>
      </c>
      <c r="B238" s="37">
        <v>40.0</v>
      </c>
      <c r="C238" s="34">
        <v>8.0</v>
      </c>
      <c r="D238" s="34">
        <v>8.0</v>
      </c>
      <c r="E238" s="36"/>
      <c r="F238" s="36"/>
    </row>
    <row r="239">
      <c r="A239" s="29" t="s">
        <v>25</v>
      </c>
      <c r="B239" s="30"/>
      <c r="C239" s="30"/>
      <c r="D239" s="30"/>
      <c r="E239" s="30"/>
      <c r="F239" s="31"/>
      <c r="G239" s="20">
        <v>44932.0</v>
      </c>
    </row>
    <row r="240">
      <c r="A240" s="32" t="s">
        <v>26</v>
      </c>
      <c r="B240" s="33">
        <v>8.0</v>
      </c>
      <c r="C240" s="34">
        <v>12.0</v>
      </c>
      <c r="D240" s="34">
        <v>12.0</v>
      </c>
      <c r="E240" s="36"/>
      <c r="F240" s="36"/>
    </row>
    <row r="241">
      <c r="A241" s="35" t="s">
        <v>67</v>
      </c>
      <c r="B241" s="33">
        <v>8.0</v>
      </c>
      <c r="C241" s="34">
        <v>10.0</v>
      </c>
      <c r="D241" s="34">
        <v>10.0</v>
      </c>
      <c r="E241" s="36"/>
      <c r="F241" s="36"/>
    </row>
    <row r="242">
      <c r="A242" s="35" t="s">
        <v>11</v>
      </c>
      <c r="B242" s="33">
        <v>15.0</v>
      </c>
      <c r="C242" s="34">
        <v>10.0</v>
      </c>
      <c r="D242" s="34">
        <v>10.0</v>
      </c>
      <c r="E242" s="34">
        <v>10.0</v>
      </c>
      <c r="F242" s="36"/>
    </row>
    <row r="243">
      <c r="A243" s="35" t="s">
        <v>28</v>
      </c>
      <c r="B243" s="33">
        <v>10.5</v>
      </c>
      <c r="C243" s="34">
        <v>10.0</v>
      </c>
      <c r="D243" s="34">
        <v>10.0</v>
      </c>
      <c r="E243" s="34">
        <v>8.0</v>
      </c>
      <c r="F243" s="36"/>
    </row>
    <row r="244">
      <c r="A244" s="35" t="s">
        <v>29</v>
      </c>
      <c r="B244" s="33">
        <v>60.0</v>
      </c>
      <c r="C244" s="34">
        <v>8.0</v>
      </c>
      <c r="D244" s="34" t="s">
        <v>78</v>
      </c>
      <c r="E244" s="36"/>
      <c r="F244" s="36"/>
    </row>
    <row r="245">
      <c r="A245" s="32" t="s">
        <v>68</v>
      </c>
      <c r="B245" s="43">
        <v>80.0</v>
      </c>
      <c r="C245" s="34">
        <v>10.0</v>
      </c>
      <c r="D245" s="34">
        <v>10.0</v>
      </c>
      <c r="E245" s="34">
        <v>10.0</v>
      </c>
      <c r="F245" s="36"/>
    </row>
    <row r="246">
      <c r="A246" s="28"/>
      <c r="B246" s="12"/>
      <c r="C246" s="12"/>
      <c r="D246" s="12"/>
      <c r="E246" s="12"/>
      <c r="F246" s="13"/>
    </row>
    <row r="247">
      <c r="A247" s="29" t="s">
        <v>6</v>
      </c>
      <c r="B247" s="30"/>
      <c r="C247" s="30"/>
      <c r="D247" s="30"/>
      <c r="E247" s="30"/>
      <c r="F247" s="31"/>
      <c r="G247" s="20">
        <v>44935.0</v>
      </c>
    </row>
    <row r="248">
      <c r="A248" s="32" t="s">
        <v>56</v>
      </c>
      <c r="B248" s="33">
        <v>20.0</v>
      </c>
      <c r="C248" s="34">
        <v>8.0</v>
      </c>
      <c r="D248" s="34">
        <v>8.0</v>
      </c>
      <c r="E248" s="34">
        <v>8.0</v>
      </c>
      <c r="F248" s="34">
        <v>8.0</v>
      </c>
    </row>
    <row r="249">
      <c r="A249" s="35" t="s">
        <v>8</v>
      </c>
      <c r="B249" s="33">
        <v>14.5</v>
      </c>
      <c r="C249" s="34">
        <v>8.0</v>
      </c>
      <c r="D249" s="34">
        <v>8.0</v>
      </c>
      <c r="E249" s="34">
        <v>8.0</v>
      </c>
      <c r="F249" s="36"/>
    </row>
    <row r="250">
      <c r="A250" s="35" t="s">
        <v>57</v>
      </c>
      <c r="B250" s="33">
        <v>40.0</v>
      </c>
      <c r="C250" s="34">
        <v>7.0</v>
      </c>
      <c r="D250" s="34">
        <v>7.0</v>
      </c>
      <c r="E250" s="34">
        <v>7.0</v>
      </c>
      <c r="F250" s="34">
        <v>6.0</v>
      </c>
    </row>
    <row r="251">
      <c r="A251" s="35" t="s">
        <v>10</v>
      </c>
      <c r="B251" s="33">
        <v>4.5</v>
      </c>
      <c r="C251" s="34">
        <v>8.0</v>
      </c>
      <c r="D251" s="34">
        <v>10.0</v>
      </c>
      <c r="E251" s="34">
        <v>10.0</v>
      </c>
      <c r="F251" s="34">
        <v>10.0</v>
      </c>
    </row>
    <row r="252">
      <c r="A252" s="35" t="s">
        <v>11</v>
      </c>
      <c r="B252" s="33">
        <v>15.0</v>
      </c>
      <c r="C252" s="34">
        <v>10.0</v>
      </c>
      <c r="D252" s="34">
        <v>10.0</v>
      </c>
      <c r="E252" s="34">
        <v>8.0</v>
      </c>
      <c r="F252" s="36"/>
    </row>
    <row r="253">
      <c r="A253" s="32" t="s">
        <v>58</v>
      </c>
      <c r="B253" s="37">
        <v>12.0</v>
      </c>
      <c r="C253" s="34">
        <v>8.0</v>
      </c>
      <c r="D253" s="34">
        <v>8.0</v>
      </c>
      <c r="E253" s="44"/>
      <c r="F253" s="36"/>
    </row>
    <row r="254">
      <c r="A254" s="29" t="s">
        <v>13</v>
      </c>
      <c r="B254" s="30"/>
      <c r="C254" s="30"/>
      <c r="D254" s="30"/>
      <c r="E254" s="30"/>
      <c r="F254" s="31"/>
      <c r="G254" s="20">
        <v>44936.0</v>
      </c>
    </row>
    <row r="255">
      <c r="A255" s="32" t="s">
        <v>59</v>
      </c>
      <c r="B255" s="39"/>
      <c r="C255" s="40"/>
      <c r="D255" s="40"/>
      <c r="E255" s="40"/>
      <c r="F255" s="40"/>
    </row>
    <row r="256">
      <c r="A256" s="32" t="s">
        <v>60</v>
      </c>
      <c r="B256" s="33">
        <v>185.0</v>
      </c>
      <c r="C256" s="34">
        <v>10.0</v>
      </c>
      <c r="D256" s="34">
        <v>9.0</v>
      </c>
      <c r="E256" s="34">
        <v>9.0</v>
      </c>
      <c r="F256" s="34">
        <v>9.0</v>
      </c>
    </row>
    <row r="257">
      <c r="A257" s="35" t="s">
        <v>61</v>
      </c>
      <c r="B257" s="33">
        <v>75.0</v>
      </c>
      <c r="C257" s="34">
        <v>8.0</v>
      </c>
      <c r="D257" s="34">
        <v>8.0</v>
      </c>
      <c r="E257" s="34">
        <v>8.0</v>
      </c>
      <c r="F257" s="34">
        <v>8.0</v>
      </c>
    </row>
    <row r="258">
      <c r="A258" s="35" t="s">
        <v>62</v>
      </c>
      <c r="B258" s="33">
        <v>150.0</v>
      </c>
      <c r="C258" s="34">
        <v>8.0</v>
      </c>
      <c r="D258" s="34">
        <v>9.0</v>
      </c>
      <c r="E258" s="34">
        <v>9.0</v>
      </c>
      <c r="F258" s="36"/>
    </row>
    <row r="259">
      <c r="A259" s="35" t="s">
        <v>18</v>
      </c>
      <c r="B259" s="37">
        <v>55.0</v>
      </c>
      <c r="C259" s="34">
        <v>10.0</v>
      </c>
      <c r="D259" s="34">
        <v>10.0</v>
      </c>
      <c r="E259" s="40"/>
      <c r="F259" s="36"/>
    </row>
    <row r="260">
      <c r="A260" s="29" t="s">
        <v>19</v>
      </c>
      <c r="B260" s="30"/>
      <c r="C260" s="30"/>
      <c r="D260" s="30"/>
      <c r="E260" s="30"/>
      <c r="F260" s="31"/>
      <c r="G260" s="20">
        <v>44938.0</v>
      </c>
    </row>
    <row r="261">
      <c r="A261" s="32" t="s">
        <v>63</v>
      </c>
      <c r="B261" s="33">
        <v>18.0</v>
      </c>
      <c r="C261" s="34">
        <v>8.0</v>
      </c>
      <c r="D261" s="34">
        <v>8.0</v>
      </c>
      <c r="E261" s="34">
        <v>8.0</v>
      </c>
      <c r="F261" s="34">
        <v>7.0</v>
      </c>
    </row>
    <row r="262">
      <c r="A262" s="35" t="s">
        <v>21</v>
      </c>
      <c r="B262" s="33">
        <v>13.0</v>
      </c>
      <c r="C262" s="34">
        <v>10.0</v>
      </c>
      <c r="D262" s="34">
        <v>8.0</v>
      </c>
      <c r="E262" s="34">
        <v>8.0</v>
      </c>
      <c r="F262" s="36"/>
    </row>
    <row r="263">
      <c r="A263" s="35" t="s">
        <v>64</v>
      </c>
      <c r="B263" s="33">
        <v>60.0</v>
      </c>
      <c r="C263" s="34">
        <v>9.0</v>
      </c>
      <c r="D263" s="34">
        <v>8.0</v>
      </c>
      <c r="E263" s="34">
        <v>8.0</v>
      </c>
      <c r="F263" s="36"/>
    </row>
    <row r="264">
      <c r="A264" s="35" t="s">
        <v>65</v>
      </c>
      <c r="B264" s="33">
        <v>55.0</v>
      </c>
      <c r="C264" s="34">
        <v>20.0</v>
      </c>
      <c r="D264" s="40"/>
      <c r="E264" s="40"/>
      <c r="F264" s="36"/>
    </row>
    <row r="265">
      <c r="A265" s="35" t="s">
        <v>66</v>
      </c>
      <c r="B265" s="41"/>
      <c r="C265" s="34">
        <v>8.0</v>
      </c>
      <c r="D265" s="34">
        <v>8.0</v>
      </c>
      <c r="E265" s="36"/>
      <c r="F265" s="36"/>
    </row>
    <row r="266">
      <c r="A266" s="29" t="s">
        <v>25</v>
      </c>
      <c r="B266" s="30"/>
      <c r="C266" s="30"/>
      <c r="D266" s="30"/>
      <c r="E266" s="30"/>
      <c r="F266" s="31"/>
      <c r="G266" s="20">
        <v>44939.0</v>
      </c>
    </row>
    <row r="267">
      <c r="A267" s="32" t="s">
        <v>26</v>
      </c>
      <c r="B267" s="33">
        <v>9.0</v>
      </c>
      <c r="C267" s="34">
        <v>10.0</v>
      </c>
      <c r="D267" s="34">
        <v>12.0</v>
      </c>
      <c r="E267" s="36"/>
      <c r="F267" s="36"/>
    </row>
    <row r="268">
      <c r="A268" s="35" t="s">
        <v>67</v>
      </c>
      <c r="B268" s="33">
        <v>9.0</v>
      </c>
      <c r="C268" s="34">
        <v>10.0</v>
      </c>
      <c r="D268" s="34">
        <v>10.0</v>
      </c>
      <c r="E268" s="36"/>
      <c r="F268" s="36"/>
    </row>
    <row r="269">
      <c r="A269" s="35" t="s">
        <v>11</v>
      </c>
      <c r="B269" s="33">
        <v>20.0</v>
      </c>
      <c r="C269" s="34">
        <v>8.0</v>
      </c>
      <c r="D269" s="34">
        <v>8.0</v>
      </c>
      <c r="E269" s="34">
        <v>7.0</v>
      </c>
      <c r="F269" s="36"/>
    </row>
    <row r="270">
      <c r="A270" s="35" t="s">
        <v>28</v>
      </c>
      <c r="B270" s="33">
        <v>12.0</v>
      </c>
      <c r="C270" s="34">
        <v>9.0</v>
      </c>
      <c r="D270" s="34">
        <v>8.0</v>
      </c>
      <c r="E270" s="40"/>
      <c r="F270" s="36"/>
    </row>
    <row r="271">
      <c r="A271" s="35" t="s">
        <v>29</v>
      </c>
      <c r="B271" s="33">
        <v>62.5</v>
      </c>
      <c r="C271" s="34">
        <v>8.0</v>
      </c>
      <c r="D271" s="34">
        <v>8.0</v>
      </c>
      <c r="E271" s="36"/>
      <c r="F271" s="36"/>
    </row>
    <row r="272">
      <c r="A272" s="32" t="s">
        <v>68</v>
      </c>
      <c r="B272" s="33">
        <v>90.0</v>
      </c>
      <c r="C272" s="34">
        <v>8.0</v>
      </c>
      <c r="D272" s="34">
        <v>8.0</v>
      </c>
      <c r="E272" s="34">
        <v>8.0</v>
      </c>
      <c r="F272" s="36"/>
    </row>
    <row r="273">
      <c r="A273" s="28"/>
      <c r="B273" s="12"/>
      <c r="C273" s="12"/>
      <c r="D273" s="12"/>
      <c r="E273" s="12"/>
      <c r="F273" s="13"/>
    </row>
    <row r="274">
      <c r="A274" s="29" t="s">
        <v>6</v>
      </c>
      <c r="B274" s="30"/>
      <c r="C274" s="30"/>
      <c r="D274" s="30"/>
      <c r="E274" s="30"/>
      <c r="F274" s="31"/>
      <c r="G274" s="20">
        <v>44942.0</v>
      </c>
    </row>
    <row r="275">
      <c r="A275" s="32" t="s">
        <v>56</v>
      </c>
      <c r="B275" s="33">
        <v>20.0</v>
      </c>
      <c r="C275" s="34">
        <v>8.0</v>
      </c>
      <c r="D275" s="34">
        <v>8.0</v>
      </c>
      <c r="E275" s="34">
        <v>8.0</v>
      </c>
      <c r="F275" s="34">
        <v>8.0</v>
      </c>
    </row>
    <row r="276">
      <c r="A276" s="35" t="s">
        <v>8</v>
      </c>
      <c r="B276" s="33">
        <v>14.5</v>
      </c>
      <c r="C276" s="34">
        <v>10.0</v>
      </c>
      <c r="D276" s="34">
        <v>10.0</v>
      </c>
      <c r="E276" s="34">
        <v>10.0</v>
      </c>
      <c r="F276" s="36"/>
    </row>
    <row r="277">
      <c r="A277" s="35" t="s">
        <v>57</v>
      </c>
      <c r="B277" s="33">
        <v>45.0</v>
      </c>
      <c r="C277" s="34" t="s">
        <v>34</v>
      </c>
      <c r="D277" s="34">
        <v>6.0</v>
      </c>
      <c r="E277" s="34">
        <v>7.0</v>
      </c>
      <c r="F277" s="34">
        <v>6.0</v>
      </c>
    </row>
    <row r="278">
      <c r="A278" s="35" t="s">
        <v>10</v>
      </c>
      <c r="B278" s="33">
        <v>7.0</v>
      </c>
      <c r="C278" s="34" t="s">
        <v>79</v>
      </c>
      <c r="D278" s="42">
        <v>0.21666666666666667</v>
      </c>
      <c r="E278" s="42">
        <v>0.25833333333333336</v>
      </c>
      <c r="F278" s="34">
        <v>12.0</v>
      </c>
    </row>
    <row r="279">
      <c r="A279" s="35" t="s">
        <v>11</v>
      </c>
      <c r="B279" s="39"/>
      <c r="C279" s="40"/>
      <c r="D279" s="40"/>
      <c r="E279" s="40"/>
      <c r="F279" s="36"/>
    </row>
    <row r="280">
      <c r="A280" s="32" t="s">
        <v>58</v>
      </c>
      <c r="B280" s="37">
        <v>12.0</v>
      </c>
      <c r="C280" s="34">
        <v>8.0</v>
      </c>
      <c r="D280" s="34">
        <v>8.0</v>
      </c>
      <c r="E280" s="44"/>
      <c r="F280" s="36"/>
    </row>
    <row r="281">
      <c r="A281" s="29" t="s">
        <v>13</v>
      </c>
      <c r="B281" s="30"/>
      <c r="C281" s="30"/>
      <c r="D281" s="30"/>
      <c r="E281" s="30"/>
      <c r="F281" s="31"/>
      <c r="G281" s="20">
        <v>44943.0</v>
      </c>
    </row>
    <row r="282">
      <c r="A282" s="32" t="s">
        <v>59</v>
      </c>
      <c r="B282" s="39"/>
      <c r="C282" s="40"/>
      <c r="D282" s="40"/>
      <c r="E282" s="40"/>
      <c r="F282" s="40"/>
    </row>
    <row r="283">
      <c r="A283" s="32" t="s">
        <v>60</v>
      </c>
      <c r="B283" s="39"/>
      <c r="C283" s="40"/>
      <c r="D283" s="40"/>
      <c r="E283" s="40"/>
      <c r="F283" s="40"/>
    </row>
    <row r="284">
      <c r="A284" s="35" t="s">
        <v>61</v>
      </c>
      <c r="B284" s="39"/>
      <c r="C284" s="40"/>
      <c r="D284" s="40"/>
      <c r="E284" s="40"/>
      <c r="F284" s="40"/>
    </row>
    <row r="285">
      <c r="A285" s="35" t="s">
        <v>62</v>
      </c>
      <c r="B285" s="39"/>
      <c r="C285" s="40"/>
      <c r="D285" s="40"/>
      <c r="E285" s="40"/>
      <c r="F285" s="36"/>
    </row>
    <row r="286">
      <c r="A286" s="35" t="s">
        <v>18</v>
      </c>
      <c r="B286" s="41"/>
      <c r="C286" s="40"/>
      <c r="D286" s="40"/>
      <c r="E286" s="40"/>
      <c r="F286" s="36"/>
    </row>
    <row r="287">
      <c r="A287" s="29" t="s">
        <v>19</v>
      </c>
      <c r="B287" s="30"/>
      <c r="C287" s="30"/>
      <c r="D287" s="30"/>
      <c r="E287" s="30"/>
      <c r="F287" s="31"/>
      <c r="G287" s="20">
        <v>44945.0</v>
      </c>
    </row>
    <row r="288">
      <c r="A288" s="32" t="s">
        <v>63</v>
      </c>
      <c r="B288" s="33">
        <v>18.0</v>
      </c>
      <c r="C288" s="34">
        <v>10.0</v>
      </c>
      <c r="D288" s="34">
        <v>10.0</v>
      </c>
      <c r="E288" s="34">
        <v>10.0</v>
      </c>
      <c r="F288" s="34">
        <v>10.0</v>
      </c>
    </row>
    <row r="289">
      <c r="A289" s="35" t="s">
        <v>21</v>
      </c>
      <c r="B289" s="33">
        <v>13.5</v>
      </c>
      <c r="C289" s="34">
        <v>10.0</v>
      </c>
      <c r="D289" s="34">
        <v>10.0</v>
      </c>
      <c r="E289" s="34">
        <v>10.0</v>
      </c>
      <c r="F289" s="36"/>
    </row>
    <row r="290">
      <c r="A290" s="35" t="s">
        <v>64</v>
      </c>
      <c r="B290" s="33">
        <v>60.0</v>
      </c>
      <c r="C290" s="34">
        <v>8.0</v>
      </c>
      <c r="D290" s="34">
        <v>8.0</v>
      </c>
      <c r="E290" s="34">
        <v>8.0</v>
      </c>
      <c r="F290" s="36"/>
    </row>
    <row r="291">
      <c r="A291" s="35" t="s">
        <v>65</v>
      </c>
      <c r="B291" s="39"/>
      <c r="C291" s="40"/>
      <c r="D291" s="40"/>
      <c r="E291" s="40"/>
      <c r="F291" s="36"/>
    </row>
    <row r="292">
      <c r="A292" s="35" t="s">
        <v>66</v>
      </c>
      <c r="B292" s="37">
        <v>40.0</v>
      </c>
      <c r="C292" s="34">
        <v>8.0</v>
      </c>
      <c r="D292" s="40"/>
      <c r="E292" s="36"/>
      <c r="F292" s="36"/>
    </row>
    <row r="293">
      <c r="A293" s="29" t="s">
        <v>25</v>
      </c>
      <c r="B293" s="30"/>
      <c r="C293" s="30"/>
      <c r="D293" s="30"/>
      <c r="E293" s="30"/>
      <c r="F293" s="31"/>
      <c r="G293" s="20">
        <v>44946.0</v>
      </c>
    </row>
    <row r="294">
      <c r="A294" s="32" t="s">
        <v>26</v>
      </c>
      <c r="B294" s="39"/>
      <c r="C294" s="40"/>
      <c r="D294" s="40"/>
      <c r="E294" s="36"/>
      <c r="F294" s="36"/>
    </row>
    <row r="295">
      <c r="A295" s="35" t="s">
        <v>67</v>
      </c>
      <c r="B295" s="39"/>
      <c r="C295" s="40"/>
      <c r="D295" s="40"/>
      <c r="E295" s="36"/>
      <c r="F295" s="36"/>
    </row>
    <row r="296">
      <c r="A296" s="35" t="s">
        <v>11</v>
      </c>
      <c r="B296" s="39"/>
      <c r="C296" s="40"/>
      <c r="D296" s="40"/>
      <c r="E296" s="40"/>
      <c r="F296" s="36"/>
    </row>
    <row r="297">
      <c r="A297" s="35" t="s">
        <v>28</v>
      </c>
      <c r="B297" s="39"/>
      <c r="C297" s="40"/>
      <c r="D297" s="40"/>
      <c r="E297" s="40"/>
      <c r="F297" s="36"/>
    </row>
    <row r="298">
      <c r="A298" s="35" t="s">
        <v>29</v>
      </c>
      <c r="B298" s="39"/>
      <c r="C298" s="40"/>
      <c r="D298" s="40"/>
      <c r="E298" s="36"/>
      <c r="F298" s="36"/>
    </row>
    <row r="299">
      <c r="A299" s="32" t="s">
        <v>68</v>
      </c>
      <c r="B299" s="39"/>
      <c r="C299" s="40"/>
      <c r="D299" s="40"/>
      <c r="E299" s="38"/>
      <c r="F299" s="36"/>
    </row>
    <row r="300">
      <c r="A300" s="28"/>
      <c r="B300" s="12"/>
      <c r="C300" s="12"/>
      <c r="D300" s="12"/>
      <c r="E300" s="12"/>
      <c r="F300" s="13"/>
    </row>
    <row r="301">
      <c r="A301" s="29" t="s">
        <v>6</v>
      </c>
      <c r="B301" s="30"/>
      <c r="C301" s="30"/>
      <c r="D301" s="30"/>
      <c r="E301" s="30"/>
      <c r="F301" s="31"/>
      <c r="G301" s="20">
        <v>44949.0</v>
      </c>
    </row>
    <row r="302">
      <c r="A302" s="32" t="s">
        <v>56</v>
      </c>
      <c r="B302" s="33">
        <v>22.0</v>
      </c>
      <c r="C302" s="34">
        <v>6.0</v>
      </c>
      <c r="D302" s="34">
        <v>6.0</v>
      </c>
      <c r="E302" s="34">
        <v>6.0</v>
      </c>
      <c r="F302" s="34">
        <v>6.0</v>
      </c>
    </row>
    <row r="303">
      <c r="A303" s="35" t="s">
        <v>8</v>
      </c>
      <c r="B303" s="33">
        <v>15.0</v>
      </c>
      <c r="C303" s="34">
        <v>8.0</v>
      </c>
      <c r="D303" s="34">
        <v>8.0</v>
      </c>
      <c r="E303" s="34">
        <v>8.0</v>
      </c>
      <c r="F303" s="36"/>
    </row>
    <row r="304">
      <c r="A304" s="35" t="s">
        <v>57</v>
      </c>
      <c r="B304" s="33">
        <v>45.0</v>
      </c>
      <c r="C304" s="34">
        <v>6.0</v>
      </c>
      <c r="D304" s="34">
        <v>7.0</v>
      </c>
      <c r="E304" s="34">
        <v>6.0</v>
      </c>
      <c r="F304" s="40"/>
    </row>
    <row r="305">
      <c r="A305" s="35" t="s">
        <v>10</v>
      </c>
      <c r="B305" s="33">
        <v>6.0</v>
      </c>
      <c r="C305" s="34">
        <v>8.0</v>
      </c>
      <c r="D305" s="34">
        <v>8.0</v>
      </c>
      <c r="E305" s="34">
        <v>8.0</v>
      </c>
      <c r="F305" s="34">
        <v>9.0</v>
      </c>
    </row>
    <row r="306">
      <c r="A306" s="35" t="s">
        <v>11</v>
      </c>
      <c r="B306" s="33">
        <v>15.0</v>
      </c>
      <c r="C306" s="34">
        <v>10.0</v>
      </c>
      <c r="D306" s="34">
        <v>10.0</v>
      </c>
      <c r="E306" s="34">
        <v>10.0</v>
      </c>
      <c r="F306" s="36"/>
    </row>
    <row r="307">
      <c r="A307" s="32" t="s">
        <v>58</v>
      </c>
      <c r="B307" s="37">
        <v>12.0</v>
      </c>
      <c r="C307" s="34">
        <v>8.0</v>
      </c>
      <c r="D307" s="40"/>
      <c r="E307" s="44"/>
      <c r="F307" s="36"/>
    </row>
    <row r="308">
      <c r="A308" s="29" t="s">
        <v>13</v>
      </c>
      <c r="B308" s="30"/>
      <c r="C308" s="30"/>
      <c r="D308" s="30"/>
      <c r="E308" s="30"/>
      <c r="F308" s="31"/>
      <c r="G308" s="20">
        <v>44950.0</v>
      </c>
    </row>
    <row r="309">
      <c r="A309" s="32" t="s">
        <v>59</v>
      </c>
      <c r="B309" s="39"/>
      <c r="C309" s="40"/>
      <c r="D309" s="40"/>
      <c r="E309" s="40"/>
      <c r="F309" s="40"/>
    </row>
    <row r="310">
      <c r="A310" s="32" t="s">
        <v>60</v>
      </c>
      <c r="B310" s="39"/>
      <c r="C310" s="40"/>
      <c r="D310" s="40"/>
      <c r="E310" s="40"/>
      <c r="F310" s="40"/>
    </row>
    <row r="311">
      <c r="A311" s="35" t="s">
        <v>61</v>
      </c>
      <c r="B311" s="39"/>
      <c r="C311" s="40"/>
      <c r="D311" s="40"/>
      <c r="E311" s="40"/>
      <c r="F311" s="40"/>
    </row>
    <row r="312">
      <c r="A312" s="35" t="s">
        <v>62</v>
      </c>
      <c r="B312" s="39"/>
      <c r="C312" s="40"/>
      <c r="D312" s="40"/>
      <c r="E312" s="40"/>
      <c r="F312" s="36"/>
    </row>
    <row r="313">
      <c r="A313" s="35" t="s">
        <v>18</v>
      </c>
      <c r="B313" s="41"/>
      <c r="C313" s="40"/>
      <c r="D313" s="40"/>
      <c r="E313" s="40"/>
      <c r="F313" s="36"/>
    </row>
    <row r="314">
      <c r="A314" s="29" t="s">
        <v>19</v>
      </c>
      <c r="B314" s="30"/>
      <c r="C314" s="30"/>
      <c r="D314" s="30"/>
      <c r="E314" s="30"/>
      <c r="F314" s="31"/>
      <c r="G314" s="20">
        <v>44952.0</v>
      </c>
    </row>
    <row r="315">
      <c r="A315" s="32" t="s">
        <v>63</v>
      </c>
      <c r="B315" s="39"/>
      <c r="C315" s="40"/>
      <c r="D315" s="40"/>
      <c r="E315" s="40"/>
      <c r="F315" s="40"/>
    </row>
    <row r="316">
      <c r="A316" s="35" t="s">
        <v>21</v>
      </c>
      <c r="B316" s="39"/>
      <c r="C316" s="40"/>
      <c r="D316" s="40"/>
      <c r="E316" s="40"/>
      <c r="F316" s="36"/>
    </row>
    <row r="317">
      <c r="A317" s="35" t="s">
        <v>64</v>
      </c>
      <c r="B317" s="39"/>
      <c r="C317" s="40"/>
      <c r="D317" s="40"/>
      <c r="E317" s="40"/>
      <c r="F317" s="36"/>
    </row>
    <row r="318">
      <c r="A318" s="35" t="s">
        <v>65</v>
      </c>
      <c r="B318" s="39"/>
      <c r="C318" s="40"/>
      <c r="D318" s="40"/>
      <c r="E318" s="40"/>
      <c r="F318" s="36"/>
    </row>
    <row r="319">
      <c r="A319" s="35" t="s">
        <v>66</v>
      </c>
      <c r="B319" s="41"/>
      <c r="C319" s="40"/>
      <c r="D319" s="40"/>
      <c r="E319" s="36"/>
      <c r="F319" s="36"/>
    </row>
    <row r="320">
      <c r="A320" s="29" t="s">
        <v>25</v>
      </c>
      <c r="B320" s="30"/>
      <c r="C320" s="30"/>
      <c r="D320" s="30"/>
      <c r="E320" s="30"/>
      <c r="F320" s="31"/>
      <c r="G320" s="20">
        <v>44953.0</v>
      </c>
    </row>
    <row r="321">
      <c r="A321" s="32" t="s">
        <v>26</v>
      </c>
      <c r="B321" s="39"/>
      <c r="C321" s="40"/>
      <c r="D321" s="40"/>
      <c r="E321" s="36"/>
      <c r="F321" s="36"/>
    </row>
    <row r="322">
      <c r="A322" s="35" t="s">
        <v>67</v>
      </c>
      <c r="B322" s="39"/>
      <c r="C322" s="40"/>
      <c r="D322" s="40"/>
      <c r="E322" s="36"/>
      <c r="F322" s="36"/>
    </row>
    <row r="323">
      <c r="A323" s="35" t="s">
        <v>11</v>
      </c>
      <c r="B323" s="39"/>
      <c r="C323" s="40"/>
      <c r="D323" s="40"/>
      <c r="E323" s="40"/>
      <c r="F323" s="36"/>
    </row>
    <row r="324">
      <c r="A324" s="35" t="s">
        <v>28</v>
      </c>
      <c r="B324" s="39"/>
      <c r="C324" s="40"/>
      <c r="D324" s="40"/>
      <c r="E324" s="40"/>
      <c r="F324" s="36"/>
    </row>
    <row r="325">
      <c r="A325" s="35" t="s">
        <v>29</v>
      </c>
      <c r="B325" s="39"/>
      <c r="C325" s="40"/>
      <c r="D325" s="40"/>
      <c r="E325" s="36"/>
      <c r="F325" s="36"/>
    </row>
    <row r="326">
      <c r="A326" s="32" t="s">
        <v>68</v>
      </c>
      <c r="B326" s="45"/>
      <c r="C326" s="40"/>
      <c r="D326" s="40"/>
      <c r="E326" s="38"/>
      <c r="F326" s="36"/>
    </row>
    <row r="327">
      <c r="A327" s="28"/>
      <c r="B327" s="12"/>
      <c r="C327" s="12"/>
      <c r="D327" s="12"/>
      <c r="E327" s="12"/>
      <c r="F327" s="13"/>
    </row>
    <row r="328">
      <c r="A328" s="29" t="s">
        <v>6</v>
      </c>
      <c r="B328" s="30"/>
      <c r="C328" s="30"/>
      <c r="D328" s="30"/>
      <c r="E328" s="30"/>
      <c r="F328" s="31"/>
      <c r="G328" s="20">
        <v>44956.0</v>
      </c>
    </row>
    <row r="329">
      <c r="A329" s="32" t="s">
        <v>56</v>
      </c>
      <c r="B329" s="33">
        <v>22.0</v>
      </c>
      <c r="C329" s="34">
        <v>6.0</v>
      </c>
      <c r="D329" s="34">
        <v>6.0</v>
      </c>
      <c r="E329" s="34">
        <v>6.0</v>
      </c>
      <c r="F329" s="34">
        <v>6.0</v>
      </c>
    </row>
    <row r="330">
      <c r="A330" s="35" t="s">
        <v>8</v>
      </c>
      <c r="B330" s="39"/>
      <c r="C330" s="40"/>
      <c r="D330" s="40"/>
      <c r="E330" s="40"/>
      <c r="F330" s="36"/>
    </row>
    <row r="331">
      <c r="A331" s="35" t="s">
        <v>57</v>
      </c>
      <c r="B331" s="39"/>
      <c r="C331" s="40"/>
      <c r="D331" s="40"/>
      <c r="E331" s="40"/>
      <c r="F331" s="40"/>
    </row>
    <row r="332">
      <c r="A332" s="35" t="s">
        <v>10</v>
      </c>
      <c r="B332" s="39"/>
      <c r="C332" s="40"/>
      <c r="D332" s="40"/>
      <c r="E332" s="40"/>
      <c r="F332" s="40"/>
    </row>
    <row r="333">
      <c r="A333" s="35" t="s">
        <v>11</v>
      </c>
      <c r="B333" s="39"/>
      <c r="C333" s="40"/>
      <c r="D333" s="40"/>
      <c r="E333" s="40"/>
      <c r="F333" s="36"/>
    </row>
    <row r="334">
      <c r="A334" s="32" t="s">
        <v>58</v>
      </c>
      <c r="B334" s="37">
        <v>12.0</v>
      </c>
      <c r="C334" s="34">
        <v>8.0</v>
      </c>
      <c r="D334" s="40"/>
      <c r="E334" s="44"/>
      <c r="F334" s="36"/>
    </row>
    <row r="335">
      <c r="A335" s="29" t="s">
        <v>13</v>
      </c>
      <c r="B335" s="30"/>
      <c r="C335" s="30"/>
      <c r="D335" s="30"/>
      <c r="E335" s="30"/>
      <c r="F335" s="31"/>
      <c r="G335" s="20">
        <v>44957.0</v>
      </c>
    </row>
    <row r="336">
      <c r="A336" s="32" t="s">
        <v>59</v>
      </c>
      <c r="B336" s="39"/>
      <c r="C336" s="40"/>
      <c r="D336" s="40"/>
      <c r="E336" s="40"/>
      <c r="F336" s="40"/>
    </row>
    <row r="337">
      <c r="A337" s="32" t="s">
        <v>60</v>
      </c>
      <c r="B337" s="39"/>
      <c r="C337" s="40"/>
      <c r="D337" s="40"/>
      <c r="E337" s="40"/>
      <c r="F337" s="40"/>
    </row>
    <row r="338">
      <c r="A338" s="35" t="s">
        <v>61</v>
      </c>
      <c r="B338" s="39"/>
      <c r="C338" s="40"/>
      <c r="D338" s="40"/>
      <c r="E338" s="40"/>
      <c r="F338" s="40"/>
    </row>
    <row r="339">
      <c r="A339" s="35" t="s">
        <v>62</v>
      </c>
      <c r="B339" s="39"/>
      <c r="C339" s="40"/>
      <c r="D339" s="40"/>
      <c r="E339" s="40"/>
      <c r="F339" s="36"/>
    </row>
    <row r="340">
      <c r="A340" s="35" t="s">
        <v>18</v>
      </c>
      <c r="B340" s="41"/>
      <c r="C340" s="40"/>
      <c r="D340" s="40"/>
      <c r="E340" s="40"/>
      <c r="F340" s="36"/>
    </row>
    <row r="341">
      <c r="A341" s="29" t="s">
        <v>19</v>
      </c>
      <c r="B341" s="30"/>
      <c r="C341" s="30"/>
      <c r="D341" s="30"/>
      <c r="E341" s="30"/>
      <c r="F341" s="31"/>
      <c r="G341" s="20">
        <v>44959.0</v>
      </c>
    </row>
    <row r="342">
      <c r="A342" s="32" t="s">
        <v>63</v>
      </c>
      <c r="B342" s="39"/>
      <c r="C342" s="40"/>
      <c r="D342" s="40"/>
      <c r="E342" s="40"/>
      <c r="F342" s="40"/>
    </row>
    <row r="343">
      <c r="A343" s="35" t="s">
        <v>21</v>
      </c>
      <c r="B343" s="39"/>
      <c r="C343" s="40"/>
      <c r="D343" s="40"/>
      <c r="E343" s="40"/>
      <c r="F343" s="36"/>
    </row>
    <row r="344">
      <c r="A344" s="35" t="s">
        <v>64</v>
      </c>
      <c r="B344" s="39"/>
      <c r="C344" s="40"/>
      <c r="D344" s="40"/>
      <c r="E344" s="40"/>
      <c r="F344" s="36"/>
    </row>
    <row r="345">
      <c r="A345" s="35" t="s">
        <v>65</v>
      </c>
      <c r="B345" s="39"/>
      <c r="C345" s="40"/>
      <c r="D345" s="40"/>
      <c r="E345" s="40"/>
      <c r="F345" s="36"/>
    </row>
    <row r="346">
      <c r="A346" s="35" t="s">
        <v>66</v>
      </c>
      <c r="B346" s="41"/>
      <c r="C346" s="40"/>
      <c r="D346" s="40"/>
      <c r="E346" s="36"/>
      <c r="F346" s="36"/>
    </row>
    <row r="347">
      <c r="A347" s="29" t="s">
        <v>25</v>
      </c>
      <c r="B347" s="30"/>
      <c r="C347" s="30"/>
      <c r="D347" s="30"/>
      <c r="E347" s="30"/>
      <c r="F347" s="31"/>
      <c r="G347" s="20">
        <v>44960.0</v>
      </c>
    </row>
    <row r="348">
      <c r="A348" s="32" t="s">
        <v>26</v>
      </c>
      <c r="B348" s="39"/>
      <c r="C348" s="40"/>
      <c r="D348" s="40"/>
      <c r="E348" s="36"/>
      <c r="F348" s="36"/>
    </row>
    <row r="349">
      <c r="A349" s="35" t="s">
        <v>67</v>
      </c>
      <c r="B349" s="39"/>
      <c r="C349" s="40"/>
      <c r="D349" s="40"/>
      <c r="E349" s="36"/>
      <c r="F349" s="36"/>
    </row>
    <row r="350">
      <c r="A350" s="35" t="s">
        <v>11</v>
      </c>
      <c r="B350" s="39"/>
      <c r="C350" s="40"/>
      <c r="D350" s="40"/>
      <c r="E350" s="40"/>
      <c r="F350" s="36"/>
    </row>
    <row r="351">
      <c r="A351" s="35" t="s">
        <v>28</v>
      </c>
      <c r="B351" s="39"/>
      <c r="C351" s="40"/>
      <c r="D351" s="40"/>
      <c r="E351" s="40"/>
      <c r="F351" s="36"/>
    </row>
    <row r="352">
      <c r="A352" s="35" t="s">
        <v>29</v>
      </c>
      <c r="B352" s="39"/>
      <c r="C352" s="40"/>
      <c r="D352" s="40"/>
      <c r="E352" s="36"/>
      <c r="F352" s="36"/>
    </row>
    <row r="353">
      <c r="A353" s="32" t="s">
        <v>68</v>
      </c>
      <c r="B353" s="39"/>
      <c r="C353" s="40"/>
      <c r="D353" s="40"/>
      <c r="E353" s="38"/>
      <c r="F353" s="36"/>
    </row>
    <row r="354">
      <c r="A354" s="28"/>
      <c r="B354" s="12"/>
      <c r="C354" s="12"/>
      <c r="D354" s="12"/>
      <c r="E354" s="12"/>
      <c r="F354" s="13"/>
    </row>
    <row r="355">
      <c r="A355" s="29" t="s">
        <v>6</v>
      </c>
      <c r="B355" s="30"/>
      <c r="C355" s="30"/>
      <c r="D355" s="30"/>
      <c r="E355" s="30"/>
      <c r="F355" s="31"/>
      <c r="G355" s="20">
        <v>44963.0</v>
      </c>
    </row>
    <row r="356">
      <c r="A356" s="32" t="s">
        <v>56</v>
      </c>
      <c r="B356" s="33">
        <v>20.0</v>
      </c>
      <c r="C356" s="34">
        <v>8.0</v>
      </c>
      <c r="D356" s="34">
        <v>8.0</v>
      </c>
      <c r="E356" s="34">
        <v>7.0</v>
      </c>
      <c r="F356" s="34">
        <v>7.0</v>
      </c>
    </row>
    <row r="357">
      <c r="A357" s="35" t="s">
        <v>8</v>
      </c>
      <c r="B357" s="33">
        <v>7.5</v>
      </c>
      <c r="C357" s="34">
        <v>8.0</v>
      </c>
      <c r="D357" s="34">
        <v>8.0</v>
      </c>
      <c r="E357" s="34">
        <v>8.0</v>
      </c>
      <c r="F357" s="36"/>
    </row>
    <row r="358">
      <c r="A358" s="35" t="s">
        <v>57</v>
      </c>
      <c r="B358" s="33">
        <v>40.0</v>
      </c>
      <c r="C358" s="34">
        <v>6.0</v>
      </c>
      <c r="D358" s="34">
        <v>6.0</v>
      </c>
      <c r="E358" s="34">
        <v>6.0</v>
      </c>
      <c r="F358" s="34">
        <v>4.0</v>
      </c>
    </row>
    <row r="359">
      <c r="A359" s="35" t="s">
        <v>10</v>
      </c>
      <c r="B359" s="33">
        <v>5.5</v>
      </c>
      <c r="C359" s="34">
        <v>10.0</v>
      </c>
      <c r="D359" s="34">
        <v>8.0</v>
      </c>
      <c r="E359" s="34">
        <v>8.0</v>
      </c>
      <c r="F359" s="34">
        <v>7.0</v>
      </c>
    </row>
    <row r="360">
      <c r="A360" s="35" t="s">
        <v>11</v>
      </c>
      <c r="B360" s="33">
        <v>15.0</v>
      </c>
      <c r="C360" s="34">
        <v>8.0</v>
      </c>
      <c r="D360" s="34">
        <v>7.0</v>
      </c>
      <c r="E360" s="34">
        <v>6.0</v>
      </c>
      <c r="F360" s="36"/>
    </row>
    <row r="361">
      <c r="A361" s="32" t="s">
        <v>58</v>
      </c>
      <c r="B361" s="37">
        <v>9.0</v>
      </c>
      <c r="C361" s="34">
        <v>9.0</v>
      </c>
      <c r="D361" s="34">
        <v>8.0</v>
      </c>
      <c r="E361" s="44"/>
      <c r="F361" s="36"/>
    </row>
    <row r="362">
      <c r="A362" s="29" t="s">
        <v>13</v>
      </c>
      <c r="B362" s="30"/>
      <c r="C362" s="30"/>
      <c r="D362" s="30"/>
      <c r="E362" s="30"/>
      <c r="F362" s="31"/>
      <c r="G362" s="20">
        <v>44964.0</v>
      </c>
    </row>
    <row r="363">
      <c r="A363" s="32" t="s">
        <v>59</v>
      </c>
      <c r="B363" s="39"/>
      <c r="C363" s="40"/>
      <c r="D363" s="40"/>
      <c r="E363" s="40"/>
      <c r="F363" s="40"/>
    </row>
    <row r="364">
      <c r="A364" s="32" t="s">
        <v>60</v>
      </c>
      <c r="B364" s="33">
        <v>180.0</v>
      </c>
      <c r="C364" s="34">
        <v>10.0</v>
      </c>
      <c r="D364" s="34">
        <v>12.0</v>
      </c>
      <c r="E364" s="34">
        <v>11.0</v>
      </c>
      <c r="F364" s="34">
        <v>11.0</v>
      </c>
    </row>
    <row r="365">
      <c r="A365" s="35" t="s">
        <v>61</v>
      </c>
      <c r="B365" s="33">
        <v>65.0</v>
      </c>
      <c r="C365" s="34">
        <v>6.0</v>
      </c>
      <c r="D365" s="34">
        <v>8.0</v>
      </c>
      <c r="E365" s="34">
        <v>8.0</v>
      </c>
      <c r="F365" s="34">
        <v>7.0</v>
      </c>
    </row>
    <row r="366">
      <c r="A366" s="35" t="s">
        <v>62</v>
      </c>
      <c r="B366" s="33">
        <v>135.0</v>
      </c>
      <c r="C366" s="34">
        <v>8.0</v>
      </c>
      <c r="D366" s="34">
        <v>9.0</v>
      </c>
      <c r="E366" s="34">
        <v>10.0</v>
      </c>
      <c r="F366" s="36"/>
    </row>
    <row r="367">
      <c r="A367" s="35" t="s">
        <v>18</v>
      </c>
      <c r="B367" s="37">
        <v>40.0</v>
      </c>
      <c r="C367" s="34">
        <v>10.0</v>
      </c>
      <c r="D367" s="34">
        <v>10.0</v>
      </c>
      <c r="E367" s="34" t="s">
        <v>80</v>
      </c>
      <c r="F367" s="36"/>
    </row>
    <row r="368">
      <c r="A368" s="29" t="s">
        <v>19</v>
      </c>
      <c r="B368" s="30"/>
      <c r="C368" s="30"/>
      <c r="D368" s="30"/>
      <c r="E368" s="30"/>
      <c r="F368" s="31"/>
      <c r="G368" s="20">
        <v>44966.0</v>
      </c>
    </row>
    <row r="369">
      <c r="A369" s="32" t="s">
        <v>63</v>
      </c>
      <c r="B369" s="39"/>
      <c r="C369" s="40"/>
      <c r="D369" s="40"/>
      <c r="E369" s="40"/>
      <c r="F369" s="40"/>
    </row>
    <row r="370">
      <c r="A370" s="35" t="s">
        <v>21</v>
      </c>
      <c r="B370" s="39"/>
      <c r="C370" s="40"/>
      <c r="D370" s="40"/>
      <c r="E370" s="40"/>
      <c r="F370" s="36"/>
    </row>
    <row r="371">
      <c r="A371" s="35" t="s">
        <v>64</v>
      </c>
      <c r="B371" s="39"/>
      <c r="C371" s="40"/>
      <c r="D371" s="40"/>
      <c r="E371" s="40"/>
      <c r="F371" s="36"/>
    </row>
    <row r="372">
      <c r="A372" s="35" t="s">
        <v>65</v>
      </c>
      <c r="B372" s="39"/>
      <c r="C372" s="40"/>
      <c r="D372" s="40"/>
      <c r="E372" s="40"/>
      <c r="F372" s="36"/>
    </row>
    <row r="373">
      <c r="A373" s="35" t="s">
        <v>66</v>
      </c>
      <c r="B373" s="41"/>
      <c r="C373" s="40"/>
      <c r="D373" s="40"/>
      <c r="E373" s="36"/>
      <c r="F373" s="36"/>
    </row>
    <row r="374">
      <c r="A374" s="29" t="s">
        <v>25</v>
      </c>
      <c r="B374" s="30"/>
      <c r="C374" s="30"/>
      <c r="D374" s="30"/>
      <c r="E374" s="30"/>
      <c r="F374" s="31"/>
      <c r="G374" s="20">
        <v>44967.0</v>
      </c>
    </row>
    <row r="375">
      <c r="A375" s="32" t="s">
        <v>26</v>
      </c>
      <c r="B375" s="33">
        <v>6.0</v>
      </c>
      <c r="C375" s="34">
        <v>12.0</v>
      </c>
      <c r="D375" s="34">
        <v>12.0</v>
      </c>
      <c r="E375" s="36"/>
      <c r="F375" s="36"/>
    </row>
    <row r="376">
      <c r="A376" s="35" t="s">
        <v>67</v>
      </c>
      <c r="B376" s="33">
        <v>6.0</v>
      </c>
      <c r="C376" s="34">
        <v>10.0</v>
      </c>
      <c r="D376" s="34">
        <v>10.0</v>
      </c>
      <c r="E376" s="36"/>
      <c r="F376" s="36"/>
    </row>
    <row r="377">
      <c r="A377" s="35" t="s">
        <v>11</v>
      </c>
      <c r="B377" s="33">
        <v>15.0</v>
      </c>
      <c r="C377" s="34">
        <v>8.0</v>
      </c>
      <c r="D377" s="34">
        <v>9.0</v>
      </c>
      <c r="E377" s="34">
        <v>8.0</v>
      </c>
      <c r="F377" s="36"/>
    </row>
    <row r="378">
      <c r="A378" s="35" t="s">
        <v>28</v>
      </c>
      <c r="B378" s="33">
        <v>8.0</v>
      </c>
      <c r="C378" s="34">
        <v>10.0</v>
      </c>
      <c r="D378" s="34">
        <v>10.0</v>
      </c>
      <c r="E378" s="34">
        <v>9.0</v>
      </c>
      <c r="F378" s="36"/>
    </row>
    <row r="379">
      <c r="A379" s="35" t="s">
        <v>29</v>
      </c>
      <c r="B379" s="39"/>
      <c r="C379" s="40"/>
      <c r="D379" s="40"/>
      <c r="E379" s="36"/>
      <c r="F379" s="36"/>
    </row>
    <row r="380">
      <c r="A380" s="32" t="s">
        <v>68</v>
      </c>
      <c r="B380" s="45"/>
      <c r="C380" s="40"/>
      <c r="D380" s="40"/>
      <c r="E380" s="38"/>
      <c r="F380" s="36"/>
    </row>
    <row r="381">
      <c r="A381" s="28"/>
      <c r="B381" s="12"/>
      <c r="C381" s="12"/>
      <c r="D381" s="12"/>
      <c r="E381" s="12"/>
      <c r="F381" s="13"/>
    </row>
    <row r="382">
      <c r="A382" s="29" t="s">
        <v>6</v>
      </c>
      <c r="B382" s="30"/>
      <c r="C382" s="30"/>
      <c r="D382" s="30"/>
      <c r="E382" s="30"/>
      <c r="F382" s="31"/>
      <c r="G382" s="20">
        <v>44970.0</v>
      </c>
    </row>
    <row r="383">
      <c r="A383" s="32" t="s">
        <v>56</v>
      </c>
      <c r="B383" s="33">
        <v>20.0</v>
      </c>
      <c r="C383" s="34" t="s">
        <v>81</v>
      </c>
      <c r="D383" s="34">
        <v>6.0</v>
      </c>
      <c r="E383" s="34">
        <v>6.0</v>
      </c>
      <c r="F383" s="34">
        <v>6.0</v>
      </c>
    </row>
    <row r="384">
      <c r="A384" s="35" t="s">
        <v>8</v>
      </c>
      <c r="B384" s="33">
        <v>12.0</v>
      </c>
      <c r="C384" s="34">
        <v>8.0</v>
      </c>
      <c r="D384" s="34">
        <v>8.0</v>
      </c>
      <c r="E384" s="34">
        <v>8.0</v>
      </c>
      <c r="F384" s="36"/>
    </row>
    <row r="385">
      <c r="A385" s="35" t="s">
        <v>57</v>
      </c>
      <c r="B385" s="39"/>
      <c r="C385" s="40"/>
      <c r="D385" s="40"/>
      <c r="E385" s="40"/>
      <c r="F385" s="40"/>
    </row>
    <row r="386">
      <c r="A386" s="35" t="s">
        <v>10</v>
      </c>
      <c r="B386" s="33">
        <v>5.5</v>
      </c>
      <c r="C386" s="34">
        <v>8.0</v>
      </c>
      <c r="D386" s="34">
        <v>8.0</v>
      </c>
      <c r="E386" s="34">
        <v>8.0</v>
      </c>
      <c r="F386" s="40"/>
    </row>
    <row r="387">
      <c r="A387" s="35" t="s">
        <v>11</v>
      </c>
      <c r="B387" s="39"/>
      <c r="C387" s="40"/>
      <c r="D387" s="40"/>
      <c r="E387" s="40"/>
      <c r="F387" s="36"/>
    </row>
    <row r="388">
      <c r="A388" s="32" t="s">
        <v>58</v>
      </c>
      <c r="B388" s="37">
        <v>9.0</v>
      </c>
      <c r="C388" s="34">
        <v>8.0</v>
      </c>
      <c r="D388" s="34">
        <v>9.0</v>
      </c>
      <c r="E388" s="44"/>
      <c r="F388" s="36"/>
    </row>
    <row r="389">
      <c r="A389" s="29" t="s">
        <v>13</v>
      </c>
      <c r="B389" s="30"/>
      <c r="C389" s="30"/>
      <c r="D389" s="30"/>
      <c r="E389" s="30"/>
      <c r="F389" s="31"/>
      <c r="G389" s="20">
        <v>44971.0</v>
      </c>
    </row>
    <row r="390">
      <c r="A390" s="32" t="s">
        <v>59</v>
      </c>
      <c r="B390" s="39"/>
      <c r="C390" s="40"/>
      <c r="D390" s="40"/>
      <c r="E390" s="40"/>
      <c r="F390" s="40"/>
    </row>
    <row r="391">
      <c r="A391" s="32" t="s">
        <v>60</v>
      </c>
      <c r="B391" s="33"/>
      <c r="C391" s="34"/>
      <c r="D391" s="34"/>
      <c r="E391" s="34"/>
      <c r="F391" s="34"/>
    </row>
    <row r="392">
      <c r="A392" s="35" t="s">
        <v>61</v>
      </c>
      <c r="B392" s="33"/>
      <c r="C392" s="34"/>
      <c r="D392" s="34"/>
      <c r="E392" s="34"/>
      <c r="F392" s="34"/>
    </row>
    <row r="393">
      <c r="A393" s="35" t="s">
        <v>62</v>
      </c>
      <c r="B393" s="39"/>
      <c r="C393" s="40"/>
      <c r="D393" s="40"/>
      <c r="E393" s="40"/>
      <c r="F393" s="36"/>
    </row>
    <row r="394">
      <c r="A394" s="35" t="s">
        <v>18</v>
      </c>
      <c r="B394" s="41"/>
      <c r="C394" s="40"/>
      <c r="D394" s="40"/>
      <c r="E394" s="40"/>
      <c r="F394" s="36"/>
    </row>
    <row r="395">
      <c r="A395" s="29" t="s">
        <v>19</v>
      </c>
      <c r="B395" s="30"/>
      <c r="C395" s="30"/>
      <c r="D395" s="30"/>
      <c r="E395" s="30"/>
      <c r="F395" s="31"/>
      <c r="G395" s="20">
        <v>44973.0</v>
      </c>
    </row>
    <row r="396">
      <c r="A396" s="32" t="s">
        <v>63</v>
      </c>
      <c r="B396" s="39"/>
      <c r="C396" s="40"/>
      <c r="D396" s="40"/>
      <c r="E396" s="40"/>
      <c r="F396" s="40"/>
    </row>
    <row r="397">
      <c r="A397" s="35" t="s">
        <v>21</v>
      </c>
      <c r="B397" s="39"/>
      <c r="C397" s="40"/>
      <c r="D397" s="40"/>
      <c r="E397" s="40"/>
      <c r="F397" s="36"/>
    </row>
    <row r="398">
      <c r="A398" s="35" t="s">
        <v>64</v>
      </c>
      <c r="B398" s="39"/>
      <c r="C398" s="40"/>
      <c r="D398" s="40"/>
      <c r="E398" s="40"/>
      <c r="F398" s="36"/>
    </row>
    <row r="399">
      <c r="A399" s="35" t="s">
        <v>65</v>
      </c>
      <c r="B399" s="39"/>
      <c r="C399" s="40"/>
      <c r="D399" s="40"/>
      <c r="E399" s="40"/>
      <c r="F399" s="36"/>
    </row>
    <row r="400">
      <c r="A400" s="35" t="s">
        <v>66</v>
      </c>
      <c r="B400" s="41"/>
      <c r="C400" s="40"/>
      <c r="D400" s="40"/>
      <c r="E400" s="36"/>
      <c r="F400" s="36"/>
    </row>
    <row r="401">
      <c r="A401" s="29" t="s">
        <v>25</v>
      </c>
      <c r="B401" s="30"/>
      <c r="C401" s="30"/>
      <c r="D401" s="30"/>
      <c r="E401" s="30"/>
      <c r="F401" s="31"/>
      <c r="G401" s="20">
        <v>44974.0</v>
      </c>
    </row>
    <row r="402">
      <c r="A402" s="32" t="s">
        <v>26</v>
      </c>
      <c r="B402" s="33">
        <v>8.0</v>
      </c>
      <c r="C402" s="34">
        <v>10.0</v>
      </c>
      <c r="D402" s="34">
        <v>10.0</v>
      </c>
      <c r="E402" s="36"/>
      <c r="F402" s="36"/>
    </row>
    <row r="403">
      <c r="A403" s="35" t="s">
        <v>67</v>
      </c>
      <c r="B403" s="33">
        <v>8.0</v>
      </c>
      <c r="C403" s="34">
        <v>10.0</v>
      </c>
      <c r="D403" s="34">
        <v>8.0</v>
      </c>
      <c r="E403" s="36"/>
      <c r="F403" s="36"/>
    </row>
    <row r="404">
      <c r="A404" s="35" t="s">
        <v>11</v>
      </c>
      <c r="B404" s="33">
        <v>15.0</v>
      </c>
      <c r="C404" s="34">
        <v>10.0</v>
      </c>
      <c r="D404" s="34">
        <v>10.0</v>
      </c>
      <c r="E404" s="34">
        <v>10.0</v>
      </c>
      <c r="F404" s="36"/>
    </row>
    <row r="405">
      <c r="A405" s="35" t="s">
        <v>28</v>
      </c>
      <c r="B405" s="33">
        <v>10.0</v>
      </c>
      <c r="C405" s="34">
        <v>10.0</v>
      </c>
      <c r="D405" s="34">
        <v>10.0</v>
      </c>
      <c r="E405" s="34">
        <v>9.0</v>
      </c>
      <c r="F405" s="36"/>
    </row>
    <row r="406">
      <c r="A406" s="35" t="s">
        <v>29</v>
      </c>
      <c r="B406" s="33">
        <v>45.0</v>
      </c>
      <c r="C406" s="34">
        <v>10.0</v>
      </c>
      <c r="D406" s="34">
        <v>8.0</v>
      </c>
      <c r="E406" s="36"/>
      <c r="F406" s="36"/>
    </row>
    <row r="407">
      <c r="A407" s="32" t="s">
        <v>68</v>
      </c>
      <c r="B407" s="43">
        <v>90.0</v>
      </c>
      <c r="C407" s="34">
        <v>10.0</v>
      </c>
      <c r="D407" s="34">
        <v>8.0</v>
      </c>
      <c r="E407" s="34">
        <v>7.0</v>
      </c>
      <c r="F407" s="36"/>
    </row>
    <row r="408">
      <c r="A408" s="28"/>
      <c r="B408" s="12"/>
      <c r="C408" s="12"/>
      <c r="D408" s="12"/>
      <c r="E408" s="12"/>
      <c r="F408" s="13"/>
    </row>
    <row r="409">
      <c r="A409" s="29" t="s">
        <v>6</v>
      </c>
      <c r="B409" s="30"/>
      <c r="C409" s="30"/>
      <c r="D409" s="30"/>
      <c r="E409" s="30"/>
      <c r="F409" s="31"/>
      <c r="G409" s="20">
        <v>44977.0</v>
      </c>
    </row>
    <row r="410">
      <c r="A410" s="32" t="s">
        <v>56</v>
      </c>
      <c r="B410" s="33">
        <v>20.0</v>
      </c>
      <c r="C410" s="34">
        <v>7.0</v>
      </c>
      <c r="D410" s="34">
        <v>6.0</v>
      </c>
      <c r="E410" s="34">
        <v>5.0</v>
      </c>
      <c r="F410" s="34">
        <v>6.0</v>
      </c>
    </row>
    <row r="411">
      <c r="A411" s="35" t="s">
        <v>8</v>
      </c>
      <c r="B411" s="39"/>
      <c r="C411" s="40"/>
      <c r="D411" s="40"/>
      <c r="E411" s="40"/>
      <c r="F411" s="36"/>
    </row>
    <row r="412">
      <c r="A412" s="35" t="s">
        <v>57</v>
      </c>
      <c r="B412" s="33">
        <v>40.0</v>
      </c>
      <c r="C412" s="34">
        <v>8.0</v>
      </c>
      <c r="D412" s="34">
        <v>6.0</v>
      </c>
      <c r="E412" s="34">
        <v>6.0</v>
      </c>
      <c r="F412" s="34">
        <v>6.0</v>
      </c>
    </row>
    <row r="413">
      <c r="A413" s="35" t="s">
        <v>10</v>
      </c>
      <c r="B413" s="33">
        <v>7.0</v>
      </c>
      <c r="C413" s="34">
        <v>8.0</v>
      </c>
      <c r="D413" s="34">
        <v>9.0</v>
      </c>
      <c r="E413" s="34">
        <v>9.0</v>
      </c>
      <c r="F413" s="34">
        <v>9.0</v>
      </c>
    </row>
    <row r="414">
      <c r="A414" s="35" t="s">
        <v>11</v>
      </c>
      <c r="B414" s="33">
        <v>16.5</v>
      </c>
      <c r="C414" s="34">
        <v>8.0</v>
      </c>
      <c r="D414" s="34">
        <v>7.0</v>
      </c>
      <c r="E414" s="34">
        <v>8.0</v>
      </c>
      <c r="F414" s="36"/>
    </row>
    <row r="415">
      <c r="A415" s="32" t="s">
        <v>58</v>
      </c>
      <c r="B415" s="37">
        <v>9.0</v>
      </c>
      <c r="C415" s="34">
        <v>10.0</v>
      </c>
      <c r="D415" s="34">
        <v>10.0</v>
      </c>
      <c r="E415" s="44"/>
      <c r="F415" s="36"/>
    </row>
    <row r="416">
      <c r="A416" s="29" t="s">
        <v>13</v>
      </c>
      <c r="B416" s="30"/>
      <c r="C416" s="30"/>
      <c r="D416" s="30"/>
      <c r="E416" s="30"/>
      <c r="F416" s="31"/>
      <c r="G416" s="20">
        <v>44978.0</v>
      </c>
    </row>
    <row r="417">
      <c r="A417" s="32" t="s">
        <v>59</v>
      </c>
      <c r="B417" s="39"/>
      <c r="C417" s="40"/>
      <c r="D417" s="40"/>
      <c r="E417" s="40"/>
      <c r="F417" s="40"/>
    </row>
    <row r="418">
      <c r="A418" s="32" t="s">
        <v>60</v>
      </c>
      <c r="B418" s="33">
        <v>165.0</v>
      </c>
      <c r="C418" s="34">
        <v>10.0</v>
      </c>
      <c r="D418" s="34">
        <v>11.0</v>
      </c>
      <c r="E418" s="34">
        <v>10.0</v>
      </c>
      <c r="F418" s="34">
        <v>11.0</v>
      </c>
    </row>
    <row r="419">
      <c r="A419" s="35" t="s">
        <v>61</v>
      </c>
      <c r="B419" s="33">
        <v>78.0</v>
      </c>
      <c r="C419" s="34" t="s">
        <v>82</v>
      </c>
      <c r="D419" s="34">
        <v>6.0</v>
      </c>
      <c r="E419" s="34">
        <v>6.0</v>
      </c>
      <c r="F419" s="34">
        <v>6.0</v>
      </c>
    </row>
    <row r="420">
      <c r="A420" s="35" t="s">
        <v>62</v>
      </c>
      <c r="B420" s="33">
        <v>130.0</v>
      </c>
      <c r="C420" s="34">
        <v>10.0</v>
      </c>
      <c r="D420" s="34">
        <v>10.0</v>
      </c>
      <c r="E420" s="34">
        <v>10.0</v>
      </c>
      <c r="F420" s="36"/>
    </row>
    <row r="421">
      <c r="A421" s="35" t="s">
        <v>18</v>
      </c>
      <c r="B421" s="41"/>
      <c r="C421" s="40"/>
      <c r="D421" s="40"/>
      <c r="E421" s="40"/>
      <c r="F421" s="36"/>
    </row>
    <row r="422">
      <c r="A422" s="29" t="s">
        <v>19</v>
      </c>
      <c r="B422" s="30"/>
      <c r="C422" s="30"/>
      <c r="D422" s="30"/>
      <c r="E422" s="30"/>
      <c r="F422" s="31"/>
      <c r="G422" s="20">
        <v>44980.0</v>
      </c>
    </row>
    <row r="423">
      <c r="A423" s="32" t="s">
        <v>63</v>
      </c>
      <c r="B423" s="33">
        <v>18.0</v>
      </c>
      <c r="C423" s="34">
        <v>10.0</v>
      </c>
      <c r="D423" s="34">
        <v>8.0</v>
      </c>
      <c r="E423" s="34">
        <v>8.0</v>
      </c>
      <c r="F423" s="34">
        <v>6.0</v>
      </c>
    </row>
    <row r="424">
      <c r="A424" s="35" t="s">
        <v>21</v>
      </c>
      <c r="B424" s="33">
        <v>10.0</v>
      </c>
      <c r="C424" s="34">
        <v>10.0</v>
      </c>
      <c r="D424" s="34">
        <v>9.0</v>
      </c>
      <c r="E424" s="34">
        <v>8.0</v>
      </c>
      <c r="F424" s="36"/>
    </row>
    <row r="425">
      <c r="A425" s="35" t="s">
        <v>64</v>
      </c>
      <c r="B425" s="33">
        <v>45.0</v>
      </c>
      <c r="C425" s="34">
        <v>8.0</v>
      </c>
      <c r="D425" s="34">
        <v>8.0</v>
      </c>
      <c r="E425" s="34">
        <v>8.0</v>
      </c>
      <c r="F425" s="36"/>
    </row>
    <row r="426">
      <c r="A426" s="35" t="s">
        <v>65</v>
      </c>
      <c r="B426" s="33">
        <v>55.0</v>
      </c>
      <c r="C426" s="34">
        <v>8.0</v>
      </c>
      <c r="D426" s="34">
        <v>8.0</v>
      </c>
      <c r="E426" s="34">
        <v>8.0</v>
      </c>
      <c r="F426" s="36"/>
    </row>
    <row r="427">
      <c r="A427" s="35" t="s">
        <v>66</v>
      </c>
      <c r="B427" s="37">
        <v>40.0</v>
      </c>
      <c r="C427" s="34">
        <v>8.0</v>
      </c>
      <c r="D427" s="34">
        <v>8.0</v>
      </c>
      <c r="E427" s="36"/>
      <c r="F427" s="36"/>
    </row>
    <row r="428">
      <c r="A428" s="29" t="s">
        <v>25</v>
      </c>
      <c r="B428" s="30"/>
      <c r="C428" s="30"/>
      <c r="D428" s="30"/>
      <c r="E428" s="30"/>
      <c r="F428" s="31"/>
      <c r="G428" s="20">
        <v>44981.0</v>
      </c>
    </row>
    <row r="429">
      <c r="A429" s="32" t="s">
        <v>26</v>
      </c>
      <c r="B429" s="33">
        <v>9.0</v>
      </c>
      <c r="C429" s="34">
        <v>10.0</v>
      </c>
      <c r="D429" s="34">
        <v>10.0</v>
      </c>
      <c r="E429" s="36"/>
      <c r="F429" s="36"/>
    </row>
    <row r="430">
      <c r="A430" s="35" t="s">
        <v>67</v>
      </c>
      <c r="B430" s="33">
        <v>9.0</v>
      </c>
      <c r="C430" s="34">
        <v>9.0</v>
      </c>
      <c r="D430" s="34">
        <v>10.0</v>
      </c>
      <c r="E430" s="36"/>
      <c r="F430" s="36"/>
    </row>
    <row r="431">
      <c r="A431" s="35" t="s">
        <v>11</v>
      </c>
      <c r="B431" s="33">
        <v>16.5</v>
      </c>
      <c r="C431" s="34">
        <v>8.0</v>
      </c>
      <c r="D431" s="34">
        <v>9.0</v>
      </c>
      <c r="E431" s="34">
        <v>10.0</v>
      </c>
      <c r="F431" s="36"/>
    </row>
    <row r="432">
      <c r="A432" s="35" t="s">
        <v>28</v>
      </c>
      <c r="B432" s="33">
        <v>12.5</v>
      </c>
      <c r="C432" s="34">
        <v>10.0</v>
      </c>
      <c r="D432" s="34">
        <v>10.0</v>
      </c>
      <c r="E432" s="34">
        <v>10.0</v>
      </c>
      <c r="F432" s="36"/>
    </row>
    <row r="433">
      <c r="A433" s="35" t="s">
        <v>29</v>
      </c>
      <c r="B433" s="33">
        <v>50.0</v>
      </c>
      <c r="C433" s="34">
        <v>8.0</v>
      </c>
      <c r="D433" s="34">
        <v>8.0</v>
      </c>
      <c r="E433" s="36"/>
      <c r="F433" s="36"/>
    </row>
    <row r="434">
      <c r="A434" s="32" t="s">
        <v>68</v>
      </c>
      <c r="B434" s="39"/>
      <c r="C434" s="40"/>
      <c r="D434" s="40"/>
      <c r="E434" s="38"/>
      <c r="F434" s="36"/>
    </row>
    <row r="435">
      <c r="A435" s="28"/>
      <c r="B435" s="12"/>
      <c r="C435" s="12"/>
      <c r="D435" s="12"/>
      <c r="E435" s="12"/>
      <c r="F435" s="13"/>
    </row>
    <row r="436">
      <c r="A436" s="29" t="s">
        <v>6</v>
      </c>
      <c r="B436" s="30"/>
      <c r="C436" s="30"/>
      <c r="D436" s="30"/>
      <c r="E436" s="30"/>
      <c r="F436" s="31"/>
      <c r="G436" s="20">
        <v>44984.0</v>
      </c>
    </row>
    <row r="437">
      <c r="A437" s="32" t="s">
        <v>56</v>
      </c>
      <c r="B437" s="33">
        <v>20.0</v>
      </c>
      <c r="C437" s="34">
        <v>6.0</v>
      </c>
      <c r="D437" s="34">
        <v>6.0</v>
      </c>
      <c r="E437" s="34">
        <v>6.0</v>
      </c>
      <c r="F437" s="34">
        <v>6.0</v>
      </c>
    </row>
    <row r="438">
      <c r="A438" s="35" t="s">
        <v>8</v>
      </c>
      <c r="B438" s="33">
        <v>10.0</v>
      </c>
      <c r="C438" s="34">
        <v>10.0</v>
      </c>
      <c r="D438" s="34">
        <v>10.0</v>
      </c>
      <c r="E438" s="34">
        <v>10.0</v>
      </c>
      <c r="F438" s="36"/>
    </row>
    <row r="439">
      <c r="A439" s="35" t="s">
        <v>57</v>
      </c>
      <c r="B439" s="33">
        <v>40.0</v>
      </c>
      <c r="C439" s="34">
        <v>7.0</v>
      </c>
      <c r="D439" s="34">
        <v>7.0</v>
      </c>
      <c r="E439" s="34">
        <v>7.0</v>
      </c>
      <c r="F439" s="34">
        <v>8.0</v>
      </c>
    </row>
    <row r="440">
      <c r="A440" s="35" t="s">
        <v>10</v>
      </c>
      <c r="B440" s="33">
        <v>8.0</v>
      </c>
      <c r="C440" s="34">
        <v>8.0</v>
      </c>
      <c r="D440" s="34">
        <v>8.0</v>
      </c>
      <c r="E440" s="34">
        <v>8.0</v>
      </c>
      <c r="F440" s="34">
        <v>8.0</v>
      </c>
    </row>
    <row r="441">
      <c r="A441" s="35" t="s">
        <v>11</v>
      </c>
      <c r="B441" s="33">
        <v>17.5</v>
      </c>
      <c r="C441" s="34">
        <v>10.0</v>
      </c>
      <c r="D441" s="34">
        <v>10.0</v>
      </c>
      <c r="E441" s="34">
        <v>10.0</v>
      </c>
      <c r="F441" s="36"/>
    </row>
    <row r="442">
      <c r="A442" s="32" t="s">
        <v>58</v>
      </c>
      <c r="B442" s="37">
        <v>12.0</v>
      </c>
      <c r="C442" s="34">
        <v>8.0</v>
      </c>
      <c r="D442" s="34">
        <v>8.0</v>
      </c>
      <c r="E442" s="44"/>
      <c r="F442" s="36"/>
    </row>
    <row r="443">
      <c r="A443" s="29" t="s">
        <v>13</v>
      </c>
      <c r="B443" s="30"/>
      <c r="C443" s="30"/>
      <c r="D443" s="30"/>
      <c r="E443" s="30"/>
      <c r="F443" s="31"/>
      <c r="G443" s="20">
        <v>44985.0</v>
      </c>
    </row>
    <row r="444">
      <c r="A444" s="32" t="s">
        <v>59</v>
      </c>
      <c r="B444" s="39"/>
      <c r="C444" s="40"/>
      <c r="D444" s="40"/>
      <c r="E444" s="40"/>
      <c r="F444" s="40"/>
    </row>
    <row r="445">
      <c r="A445" s="32" t="s">
        <v>60</v>
      </c>
      <c r="B445" s="33">
        <v>165.0</v>
      </c>
      <c r="C445" s="34">
        <v>12.0</v>
      </c>
      <c r="D445" s="34">
        <v>12.0</v>
      </c>
      <c r="E445" s="34">
        <v>12.0</v>
      </c>
      <c r="F445" s="34">
        <v>10.0</v>
      </c>
    </row>
    <row r="446">
      <c r="A446" s="35" t="s">
        <v>61</v>
      </c>
      <c r="B446" s="33">
        <v>80.0</v>
      </c>
      <c r="C446" s="34" t="s">
        <v>83</v>
      </c>
      <c r="D446" s="34" t="s">
        <v>83</v>
      </c>
      <c r="E446" s="34">
        <v>6.0</v>
      </c>
      <c r="F446" s="34">
        <v>6.0</v>
      </c>
    </row>
    <row r="447">
      <c r="A447" s="35" t="s">
        <v>62</v>
      </c>
      <c r="B447" s="33">
        <v>140.0</v>
      </c>
      <c r="C447" s="34">
        <v>9.0</v>
      </c>
      <c r="D447" s="34">
        <v>9.0</v>
      </c>
      <c r="E447" s="34">
        <v>10.0</v>
      </c>
      <c r="F447" s="36"/>
    </row>
    <row r="448">
      <c r="A448" s="35" t="s">
        <v>18</v>
      </c>
      <c r="B448" s="37">
        <v>50.0</v>
      </c>
      <c r="C448" s="34">
        <v>8.0</v>
      </c>
      <c r="D448" s="34">
        <v>8.0</v>
      </c>
      <c r="E448" s="34">
        <v>8.0</v>
      </c>
      <c r="F448" s="36"/>
    </row>
    <row r="449">
      <c r="A449" s="29" t="s">
        <v>19</v>
      </c>
      <c r="B449" s="30"/>
      <c r="C449" s="30"/>
      <c r="D449" s="30"/>
      <c r="E449" s="30"/>
      <c r="F449" s="31"/>
      <c r="G449" s="20">
        <v>44987.0</v>
      </c>
    </row>
    <row r="450">
      <c r="A450" s="32" t="s">
        <v>63</v>
      </c>
      <c r="B450" s="33">
        <v>18.0</v>
      </c>
      <c r="C450" s="34">
        <v>8.0</v>
      </c>
      <c r="D450" s="34">
        <v>8.0</v>
      </c>
      <c r="E450" s="34">
        <v>8.0</v>
      </c>
      <c r="F450" s="34">
        <v>7.0</v>
      </c>
    </row>
    <row r="451">
      <c r="A451" s="35" t="s">
        <v>21</v>
      </c>
      <c r="B451" s="33">
        <v>15.0</v>
      </c>
      <c r="C451" s="34">
        <v>8.0</v>
      </c>
      <c r="D451" s="34">
        <v>10.0</v>
      </c>
      <c r="E451" s="34">
        <v>10.0</v>
      </c>
      <c r="F451" s="36"/>
    </row>
    <row r="452">
      <c r="A452" s="35" t="s">
        <v>64</v>
      </c>
      <c r="B452" s="33">
        <v>55.0</v>
      </c>
      <c r="C452" s="46">
        <v>2.0902777777777777</v>
      </c>
      <c r="D452" s="34">
        <v>8.0</v>
      </c>
      <c r="E452" s="34">
        <v>10.0</v>
      </c>
      <c r="F452" s="36"/>
    </row>
    <row r="453">
      <c r="A453" s="35" t="s">
        <v>65</v>
      </c>
      <c r="B453" s="33">
        <v>55.0</v>
      </c>
      <c r="C453" s="34">
        <v>8.0</v>
      </c>
      <c r="D453" s="34">
        <v>8.0</v>
      </c>
      <c r="E453" s="40"/>
      <c r="F453" s="36"/>
    </row>
    <row r="454">
      <c r="A454" s="35" t="s">
        <v>66</v>
      </c>
      <c r="B454" s="41"/>
      <c r="C454" s="40"/>
      <c r="D454" s="40"/>
      <c r="E454" s="36"/>
      <c r="F454" s="36"/>
    </row>
    <row r="455">
      <c r="A455" s="29" t="s">
        <v>25</v>
      </c>
      <c r="B455" s="30"/>
      <c r="C455" s="30"/>
      <c r="D455" s="30"/>
      <c r="E455" s="30"/>
      <c r="F455" s="31"/>
      <c r="G455" s="20">
        <v>44988.0</v>
      </c>
    </row>
    <row r="456">
      <c r="A456" s="32" t="s">
        <v>26</v>
      </c>
      <c r="B456" s="39"/>
      <c r="C456" s="40"/>
      <c r="D456" s="40"/>
      <c r="E456" s="36"/>
      <c r="F456" s="36"/>
    </row>
    <row r="457">
      <c r="A457" s="35" t="s">
        <v>67</v>
      </c>
      <c r="B457" s="39"/>
      <c r="C457" s="40"/>
      <c r="D457" s="40"/>
      <c r="E457" s="36"/>
      <c r="F457" s="36"/>
    </row>
    <row r="458">
      <c r="A458" s="35" t="s">
        <v>11</v>
      </c>
      <c r="B458" s="39"/>
      <c r="C458" s="40"/>
      <c r="D458" s="40"/>
      <c r="E458" s="40"/>
      <c r="F458" s="36"/>
    </row>
    <row r="459">
      <c r="A459" s="35" t="s">
        <v>28</v>
      </c>
      <c r="B459" s="39"/>
      <c r="C459" s="40"/>
      <c r="D459" s="40"/>
      <c r="E459" s="40"/>
      <c r="F459" s="36"/>
    </row>
    <row r="460">
      <c r="A460" s="35" t="s">
        <v>29</v>
      </c>
      <c r="B460" s="39"/>
      <c r="C460" s="40"/>
      <c r="D460" s="40"/>
      <c r="E460" s="36"/>
      <c r="F460" s="36"/>
    </row>
    <row r="461">
      <c r="A461" s="32" t="s">
        <v>68</v>
      </c>
      <c r="B461" s="45"/>
      <c r="C461" s="40"/>
      <c r="D461" s="40"/>
      <c r="E461" s="38"/>
      <c r="F461" s="36"/>
    </row>
    <row r="462">
      <c r="A462" s="28"/>
      <c r="B462" s="12"/>
      <c r="C462" s="12"/>
      <c r="D462" s="12"/>
      <c r="E462" s="12"/>
      <c r="F462" s="13"/>
    </row>
    <row r="463">
      <c r="A463" s="29" t="s">
        <v>6</v>
      </c>
      <c r="B463" s="30"/>
      <c r="C463" s="30"/>
      <c r="D463" s="30"/>
      <c r="E463" s="30"/>
      <c r="F463" s="31"/>
      <c r="G463" s="20">
        <v>44991.0</v>
      </c>
    </row>
    <row r="464">
      <c r="A464" s="32" t="s">
        <v>56</v>
      </c>
      <c r="B464" s="33" t="s">
        <v>84</v>
      </c>
      <c r="C464" s="34">
        <v>6.0</v>
      </c>
      <c r="D464" s="34">
        <v>6.0</v>
      </c>
      <c r="E464" s="34">
        <v>6.0</v>
      </c>
      <c r="F464" s="34">
        <v>5.0</v>
      </c>
    </row>
    <row r="465">
      <c r="A465" s="35" t="s">
        <v>8</v>
      </c>
      <c r="B465" s="33">
        <v>11.25</v>
      </c>
      <c r="C465" s="34">
        <v>8.0</v>
      </c>
      <c r="D465" s="34">
        <v>10.0</v>
      </c>
      <c r="E465" s="34">
        <v>8.0</v>
      </c>
      <c r="F465" s="36"/>
    </row>
    <row r="466">
      <c r="A466" s="35" t="s">
        <v>57</v>
      </c>
      <c r="B466" s="33">
        <v>42.5</v>
      </c>
      <c r="C466" s="34">
        <v>6.0</v>
      </c>
      <c r="D466" s="34">
        <v>6.0</v>
      </c>
      <c r="E466" s="34">
        <v>6.0</v>
      </c>
      <c r="F466" s="34">
        <v>6.0</v>
      </c>
    </row>
    <row r="467">
      <c r="A467" s="35" t="s">
        <v>10</v>
      </c>
      <c r="B467" s="39"/>
      <c r="C467" s="40"/>
      <c r="D467" s="40"/>
      <c r="E467" s="40"/>
      <c r="F467" s="40"/>
    </row>
    <row r="468">
      <c r="A468" s="35" t="s">
        <v>11</v>
      </c>
      <c r="B468" s="33">
        <v>17.5</v>
      </c>
      <c r="C468" s="34">
        <v>9.0</v>
      </c>
      <c r="D468" s="34">
        <v>8.0</v>
      </c>
      <c r="E468" s="34">
        <v>7.0</v>
      </c>
      <c r="F468" s="36"/>
    </row>
    <row r="469">
      <c r="A469" s="32" t="s">
        <v>58</v>
      </c>
      <c r="B469" s="37">
        <v>12.0</v>
      </c>
      <c r="C469" s="34">
        <v>8.0</v>
      </c>
      <c r="D469" s="40"/>
      <c r="E469" s="44"/>
      <c r="F469" s="36"/>
    </row>
    <row r="470">
      <c r="A470" s="29" t="s">
        <v>13</v>
      </c>
      <c r="B470" s="30"/>
      <c r="C470" s="30"/>
      <c r="D470" s="30"/>
      <c r="E470" s="30"/>
      <c r="F470" s="31"/>
      <c r="G470" s="20">
        <v>44992.0</v>
      </c>
    </row>
    <row r="471">
      <c r="A471" s="32" t="s">
        <v>59</v>
      </c>
      <c r="B471" s="39"/>
      <c r="C471" s="40"/>
      <c r="D471" s="40"/>
      <c r="E471" s="40"/>
      <c r="F471" s="40"/>
    </row>
    <row r="472">
      <c r="A472" s="32" t="s">
        <v>60</v>
      </c>
      <c r="B472" s="33">
        <v>170.0</v>
      </c>
      <c r="C472" s="46">
        <v>6.673611111111111</v>
      </c>
      <c r="D472" s="46">
        <v>6.881944444444445</v>
      </c>
      <c r="E472" s="34">
        <v>10.0</v>
      </c>
      <c r="F472" s="34">
        <v>9.0</v>
      </c>
    </row>
    <row r="473">
      <c r="A473" s="35" t="s">
        <v>61</v>
      </c>
      <c r="B473" s="33">
        <v>160.0</v>
      </c>
      <c r="C473" s="34">
        <v>10.0</v>
      </c>
      <c r="D473" s="34">
        <v>10.0</v>
      </c>
      <c r="E473" s="34">
        <v>10.0</v>
      </c>
      <c r="F473" s="34">
        <v>10.0</v>
      </c>
    </row>
    <row r="474">
      <c r="A474" s="35" t="s">
        <v>62</v>
      </c>
      <c r="B474" s="33">
        <v>150.0</v>
      </c>
      <c r="C474" s="34">
        <v>10.0</v>
      </c>
      <c r="D474" s="34">
        <v>10.0</v>
      </c>
      <c r="E474" s="34">
        <v>10.0</v>
      </c>
      <c r="F474" s="36"/>
    </row>
    <row r="475">
      <c r="A475" s="35" t="s">
        <v>18</v>
      </c>
      <c r="B475" s="37">
        <v>55.0</v>
      </c>
      <c r="C475" s="34">
        <v>10.0</v>
      </c>
      <c r="D475" s="34">
        <v>10.0</v>
      </c>
      <c r="E475" s="34">
        <v>10.0</v>
      </c>
      <c r="F475" s="36"/>
    </row>
    <row r="476">
      <c r="A476" s="29" t="s">
        <v>19</v>
      </c>
      <c r="B476" s="30"/>
      <c r="C476" s="30"/>
      <c r="D476" s="30"/>
      <c r="E476" s="30"/>
      <c r="F476" s="31"/>
      <c r="G476" s="20">
        <v>44994.0</v>
      </c>
    </row>
    <row r="477">
      <c r="A477" s="32" t="s">
        <v>63</v>
      </c>
      <c r="B477" s="33">
        <v>18.0</v>
      </c>
      <c r="C477" s="34">
        <v>10.0</v>
      </c>
      <c r="D477" s="34">
        <v>10.0</v>
      </c>
      <c r="E477" s="34">
        <v>9.0</v>
      </c>
      <c r="F477" s="34">
        <v>8.0</v>
      </c>
    </row>
    <row r="478">
      <c r="A478" s="35" t="s">
        <v>21</v>
      </c>
      <c r="B478" s="33">
        <v>17.5</v>
      </c>
      <c r="C478" s="34">
        <v>9.0</v>
      </c>
      <c r="D478" s="34">
        <v>8.0</v>
      </c>
      <c r="E478" s="34">
        <v>8.0</v>
      </c>
      <c r="F478" s="36"/>
    </row>
    <row r="479">
      <c r="A479" s="35" t="s">
        <v>64</v>
      </c>
      <c r="B479" s="33">
        <v>60.0</v>
      </c>
      <c r="C479" s="34">
        <v>8.0</v>
      </c>
      <c r="D479" s="34">
        <v>8.0</v>
      </c>
      <c r="E479" s="34">
        <v>8.0</v>
      </c>
      <c r="F479" s="36"/>
    </row>
    <row r="480">
      <c r="A480" s="35" t="s">
        <v>65</v>
      </c>
      <c r="B480" s="33">
        <v>55.0</v>
      </c>
      <c r="C480" s="34">
        <v>10.0</v>
      </c>
      <c r="D480" s="34">
        <v>8.0</v>
      </c>
      <c r="E480" s="34">
        <v>8.0</v>
      </c>
      <c r="F480" s="36"/>
    </row>
    <row r="481">
      <c r="A481" s="35" t="s">
        <v>66</v>
      </c>
      <c r="B481" s="37">
        <v>30.0</v>
      </c>
      <c r="C481" s="34">
        <v>8.0</v>
      </c>
      <c r="D481" s="40"/>
      <c r="E481" s="36"/>
      <c r="F481" s="36"/>
    </row>
    <row r="482">
      <c r="A482" s="29" t="s">
        <v>25</v>
      </c>
      <c r="B482" s="30"/>
      <c r="C482" s="30"/>
      <c r="D482" s="30"/>
      <c r="E482" s="30"/>
      <c r="F482" s="31"/>
      <c r="G482" s="20">
        <v>44995.0</v>
      </c>
    </row>
    <row r="483">
      <c r="A483" s="32" t="s">
        <v>26</v>
      </c>
      <c r="B483" s="33">
        <v>9.0</v>
      </c>
      <c r="C483" s="34">
        <v>12.0</v>
      </c>
      <c r="D483" s="34">
        <v>12.0</v>
      </c>
      <c r="E483" s="36"/>
      <c r="F483" s="36"/>
    </row>
    <row r="484">
      <c r="A484" s="35" t="s">
        <v>67</v>
      </c>
      <c r="B484" s="33">
        <v>9.0</v>
      </c>
      <c r="C484" s="34">
        <v>10.0</v>
      </c>
      <c r="D484" s="34">
        <v>10.0</v>
      </c>
      <c r="E484" s="36"/>
      <c r="F484" s="36"/>
    </row>
    <row r="485">
      <c r="A485" s="35" t="s">
        <v>11</v>
      </c>
      <c r="B485" s="33">
        <v>20.0</v>
      </c>
      <c r="C485" s="34">
        <v>8.0</v>
      </c>
      <c r="D485" s="34">
        <v>8.0</v>
      </c>
      <c r="E485" s="40"/>
      <c r="F485" s="36"/>
    </row>
    <row r="486">
      <c r="A486" s="35" t="s">
        <v>28</v>
      </c>
      <c r="B486" s="33">
        <v>15.0</v>
      </c>
      <c r="C486" s="34">
        <v>8.0</v>
      </c>
      <c r="D486" s="34">
        <v>8.0</v>
      </c>
      <c r="E486" s="34">
        <v>8.0</v>
      </c>
      <c r="F486" s="36"/>
    </row>
    <row r="487">
      <c r="A487" s="35" t="s">
        <v>29</v>
      </c>
      <c r="B487" s="33">
        <v>55.0</v>
      </c>
      <c r="C487" s="34">
        <v>8.0</v>
      </c>
      <c r="D487" s="34">
        <v>8.0</v>
      </c>
      <c r="E487" s="36"/>
      <c r="F487" s="36"/>
    </row>
    <row r="488">
      <c r="A488" s="32" t="s">
        <v>68</v>
      </c>
      <c r="B488" s="39"/>
      <c r="C488" s="40"/>
      <c r="D488" s="40"/>
      <c r="E488" s="38"/>
      <c r="F488" s="36"/>
    </row>
    <row r="489">
      <c r="A489" s="28"/>
      <c r="B489" s="12"/>
      <c r="C489" s="12"/>
      <c r="D489" s="12"/>
      <c r="E489" s="12"/>
      <c r="F489" s="13"/>
    </row>
    <row r="490">
      <c r="A490" s="29" t="s">
        <v>6</v>
      </c>
      <c r="B490" s="30"/>
      <c r="C490" s="30"/>
      <c r="D490" s="30"/>
      <c r="E490" s="30"/>
      <c r="F490" s="31"/>
      <c r="G490" s="20">
        <v>44998.0</v>
      </c>
    </row>
    <row r="491">
      <c r="A491" s="32" t="s">
        <v>56</v>
      </c>
      <c r="B491" s="33">
        <v>22.0</v>
      </c>
      <c r="C491" s="34">
        <v>6.0</v>
      </c>
      <c r="D491" s="34">
        <v>6.0</v>
      </c>
      <c r="E491" s="34">
        <v>6.0</v>
      </c>
      <c r="F491" s="34">
        <v>7.0</v>
      </c>
    </row>
    <row r="492">
      <c r="A492" s="35" t="s">
        <v>8</v>
      </c>
      <c r="B492" s="39"/>
      <c r="C492" s="40"/>
      <c r="D492" s="40"/>
      <c r="E492" s="40"/>
      <c r="F492" s="36"/>
    </row>
    <row r="493">
      <c r="A493" s="35" t="s">
        <v>57</v>
      </c>
      <c r="B493" s="39"/>
      <c r="C493" s="40"/>
      <c r="D493" s="40"/>
      <c r="E493" s="40"/>
      <c r="F493" s="40"/>
    </row>
    <row r="494">
      <c r="A494" s="35" t="s">
        <v>10</v>
      </c>
      <c r="B494" s="39"/>
      <c r="C494" s="40"/>
      <c r="D494" s="40"/>
      <c r="E494" s="40"/>
      <c r="F494" s="40"/>
    </row>
    <row r="495">
      <c r="A495" s="35" t="s">
        <v>11</v>
      </c>
      <c r="B495" s="33">
        <v>17.5</v>
      </c>
      <c r="C495" s="34" t="s">
        <v>85</v>
      </c>
      <c r="D495" s="34">
        <v>8.0</v>
      </c>
      <c r="E495" s="34">
        <v>8.0</v>
      </c>
      <c r="F495" s="36"/>
    </row>
    <row r="496">
      <c r="A496" s="32" t="s">
        <v>58</v>
      </c>
      <c r="B496" s="37">
        <v>17.5</v>
      </c>
      <c r="C496" s="34">
        <v>10.0</v>
      </c>
      <c r="D496" s="34">
        <v>10.0</v>
      </c>
      <c r="E496" s="44"/>
      <c r="F496" s="36"/>
    </row>
    <row r="497">
      <c r="A497" s="29" t="s">
        <v>13</v>
      </c>
      <c r="B497" s="30"/>
      <c r="C497" s="30"/>
      <c r="D497" s="30"/>
      <c r="E497" s="30"/>
      <c r="F497" s="31"/>
    </row>
    <row r="498">
      <c r="A498" s="32" t="s">
        <v>59</v>
      </c>
      <c r="B498" s="33"/>
      <c r="C498" s="40"/>
      <c r="D498" s="40"/>
      <c r="E498" s="40"/>
      <c r="F498" s="40"/>
    </row>
    <row r="499">
      <c r="A499" s="32" t="s">
        <v>60</v>
      </c>
      <c r="B499" s="39"/>
      <c r="C499" s="40"/>
      <c r="D499" s="40"/>
      <c r="E499" s="40"/>
      <c r="F499" s="40"/>
    </row>
    <row r="500">
      <c r="A500" s="35" t="s">
        <v>61</v>
      </c>
      <c r="B500" s="39"/>
      <c r="C500" s="40"/>
      <c r="D500" s="40"/>
      <c r="E500" s="40"/>
      <c r="F500" s="40"/>
    </row>
    <row r="501">
      <c r="A501" s="35" t="s">
        <v>62</v>
      </c>
      <c r="B501" s="39"/>
      <c r="C501" s="40"/>
      <c r="D501" s="40"/>
      <c r="E501" s="40"/>
      <c r="F501" s="36"/>
    </row>
    <row r="502">
      <c r="A502" s="35" t="s">
        <v>18</v>
      </c>
      <c r="B502" s="41"/>
      <c r="C502" s="40"/>
      <c r="D502" s="40"/>
      <c r="E502" s="40"/>
      <c r="F502" s="36"/>
    </row>
    <row r="503">
      <c r="A503" s="29" t="s">
        <v>19</v>
      </c>
      <c r="B503" s="30"/>
      <c r="C503" s="30"/>
      <c r="D503" s="30"/>
      <c r="E503" s="30"/>
      <c r="F503" s="31"/>
    </row>
    <row r="504">
      <c r="A504" s="32" t="s">
        <v>63</v>
      </c>
      <c r="B504" s="39"/>
      <c r="C504" s="40"/>
      <c r="D504" s="40"/>
      <c r="E504" s="40"/>
      <c r="F504" s="40"/>
    </row>
    <row r="505">
      <c r="A505" s="35" t="s">
        <v>21</v>
      </c>
      <c r="B505" s="39"/>
      <c r="C505" s="40"/>
      <c r="D505" s="40"/>
      <c r="E505" s="40"/>
      <c r="F505" s="36"/>
    </row>
    <row r="506">
      <c r="A506" s="35" t="s">
        <v>64</v>
      </c>
      <c r="B506" s="39"/>
      <c r="C506" s="40"/>
      <c r="D506" s="40"/>
      <c r="E506" s="40"/>
      <c r="F506" s="36"/>
    </row>
    <row r="507">
      <c r="A507" s="35" t="s">
        <v>65</v>
      </c>
      <c r="B507" s="39"/>
      <c r="C507" s="40"/>
      <c r="D507" s="40"/>
      <c r="E507" s="40"/>
      <c r="F507" s="36"/>
    </row>
    <row r="508">
      <c r="A508" s="35" t="s">
        <v>66</v>
      </c>
      <c r="B508" s="41"/>
      <c r="C508" s="40"/>
      <c r="D508" s="40"/>
      <c r="E508" s="36"/>
      <c r="F508" s="36"/>
    </row>
    <row r="509">
      <c r="A509" s="29" t="s">
        <v>25</v>
      </c>
      <c r="B509" s="30"/>
      <c r="C509" s="30"/>
      <c r="D509" s="30"/>
      <c r="E509" s="30"/>
      <c r="F509" s="31"/>
    </row>
    <row r="510">
      <c r="A510" s="32" t="s">
        <v>26</v>
      </c>
      <c r="B510" s="39"/>
      <c r="C510" s="40"/>
      <c r="D510" s="40"/>
      <c r="E510" s="36"/>
      <c r="F510" s="36"/>
    </row>
    <row r="511">
      <c r="A511" s="35" t="s">
        <v>67</v>
      </c>
      <c r="B511" s="39"/>
      <c r="C511" s="40"/>
      <c r="D511" s="40"/>
      <c r="E511" s="36"/>
      <c r="F511" s="36"/>
    </row>
    <row r="512">
      <c r="A512" s="35" t="s">
        <v>11</v>
      </c>
      <c r="B512" s="39"/>
      <c r="C512" s="40"/>
      <c r="D512" s="40"/>
      <c r="E512" s="40"/>
      <c r="F512" s="36"/>
    </row>
    <row r="513">
      <c r="A513" s="35" t="s">
        <v>28</v>
      </c>
      <c r="B513" s="39"/>
      <c r="C513" s="40"/>
      <c r="D513" s="40"/>
      <c r="E513" s="40"/>
      <c r="F513" s="36"/>
    </row>
    <row r="514">
      <c r="A514" s="35" t="s">
        <v>29</v>
      </c>
      <c r="B514" s="39"/>
      <c r="C514" s="40"/>
      <c r="D514" s="40"/>
      <c r="E514" s="36"/>
      <c r="F514" s="36"/>
    </row>
    <row r="515">
      <c r="A515" s="32" t="s">
        <v>68</v>
      </c>
      <c r="B515" s="39"/>
      <c r="C515" s="40"/>
      <c r="D515" s="40"/>
      <c r="E515" s="38"/>
      <c r="F515" s="36"/>
    </row>
    <row r="516">
      <c r="A516" s="28"/>
      <c r="B516" s="12"/>
      <c r="C516" s="12"/>
      <c r="D516" s="12"/>
      <c r="E516" s="12"/>
      <c r="F516" s="13"/>
    </row>
    <row r="517">
      <c r="A517" s="29" t="s">
        <v>6</v>
      </c>
      <c r="B517" s="30"/>
      <c r="C517" s="30"/>
      <c r="D517" s="30"/>
      <c r="E517" s="30"/>
      <c r="F517" s="31"/>
    </row>
    <row r="518">
      <c r="A518" s="32" t="s">
        <v>56</v>
      </c>
      <c r="B518" s="33"/>
      <c r="C518" s="34"/>
      <c r="D518" s="40"/>
      <c r="E518" s="40"/>
      <c r="F518" s="40"/>
    </row>
    <row r="519">
      <c r="A519" s="35" t="s">
        <v>8</v>
      </c>
      <c r="B519" s="39"/>
      <c r="C519" s="40"/>
      <c r="D519" s="40"/>
      <c r="E519" s="40"/>
      <c r="F519" s="36"/>
    </row>
    <row r="520">
      <c r="A520" s="35" t="s">
        <v>57</v>
      </c>
      <c r="B520" s="39"/>
      <c r="C520" s="40"/>
      <c r="D520" s="40"/>
      <c r="E520" s="40"/>
      <c r="F520" s="40"/>
    </row>
    <row r="521">
      <c r="A521" s="35" t="s">
        <v>10</v>
      </c>
      <c r="B521" s="39"/>
      <c r="C521" s="40"/>
      <c r="D521" s="40"/>
      <c r="E521" s="40"/>
      <c r="F521" s="40"/>
    </row>
    <row r="522">
      <c r="A522" s="35" t="s">
        <v>11</v>
      </c>
      <c r="B522" s="39"/>
      <c r="C522" s="40"/>
      <c r="D522" s="40"/>
      <c r="E522" s="40"/>
      <c r="F522" s="36"/>
    </row>
    <row r="523">
      <c r="A523" s="32" t="s">
        <v>58</v>
      </c>
      <c r="B523" s="41"/>
      <c r="C523" s="40"/>
      <c r="D523" s="40"/>
      <c r="E523" s="44"/>
      <c r="F523" s="36"/>
    </row>
    <row r="524">
      <c r="A524" s="29" t="s">
        <v>13</v>
      </c>
      <c r="B524" s="30"/>
      <c r="C524" s="30"/>
      <c r="D524" s="30"/>
      <c r="E524" s="30"/>
      <c r="F524" s="31"/>
    </row>
    <row r="525">
      <c r="A525" s="32" t="s">
        <v>59</v>
      </c>
      <c r="B525" s="39"/>
      <c r="C525" s="40"/>
      <c r="D525" s="40"/>
      <c r="E525" s="40"/>
      <c r="F525" s="40"/>
    </row>
    <row r="526">
      <c r="A526" s="32" t="s">
        <v>60</v>
      </c>
      <c r="B526" s="39"/>
      <c r="C526" s="40"/>
      <c r="D526" s="40"/>
      <c r="E526" s="40"/>
      <c r="F526" s="40"/>
    </row>
    <row r="527">
      <c r="A527" s="35" t="s">
        <v>61</v>
      </c>
      <c r="B527" s="39"/>
      <c r="C527" s="40"/>
      <c r="D527" s="40"/>
      <c r="E527" s="40"/>
      <c r="F527" s="40"/>
    </row>
    <row r="528">
      <c r="A528" s="35" t="s">
        <v>62</v>
      </c>
      <c r="B528" s="39"/>
      <c r="C528" s="40"/>
      <c r="D528" s="40"/>
      <c r="E528" s="40"/>
      <c r="F528" s="36"/>
    </row>
    <row r="529">
      <c r="A529" s="35" t="s">
        <v>18</v>
      </c>
      <c r="B529" s="41"/>
      <c r="C529" s="40"/>
      <c r="D529" s="40"/>
      <c r="E529" s="40"/>
      <c r="F529" s="36"/>
    </row>
    <row r="530">
      <c r="A530" s="29" t="s">
        <v>19</v>
      </c>
      <c r="B530" s="30"/>
      <c r="C530" s="30"/>
      <c r="D530" s="30"/>
      <c r="E530" s="30"/>
      <c r="F530" s="31"/>
    </row>
    <row r="531">
      <c r="A531" s="32" t="s">
        <v>63</v>
      </c>
      <c r="B531" s="39"/>
      <c r="C531" s="40"/>
      <c r="D531" s="40"/>
      <c r="E531" s="40"/>
      <c r="F531" s="40"/>
    </row>
    <row r="532">
      <c r="A532" s="35" t="s">
        <v>21</v>
      </c>
      <c r="B532" s="39"/>
      <c r="C532" s="40"/>
      <c r="D532" s="40"/>
      <c r="E532" s="40"/>
      <c r="F532" s="36"/>
    </row>
    <row r="533">
      <c r="A533" s="35" t="s">
        <v>64</v>
      </c>
      <c r="B533" s="39"/>
      <c r="C533" s="40"/>
      <c r="D533" s="40"/>
      <c r="E533" s="40"/>
      <c r="F533" s="36"/>
    </row>
    <row r="534">
      <c r="A534" s="35" t="s">
        <v>65</v>
      </c>
      <c r="B534" s="39"/>
      <c r="C534" s="40"/>
      <c r="D534" s="40"/>
      <c r="E534" s="40"/>
      <c r="F534" s="36"/>
    </row>
    <row r="535">
      <c r="A535" s="35" t="s">
        <v>66</v>
      </c>
      <c r="B535" s="41"/>
      <c r="C535" s="40"/>
      <c r="D535" s="40"/>
      <c r="E535" s="36"/>
      <c r="F535" s="36"/>
    </row>
    <row r="536">
      <c r="A536" s="29" t="s">
        <v>25</v>
      </c>
      <c r="B536" s="30"/>
      <c r="C536" s="30"/>
      <c r="D536" s="30"/>
      <c r="E536" s="30"/>
      <c r="F536" s="31"/>
    </row>
    <row r="537">
      <c r="A537" s="32" t="s">
        <v>26</v>
      </c>
      <c r="B537" s="39"/>
      <c r="C537" s="40"/>
      <c r="D537" s="40"/>
      <c r="E537" s="36"/>
      <c r="F537" s="36"/>
    </row>
    <row r="538">
      <c r="A538" s="35" t="s">
        <v>67</v>
      </c>
      <c r="B538" s="39"/>
      <c r="C538" s="40"/>
      <c r="D538" s="40"/>
      <c r="E538" s="36"/>
      <c r="F538" s="36"/>
    </row>
    <row r="539">
      <c r="A539" s="35" t="s">
        <v>11</v>
      </c>
      <c r="B539" s="39"/>
      <c r="C539" s="40"/>
      <c r="D539" s="40"/>
      <c r="E539" s="40"/>
      <c r="F539" s="36"/>
    </row>
    <row r="540">
      <c r="A540" s="35" t="s">
        <v>28</v>
      </c>
      <c r="B540" s="39"/>
      <c r="C540" s="40"/>
      <c r="D540" s="40"/>
      <c r="E540" s="40"/>
      <c r="F540" s="36"/>
    </row>
    <row r="541">
      <c r="A541" s="35" t="s">
        <v>29</v>
      </c>
      <c r="B541" s="39"/>
      <c r="C541" s="40"/>
      <c r="D541" s="40"/>
      <c r="E541" s="36"/>
      <c r="F541" s="36"/>
    </row>
    <row r="542">
      <c r="A542" s="32" t="s">
        <v>68</v>
      </c>
      <c r="B542" s="39"/>
      <c r="C542" s="40"/>
      <c r="D542" s="40"/>
      <c r="E542" s="38"/>
      <c r="F542" s="36"/>
    </row>
    <row r="543">
      <c r="A543" s="28"/>
      <c r="B543" s="12"/>
      <c r="C543" s="12"/>
      <c r="D543" s="12"/>
      <c r="E543" s="12"/>
      <c r="F543" s="13"/>
    </row>
    <row r="544">
      <c r="A544" s="29" t="s">
        <v>6</v>
      </c>
      <c r="B544" s="30"/>
      <c r="C544" s="30"/>
      <c r="D544" s="30"/>
      <c r="E544" s="30"/>
      <c r="F544" s="31"/>
    </row>
    <row r="545">
      <c r="A545" s="32" t="s">
        <v>56</v>
      </c>
      <c r="B545" s="33"/>
      <c r="C545" s="34"/>
      <c r="D545" s="40"/>
      <c r="E545" s="40"/>
      <c r="F545" s="40"/>
    </row>
    <row r="546">
      <c r="A546" s="35" t="s">
        <v>8</v>
      </c>
      <c r="B546" s="39"/>
      <c r="C546" s="40"/>
      <c r="D546" s="40"/>
      <c r="E546" s="40"/>
      <c r="F546" s="36"/>
    </row>
    <row r="547">
      <c r="A547" s="35" t="s">
        <v>57</v>
      </c>
      <c r="B547" s="39"/>
      <c r="C547" s="40"/>
      <c r="D547" s="40"/>
      <c r="E547" s="40"/>
      <c r="F547" s="40"/>
    </row>
    <row r="548">
      <c r="A548" s="35" t="s">
        <v>10</v>
      </c>
      <c r="B548" s="39"/>
      <c r="C548" s="40"/>
      <c r="D548" s="40"/>
      <c r="E548" s="40"/>
      <c r="F548" s="40"/>
    </row>
    <row r="549">
      <c r="A549" s="35" t="s">
        <v>11</v>
      </c>
      <c r="B549" s="39"/>
      <c r="C549" s="40"/>
      <c r="D549" s="40"/>
      <c r="E549" s="40"/>
      <c r="F549" s="36"/>
    </row>
    <row r="550">
      <c r="A550" s="32" t="s">
        <v>58</v>
      </c>
      <c r="B550" s="41"/>
      <c r="C550" s="40"/>
      <c r="D550" s="40"/>
      <c r="E550" s="44"/>
      <c r="F550" s="36"/>
    </row>
    <row r="551">
      <c r="A551" s="29" t="s">
        <v>13</v>
      </c>
      <c r="B551" s="30"/>
      <c r="C551" s="30"/>
      <c r="D551" s="30"/>
      <c r="E551" s="30"/>
      <c r="F551" s="31"/>
    </row>
    <row r="552">
      <c r="A552" s="32" t="s">
        <v>59</v>
      </c>
      <c r="B552" s="39"/>
      <c r="C552" s="40"/>
      <c r="D552" s="40"/>
      <c r="E552" s="40"/>
      <c r="F552" s="40"/>
    </row>
    <row r="553">
      <c r="A553" s="32" t="s">
        <v>60</v>
      </c>
      <c r="B553" s="39"/>
      <c r="C553" s="40"/>
      <c r="D553" s="40"/>
      <c r="E553" s="40"/>
      <c r="F553" s="40"/>
    </row>
    <row r="554">
      <c r="A554" s="35" t="s">
        <v>61</v>
      </c>
      <c r="B554" s="39"/>
      <c r="C554" s="40"/>
      <c r="D554" s="40"/>
      <c r="E554" s="40"/>
      <c r="F554" s="40"/>
    </row>
    <row r="555">
      <c r="A555" s="35" t="s">
        <v>62</v>
      </c>
      <c r="B555" s="39"/>
      <c r="C555" s="40"/>
      <c r="D555" s="40"/>
      <c r="E555" s="40"/>
      <c r="F555" s="36"/>
    </row>
    <row r="556">
      <c r="A556" s="35" t="s">
        <v>18</v>
      </c>
      <c r="B556" s="41"/>
      <c r="C556" s="40"/>
      <c r="D556" s="40"/>
      <c r="E556" s="40"/>
      <c r="F556" s="36"/>
    </row>
    <row r="557">
      <c r="A557" s="29" t="s">
        <v>19</v>
      </c>
      <c r="B557" s="30"/>
      <c r="C557" s="30"/>
      <c r="D557" s="30"/>
      <c r="E557" s="30"/>
      <c r="F557" s="31"/>
    </row>
    <row r="558">
      <c r="A558" s="32" t="s">
        <v>63</v>
      </c>
      <c r="B558" s="39"/>
      <c r="C558" s="40"/>
      <c r="D558" s="40"/>
      <c r="E558" s="40"/>
      <c r="F558" s="40"/>
    </row>
    <row r="559">
      <c r="A559" s="35" t="s">
        <v>21</v>
      </c>
      <c r="B559" s="39"/>
      <c r="C559" s="40"/>
      <c r="D559" s="40"/>
      <c r="E559" s="40"/>
      <c r="F559" s="36"/>
    </row>
    <row r="560">
      <c r="A560" s="35" t="s">
        <v>64</v>
      </c>
      <c r="B560" s="39"/>
      <c r="C560" s="40"/>
      <c r="D560" s="40"/>
      <c r="E560" s="40"/>
      <c r="F560" s="36"/>
    </row>
    <row r="561">
      <c r="A561" s="35" t="s">
        <v>65</v>
      </c>
      <c r="B561" s="39"/>
      <c r="C561" s="40"/>
      <c r="D561" s="40"/>
      <c r="E561" s="40"/>
      <c r="F561" s="36"/>
    </row>
    <row r="562">
      <c r="A562" s="35" t="s">
        <v>66</v>
      </c>
      <c r="B562" s="41"/>
      <c r="C562" s="40"/>
      <c r="D562" s="40"/>
      <c r="E562" s="36"/>
      <c r="F562" s="36"/>
    </row>
    <row r="563">
      <c r="A563" s="29" t="s">
        <v>25</v>
      </c>
      <c r="B563" s="30"/>
      <c r="C563" s="30"/>
      <c r="D563" s="30"/>
      <c r="E563" s="30"/>
      <c r="F563" s="31"/>
    </row>
    <row r="564">
      <c r="A564" s="32" t="s">
        <v>26</v>
      </c>
      <c r="B564" s="39"/>
      <c r="C564" s="40"/>
      <c r="D564" s="40"/>
      <c r="E564" s="36"/>
      <c r="F564" s="36"/>
    </row>
    <row r="565">
      <c r="A565" s="35" t="s">
        <v>67</v>
      </c>
      <c r="B565" s="39"/>
      <c r="C565" s="40"/>
      <c r="D565" s="40"/>
      <c r="E565" s="36"/>
      <c r="F565" s="36"/>
    </row>
    <row r="566">
      <c r="A566" s="35" t="s">
        <v>11</v>
      </c>
      <c r="B566" s="39"/>
      <c r="C566" s="40"/>
      <c r="D566" s="40"/>
      <c r="E566" s="40"/>
      <c r="F566" s="36"/>
    </row>
    <row r="567">
      <c r="A567" s="35" t="s">
        <v>28</v>
      </c>
      <c r="B567" s="39"/>
      <c r="C567" s="40"/>
      <c r="D567" s="40"/>
      <c r="E567" s="40"/>
      <c r="F567" s="36"/>
    </row>
    <row r="568">
      <c r="A568" s="35" t="s">
        <v>29</v>
      </c>
      <c r="B568" s="39"/>
      <c r="C568" s="40"/>
      <c r="D568" s="40"/>
      <c r="E568" s="36"/>
      <c r="F568" s="36"/>
    </row>
    <row r="569">
      <c r="A569" s="32" t="s">
        <v>68</v>
      </c>
      <c r="B569" s="39"/>
      <c r="C569" s="40"/>
      <c r="D569" s="40"/>
      <c r="E569" s="38"/>
      <c r="F569" s="36"/>
    </row>
  </sheetData>
  <mergeCells count="105">
    <mergeCell ref="A490:F490"/>
    <mergeCell ref="A497:F497"/>
    <mergeCell ref="A503:F503"/>
    <mergeCell ref="A509:F509"/>
    <mergeCell ref="A516:F516"/>
    <mergeCell ref="A517:F517"/>
    <mergeCell ref="A476:F476"/>
    <mergeCell ref="A482:F482"/>
    <mergeCell ref="A489:F489"/>
    <mergeCell ref="A530:F530"/>
    <mergeCell ref="A536:F536"/>
    <mergeCell ref="A543:F543"/>
    <mergeCell ref="A544:F544"/>
    <mergeCell ref="A524:F524"/>
    <mergeCell ref="A17:F17"/>
    <mergeCell ref="A23:F23"/>
    <mergeCell ref="A30:F30"/>
    <mergeCell ref="A38:F38"/>
    <mergeCell ref="A44:F44"/>
    <mergeCell ref="A58:F58"/>
    <mergeCell ref="A65:F65"/>
    <mergeCell ref="A57:F57"/>
    <mergeCell ref="A71:F71"/>
    <mergeCell ref="A77:F77"/>
    <mergeCell ref="A92:F92"/>
    <mergeCell ref="A98:F98"/>
    <mergeCell ref="A50:F50"/>
    <mergeCell ref="A85:F85"/>
    <mergeCell ref="A84:F84"/>
    <mergeCell ref="A31:F31"/>
    <mergeCell ref="A112:F112"/>
    <mergeCell ref="A119:F119"/>
    <mergeCell ref="A125:F125"/>
    <mergeCell ref="A131:F131"/>
    <mergeCell ref="A111:F111"/>
    <mergeCell ref="A139:F139"/>
    <mergeCell ref="A146:F146"/>
    <mergeCell ref="A152:F152"/>
    <mergeCell ref="A158:F158"/>
    <mergeCell ref="A166:F166"/>
    <mergeCell ref="A173:F173"/>
    <mergeCell ref="A165:F165"/>
    <mergeCell ref="A138:F138"/>
    <mergeCell ref="A327:F327"/>
    <mergeCell ref="A328:F328"/>
    <mergeCell ref="A335:F335"/>
    <mergeCell ref="A341:F341"/>
    <mergeCell ref="A347:F347"/>
    <mergeCell ref="A354:F354"/>
    <mergeCell ref="A355:F355"/>
    <mergeCell ref="A362:F362"/>
    <mergeCell ref="A368:F368"/>
    <mergeCell ref="A374:F374"/>
    <mergeCell ref="A381:F381"/>
    <mergeCell ref="A382:F382"/>
    <mergeCell ref="A389:F389"/>
    <mergeCell ref="A395:F395"/>
    <mergeCell ref="A401:F401"/>
    <mergeCell ref="A408:F408"/>
    <mergeCell ref="A409:F409"/>
    <mergeCell ref="A416:F416"/>
    <mergeCell ref="A422:F422"/>
    <mergeCell ref="A428:F428"/>
    <mergeCell ref="A435:F435"/>
    <mergeCell ref="A436:F436"/>
    <mergeCell ref="A443:F443"/>
    <mergeCell ref="A449:F449"/>
    <mergeCell ref="A455:F455"/>
    <mergeCell ref="A462:F462"/>
    <mergeCell ref="A463:F463"/>
    <mergeCell ref="A470:F470"/>
    <mergeCell ref="A551:F551"/>
    <mergeCell ref="A557:F557"/>
    <mergeCell ref="A563:F563"/>
    <mergeCell ref="A179:F179"/>
    <mergeCell ref="A185:F185"/>
    <mergeCell ref="A192:F192"/>
    <mergeCell ref="A246:F246"/>
    <mergeCell ref="A219:F219"/>
    <mergeCell ref="A287:F287"/>
    <mergeCell ref="A293:F293"/>
    <mergeCell ref="A300:F300"/>
    <mergeCell ref="A301:F301"/>
    <mergeCell ref="A308:F308"/>
    <mergeCell ref="A314:F314"/>
    <mergeCell ref="A320:F320"/>
    <mergeCell ref="A220:F220"/>
    <mergeCell ref="A227:F227"/>
    <mergeCell ref="A4:F4"/>
    <mergeCell ref="A11:F11"/>
    <mergeCell ref="A266:F266"/>
    <mergeCell ref="A273:F273"/>
    <mergeCell ref="A274:F274"/>
    <mergeCell ref="A281:F281"/>
    <mergeCell ref="A3:F3"/>
    <mergeCell ref="A200:F200"/>
    <mergeCell ref="A206:F206"/>
    <mergeCell ref="A233:F233"/>
    <mergeCell ref="A239:F239"/>
    <mergeCell ref="A254:F254"/>
    <mergeCell ref="A260:F260"/>
    <mergeCell ref="A104:F104"/>
    <mergeCell ref="A193:F193"/>
    <mergeCell ref="A212:F212"/>
    <mergeCell ref="A247:F247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8.5"/>
    <col customWidth="1" min="3" max="3" width="46.63"/>
    <col customWidth="1" min="4" max="4" width="25.63"/>
    <col customWidth="1" min="5" max="5" width="43.0"/>
    <col customWidth="1" min="6" max="6" width="43.38"/>
    <col customWidth="1" min="7" max="7" width="37.5"/>
  </cols>
  <sheetData>
    <row r="1">
      <c r="A1" s="47" t="s">
        <v>86</v>
      </c>
      <c r="B1" s="48">
        <f t="shared" ref="B1:G1" si="1">MAX(B6:B20)</f>
        <v>22</v>
      </c>
      <c r="C1" s="48">
        <f t="shared" si="1"/>
        <v>15</v>
      </c>
      <c r="D1" s="48">
        <f t="shared" si="1"/>
        <v>50</v>
      </c>
      <c r="E1" s="48">
        <f t="shared" si="1"/>
        <v>7</v>
      </c>
      <c r="F1" s="48">
        <f t="shared" si="1"/>
        <v>15</v>
      </c>
      <c r="G1" s="48">
        <f t="shared" si="1"/>
        <v>12</v>
      </c>
    </row>
    <row r="2">
      <c r="A2" s="47" t="s">
        <v>87</v>
      </c>
      <c r="B2" s="47">
        <v>42.0</v>
      </c>
      <c r="C2" s="47">
        <v>42.0</v>
      </c>
      <c r="D2" s="47">
        <v>89.0</v>
      </c>
      <c r="E2" s="47">
        <v>19.0</v>
      </c>
      <c r="F2" s="47">
        <v>48.0</v>
      </c>
      <c r="G2" s="47">
        <v>24.0</v>
      </c>
      <c r="K2" s="49"/>
    </row>
    <row r="3">
      <c r="A3" s="47" t="s">
        <v>88</v>
      </c>
      <c r="B3" s="48">
        <f t="shared" ref="B3:G3" si="2">ROUND(B1*1/0.86, 0)</f>
        <v>26</v>
      </c>
      <c r="C3" s="48">
        <f t="shared" si="2"/>
        <v>17</v>
      </c>
      <c r="D3" s="48">
        <f t="shared" si="2"/>
        <v>58</v>
      </c>
      <c r="E3" s="48">
        <f t="shared" si="2"/>
        <v>8</v>
      </c>
      <c r="F3" s="48">
        <f t="shared" si="2"/>
        <v>17</v>
      </c>
      <c r="G3" s="48">
        <f t="shared" si="2"/>
        <v>14</v>
      </c>
    </row>
    <row r="4">
      <c r="A4" s="47" t="s">
        <v>89</v>
      </c>
      <c r="B4" s="50">
        <f t="shared" ref="B4:G4" si="3">B3/B2</f>
        <v>0.619047619</v>
      </c>
      <c r="C4" s="50">
        <f t="shared" si="3"/>
        <v>0.4047619048</v>
      </c>
      <c r="D4" s="50">
        <f t="shared" si="3"/>
        <v>0.6516853933</v>
      </c>
      <c r="E4" s="50">
        <f t="shared" si="3"/>
        <v>0.4210526316</v>
      </c>
      <c r="F4" s="50">
        <f t="shared" si="3"/>
        <v>0.3541666667</v>
      </c>
      <c r="G4" s="50">
        <f t="shared" si="3"/>
        <v>0.5833333333</v>
      </c>
    </row>
    <row r="5">
      <c r="A5" s="47" t="s">
        <v>90</v>
      </c>
      <c r="B5" s="32" t="s">
        <v>56</v>
      </c>
      <c r="C5" s="35" t="s">
        <v>8</v>
      </c>
      <c r="D5" s="35" t="s">
        <v>57</v>
      </c>
      <c r="E5" s="35" t="s">
        <v>10</v>
      </c>
      <c r="F5" s="35" t="s">
        <v>11</v>
      </c>
      <c r="G5" s="32" t="s">
        <v>58</v>
      </c>
    </row>
    <row r="6">
      <c r="A6" s="47">
        <v>1.0</v>
      </c>
      <c r="B6" s="51">
        <f>OFFSET(RepRec!$B$5,(ROW(B1)-1)*27,0)</f>
        <v>14</v>
      </c>
      <c r="C6" s="51">
        <f>OFFSET(RepRec!$B$6,(ROW(C1)-1)*27,0)</f>
        <v>6</v>
      </c>
      <c r="D6" s="51">
        <f>OFFSET(RepRec!$B$7,(ROW(D1)-1)*27,0)</f>
        <v>35</v>
      </c>
      <c r="E6" s="51">
        <f>OFFSET(RepRec!$B$8,(ROW(E1)-1)*27,0)</f>
        <v>4</v>
      </c>
      <c r="F6" s="51">
        <f>OFFSET(RepRec!$B$9,(ROW(F1)-1)*27,0)</f>
        <v>10</v>
      </c>
      <c r="G6" s="51">
        <f>OFFSET(RepRec!$B$10,(ROW(G1)-1)*27,0)</f>
        <v>8</v>
      </c>
    </row>
    <row r="7">
      <c r="A7" s="47">
        <v>2.0</v>
      </c>
      <c r="B7" s="51">
        <f>OFFSET(RepRec!$B$5,(ROW(B2)-1)*27,0)</f>
        <v>18</v>
      </c>
      <c r="C7" s="51">
        <f>OFFSET(RepRec!$B$6,(ROW(C2)-1)*27,0)</f>
        <v>9</v>
      </c>
      <c r="D7" s="51">
        <f>OFFSET(RepRec!$B$7,(ROW(D2)-1)*27,0)</f>
        <v>40</v>
      </c>
      <c r="E7" s="51">
        <f>OFFSET(RepRec!$B$8,(ROW(E2)-1)*27,0)</f>
        <v>3.5</v>
      </c>
      <c r="F7" s="51">
        <f>OFFSET(RepRec!$B$9,(ROW(F2)-1)*27,0)</f>
        <v>12.5</v>
      </c>
      <c r="G7" s="51">
        <f>OFFSET(RepRec!$B$10,(ROW(G2)-1)*27,0)</f>
        <v>8</v>
      </c>
    </row>
    <row r="8">
      <c r="A8" s="47">
        <v>3.0</v>
      </c>
      <c r="B8" s="51">
        <f>OFFSET(RepRec!$B$5,(ROW(B3)-1)*27,0)</f>
        <v>20</v>
      </c>
      <c r="C8" s="51">
        <f>OFFSET(RepRec!$B$6,(ROW(C3)-1)*27,0)</f>
        <v>9.5</v>
      </c>
      <c r="D8" s="51">
        <f>OFFSET(RepRec!$B$7,(ROW(D3)-1)*27,0)</f>
        <v>45</v>
      </c>
      <c r="E8" s="51">
        <f>OFFSET(RepRec!$B$8,(ROW(E3)-1)*27,0)</f>
        <v>3.5</v>
      </c>
      <c r="F8" s="51">
        <f>OFFSET(RepRec!$B$9,(ROW(F3)-1)*27,0)</f>
        <v>12.5</v>
      </c>
      <c r="G8" s="51">
        <f>OFFSET(RepRec!$B$10,(ROW(G3)-1)*27,0)</f>
        <v>9</v>
      </c>
    </row>
    <row r="9">
      <c r="A9" s="47">
        <v>4.0</v>
      </c>
      <c r="B9" s="51">
        <f>OFFSET(RepRec!$B$5,(ROW(B4)-1)*27,0)</f>
        <v>22</v>
      </c>
      <c r="C9" s="51">
        <f>OFFSET(RepRec!$B$6,(ROW(C4)-1)*27,0)</f>
        <v>10.3</v>
      </c>
      <c r="D9" s="51">
        <f>OFFSET(RepRec!$B$7,(ROW(D4)-1)*27,0)</f>
        <v>50</v>
      </c>
      <c r="E9" s="51">
        <f>OFFSET(RepRec!$B$8,(ROW(E4)-1)*27,0)</f>
        <v>4</v>
      </c>
      <c r="F9" s="51">
        <f>OFFSET(RepRec!$B$9,(ROW(F4)-1)*27,0)</f>
        <v>15</v>
      </c>
      <c r="G9" s="51">
        <f>OFFSET(RepRec!$B$10,(ROW(G4)-1)*27,0)</f>
        <v>9</v>
      </c>
    </row>
    <row r="10">
      <c r="A10" s="47">
        <v>5.0</v>
      </c>
      <c r="B10" s="51" t="str">
        <f>OFFSET(RepRec!$B$5,(ROW(B5)-1)*27,0)</f>
        <v/>
      </c>
      <c r="C10" s="51" t="str">
        <f>OFFSET(RepRec!$B$6,(ROW(C5)-1)*27,0)</f>
        <v/>
      </c>
      <c r="D10" s="51" t="str">
        <f>OFFSET(RepRec!$B$7,(ROW(D5)-1)*27,0)</f>
        <v/>
      </c>
      <c r="E10" s="51" t="str">
        <f>OFFSET(RepRec!$B$8,(ROW(E5)-1)*27,0)</f>
        <v/>
      </c>
      <c r="F10" s="51" t="str">
        <f>OFFSET(RepRec!$B$9,(ROW(F5)-1)*27,0)</f>
        <v/>
      </c>
      <c r="G10" s="51" t="str">
        <f>OFFSET(RepRec!$B$10,(ROW(G5)-1)*27,0)</f>
        <v/>
      </c>
    </row>
    <row r="11">
      <c r="A11" s="47">
        <v>6.0</v>
      </c>
      <c r="B11" s="51">
        <f>OFFSET(RepRec!$B$5,(ROW(B6)-1)*27,0)</f>
        <v>20</v>
      </c>
      <c r="C11" s="51">
        <f>OFFSET(RepRec!$B$6,(ROW(C6)-1)*27,0)</f>
        <v>10.5</v>
      </c>
      <c r="D11" s="51">
        <f>OFFSET(RepRec!$B$7,(ROW(D6)-1)*27,0)</f>
        <v>40</v>
      </c>
      <c r="E11" s="51">
        <f>OFFSET(RepRec!$B$8,(ROW(E6)-1)*27,0)</f>
        <v>4.5</v>
      </c>
      <c r="F11" s="51">
        <f>OFFSET(RepRec!$B$9,(ROW(F6)-1)*27,0)</f>
        <v>15</v>
      </c>
      <c r="G11" s="51">
        <f>OFFSET(RepRec!$B$10,(ROW(G6)-1)*27,0)</f>
        <v>10</v>
      </c>
    </row>
    <row r="12">
      <c r="A12" s="47">
        <v>7.0</v>
      </c>
      <c r="B12" s="51">
        <f>OFFSET(RepRec!$B$5,(ROW(B7)-1)*27,0)</f>
        <v>22</v>
      </c>
      <c r="C12" s="51" t="str">
        <f>OFFSET(RepRec!$B$6,(ROW(C7)-1)*27,0)</f>
        <v/>
      </c>
      <c r="D12" s="51">
        <f>OFFSET(RepRec!$B$7,(ROW(D7)-1)*27,0)</f>
        <v>35</v>
      </c>
      <c r="E12" s="51">
        <f>OFFSET(RepRec!$B$8,(ROW(E7)-1)*27,0)</f>
        <v>5</v>
      </c>
      <c r="F12" s="51">
        <f>OFFSET(RepRec!$B$9,(ROW(F7)-1)*27,0)</f>
        <v>15</v>
      </c>
      <c r="G12" s="51">
        <f>OFFSET(RepRec!$B$10,(ROW(G7)-1)*27,0)</f>
        <v>10</v>
      </c>
    </row>
    <row r="13">
      <c r="A13" s="47">
        <v>8.0</v>
      </c>
      <c r="B13" s="51" t="str">
        <f>OFFSET(RepRec!$B$5,(ROW(B8)-1)*27,0)</f>
        <v/>
      </c>
      <c r="C13" s="51">
        <f>OFFSET(RepRec!$B$6,(ROW(C8)-1)*27,0)</f>
        <v>13</v>
      </c>
      <c r="D13" s="51">
        <f>OFFSET(RepRec!$B$7,(ROW(D8)-1)*27,0)</f>
        <v>35</v>
      </c>
      <c r="E13" s="51">
        <f>OFFSET(RepRec!$B$8,(ROW(E8)-1)*27,0)</f>
        <v>5</v>
      </c>
      <c r="F13" s="51">
        <f>OFFSET(RepRec!$B$9,(ROW(F8)-1)*27,0)</f>
        <v>15</v>
      </c>
      <c r="G13" s="51">
        <f>OFFSET(RepRec!$B$10,(ROW(G8)-1)*27,0)</f>
        <v>10</v>
      </c>
    </row>
    <row r="14">
      <c r="A14" s="47">
        <v>9.0</v>
      </c>
      <c r="B14" s="51">
        <f>OFFSET(RepRec!$B$5,(ROW(B9)-1)*27,0)</f>
        <v>20</v>
      </c>
      <c r="C14" s="51">
        <f>OFFSET(RepRec!$B$6,(ROW(C9)-1)*27,0)</f>
        <v>13.5</v>
      </c>
      <c r="D14" s="51">
        <f>OFFSET(RepRec!$B$7,(ROW(D9)-1)*27,0)</f>
        <v>36.5</v>
      </c>
      <c r="E14" s="51">
        <f>OFFSET(RepRec!$B$8,(ROW(E9)-1)*27,0)</f>
        <v>4.5</v>
      </c>
      <c r="F14" s="51">
        <f>OFFSET(RepRec!$B$9,(ROW(F9)-1)*27,0)</f>
        <v>15</v>
      </c>
      <c r="G14" s="51">
        <f>OFFSET(RepRec!$B$10,(ROW(G9)-1)*27,0)</f>
        <v>10</v>
      </c>
    </row>
    <row r="15">
      <c r="A15" s="47">
        <v>10.0</v>
      </c>
      <c r="B15" s="51">
        <f>OFFSET(RepRec!$B$5,(ROW(B10)-1)*27,0)</f>
        <v>20</v>
      </c>
      <c r="C15" s="51">
        <f>OFFSET(RepRec!$B$6,(ROW(C10)-1)*27,0)</f>
        <v>14.5</v>
      </c>
      <c r="D15" s="51">
        <f>OFFSET(RepRec!$B$7,(ROW(D10)-1)*27,0)</f>
        <v>40</v>
      </c>
      <c r="E15" s="51">
        <f>OFFSET(RepRec!$B$8,(ROW(E10)-1)*27,0)</f>
        <v>4.5</v>
      </c>
      <c r="F15" s="51">
        <f>OFFSET(RepRec!$B$9,(ROW(F10)-1)*27,0)</f>
        <v>15</v>
      </c>
      <c r="G15" s="51">
        <f>OFFSET(RepRec!$B$10,(ROW(G10)-1)*27,0)</f>
        <v>12</v>
      </c>
    </row>
    <row r="16">
      <c r="A16" s="47">
        <v>11.0</v>
      </c>
      <c r="B16" s="51">
        <f>OFFSET(RepRec!$B$5,(ROW(B11)-1)*27,0)</f>
        <v>20</v>
      </c>
      <c r="C16" s="51">
        <f>OFFSET(RepRec!$B$6,(ROW(C11)-1)*27,0)</f>
        <v>14.5</v>
      </c>
      <c r="D16" s="51">
        <f>OFFSET(RepRec!$B$7,(ROW(D11)-1)*27,0)</f>
        <v>45</v>
      </c>
      <c r="E16" s="51">
        <f>OFFSET(RepRec!$B$8,(ROW(E11)-1)*27,0)</f>
        <v>7</v>
      </c>
      <c r="F16" s="51" t="str">
        <f>OFFSET(RepRec!$B$9,(ROW(F11)-1)*27,0)</f>
        <v/>
      </c>
      <c r="G16" s="51">
        <f>OFFSET(RepRec!$B$10,(ROW(G11)-1)*27,0)</f>
        <v>12</v>
      </c>
      <c r="J16" s="32"/>
    </row>
    <row r="17">
      <c r="A17" s="47">
        <v>12.0</v>
      </c>
      <c r="B17" s="51">
        <f>OFFSET(RepRec!$B$5,(ROW(B12)-1)*27,0)</f>
        <v>22</v>
      </c>
      <c r="C17" s="51">
        <f>OFFSET(RepRec!$B$6,(ROW(C12)-1)*27,0)</f>
        <v>15</v>
      </c>
      <c r="D17" s="51">
        <f>OFFSET(RepRec!$B$7,(ROW(D12)-1)*27,0)</f>
        <v>45</v>
      </c>
      <c r="E17" s="51">
        <f>OFFSET(RepRec!$B$8,(ROW(E12)-1)*27,0)</f>
        <v>6</v>
      </c>
      <c r="F17" s="51">
        <f>OFFSET(RepRec!$B$9,(ROW(F12)-1)*27,0)</f>
        <v>15</v>
      </c>
      <c r="G17" s="51">
        <f>OFFSET(RepRec!$B$10,(ROW(G12)-1)*27,0)</f>
        <v>12</v>
      </c>
    </row>
    <row r="18">
      <c r="A18" s="47">
        <v>13.0</v>
      </c>
      <c r="B18" s="51">
        <f>OFFSET(RepRec!$B$5,(ROW(B13)-1)*27,0)</f>
        <v>22</v>
      </c>
      <c r="C18" s="51" t="str">
        <f>OFFSET(RepRec!$B$6,(ROW(C13)-1)*27,0)</f>
        <v/>
      </c>
      <c r="D18" s="51" t="str">
        <f>OFFSET(RepRec!$B$7,(ROW(D13)-1)*27,0)</f>
        <v/>
      </c>
      <c r="E18" s="51" t="str">
        <f>OFFSET(RepRec!$B$8,(ROW(E13)-1)*27,0)</f>
        <v/>
      </c>
      <c r="F18" s="51" t="str">
        <f>OFFSET(RepRec!$B$9,(ROW(F13)-1)*27,0)</f>
        <v/>
      </c>
      <c r="G18" s="51">
        <f>OFFSET(RepRec!$B$10,(ROW(G13)-1)*27,0)</f>
        <v>12</v>
      </c>
    </row>
    <row r="19">
      <c r="A19" s="47">
        <v>14.0</v>
      </c>
      <c r="B19" s="51">
        <f>OFFSET(RepRec!$B$5,(ROW(B14)-1)*27,0)</f>
        <v>20</v>
      </c>
      <c r="C19" s="51">
        <f>OFFSET(RepRec!$B$6,(ROW(C14)-1)*27,0)</f>
        <v>7.5</v>
      </c>
      <c r="D19" s="51">
        <f>OFFSET(RepRec!$B$7,(ROW(D14)-1)*27,0)</f>
        <v>40</v>
      </c>
      <c r="E19" s="51">
        <f>OFFSET(RepRec!$B$8,(ROW(E14)-1)*27,0)</f>
        <v>5.5</v>
      </c>
      <c r="F19" s="51">
        <f>OFFSET(RepRec!$B$9,(ROW(F14)-1)*27,0)</f>
        <v>15</v>
      </c>
      <c r="G19" s="51">
        <f>OFFSET(RepRec!$B$10,(ROW(G14)-1)*27,0)</f>
        <v>9</v>
      </c>
    </row>
    <row r="20">
      <c r="A20" s="47">
        <v>15.0</v>
      </c>
      <c r="B20" s="51">
        <f>OFFSET(RepRec!$B$5,(ROW(B15)-1)*27,0)</f>
        <v>20</v>
      </c>
      <c r="C20" s="51">
        <f>OFFSET(RepRec!$B$6,(ROW(C15)-1)*27,0)</f>
        <v>12</v>
      </c>
      <c r="D20" s="51" t="str">
        <f>OFFSET(RepRec!$B$7,(ROW(D15)-1)*27,0)</f>
        <v/>
      </c>
      <c r="E20" s="51">
        <f>OFFSET(RepRec!$B$8,(ROW(E15)-1)*27,0)</f>
        <v>5.5</v>
      </c>
      <c r="F20" s="51" t="str">
        <f>OFFSET(RepRec!$B$9,(ROW(F15)-1)*27,0)</f>
        <v/>
      </c>
      <c r="G20" s="51">
        <f>OFFSET(RepRec!$B$10,(ROW(G15)-1)*27,0)</f>
        <v>9</v>
      </c>
    </row>
    <row r="21">
      <c r="A21" s="47">
        <v>16.0</v>
      </c>
      <c r="B21" s="51">
        <f>OFFSET(RepRec!$B$5,(ROW(B16)-1)*27,0)</f>
        <v>20</v>
      </c>
      <c r="C21" s="51" t="str">
        <f>OFFSET(RepRec!$B$6,(ROW(C16)-1)*27,0)</f>
        <v/>
      </c>
      <c r="D21" s="51">
        <f>OFFSET(RepRec!$B$7,(ROW(D16)-1)*27,0)</f>
        <v>40</v>
      </c>
      <c r="E21" s="51">
        <f>OFFSET(RepRec!$B$8,(ROW(E16)-1)*27,0)</f>
        <v>7</v>
      </c>
      <c r="F21" s="51">
        <f>OFFSET(RepRec!$B$9,(ROW(F16)-1)*27,0)</f>
        <v>16.5</v>
      </c>
      <c r="G21" s="51">
        <f>OFFSET(RepRec!$B$10,(ROW(G16)-1)*27,0)</f>
        <v>9</v>
      </c>
    </row>
    <row r="22">
      <c r="A22" s="47">
        <v>17.0</v>
      </c>
      <c r="B22" s="51">
        <f>OFFSET(RepRec!$B$5,(ROW(B17)-1)*27,0)</f>
        <v>20</v>
      </c>
      <c r="C22" s="51">
        <f>OFFSET(RepRec!$B$6,(ROW(C17)-1)*27,0)</f>
        <v>10</v>
      </c>
      <c r="D22" s="51">
        <f>OFFSET(RepRec!$B$7,(ROW(D17)-1)*27,0)</f>
        <v>40</v>
      </c>
      <c r="E22" s="51">
        <f>OFFSET(RepRec!$B$8,(ROW(E17)-1)*27,0)</f>
        <v>8</v>
      </c>
      <c r="F22" s="51">
        <f>OFFSET(RepRec!$B$9,(ROW(F17)-1)*27,0)</f>
        <v>17.5</v>
      </c>
      <c r="G22" s="51">
        <f>OFFSET(RepRec!$B$10,(ROW(G17)-1)*27,0)</f>
        <v>12</v>
      </c>
    </row>
    <row r="23">
      <c r="A23" s="47">
        <v>18.0</v>
      </c>
      <c r="B23" s="51" t="str">
        <f>OFFSET(RepRec!$B$5,(ROW(B18)-1)*27,0)</f>
        <v>B:25</v>
      </c>
      <c r="C23" s="51">
        <f>OFFSET(RepRec!$B$6,(ROW(C18)-1)*27,0)</f>
        <v>11.25</v>
      </c>
      <c r="D23" s="51">
        <f>OFFSET(RepRec!$B$7,(ROW(D18)-1)*27,0)</f>
        <v>42.5</v>
      </c>
      <c r="E23" s="51" t="str">
        <f>OFFSET(RepRec!$B$8,(ROW(E18)-1)*27,0)</f>
        <v/>
      </c>
      <c r="F23" s="51">
        <f>OFFSET(RepRec!$B$9,(ROW(F18)-1)*27,0)</f>
        <v>17.5</v>
      </c>
      <c r="G23" s="51">
        <f>OFFSET(RepRec!$B$10,(ROW(G18)-1)*27,0)</f>
        <v>12</v>
      </c>
    </row>
    <row r="24">
      <c r="A24" s="47">
        <v>19.0</v>
      </c>
      <c r="B24" s="51">
        <f>OFFSET(RepRec!$B$5,(ROW(B19)-1)*27,0)</f>
        <v>22</v>
      </c>
      <c r="C24" s="51" t="str">
        <f>OFFSET(RepRec!$B$6,(ROW(C19)-1)*27,0)</f>
        <v/>
      </c>
      <c r="D24" s="51" t="str">
        <f>OFFSET(RepRec!$B$7,(ROW(D19)-1)*27,0)</f>
        <v/>
      </c>
      <c r="E24" s="51" t="str">
        <f>OFFSET(RepRec!$B$8,(ROW(E19)-1)*27,0)</f>
        <v/>
      </c>
      <c r="F24" s="51">
        <f>OFFSET(RepRec!$B$9,(ROW(F19)-1)*27,0)</f>
        <v>17.5</v>
      </c>
      <c r="G24" s="51">
        <f>OFFSET(RepRec!$B$10,(ROW(G19)-1)*27,0)</f>
        <v>17.5</v>
      </c>
    </row>
    <row r="25">
      <c r="A25" s="47">
        <v>20.0</v>
      </c>
      <c r="B25" s="51" t="str">
        <f>OFFSET(RepRec!$B$5,(ROW(B20)-1)*27,0)</f>
        <v/>
      </c>
      <c r="C25" s="51" t="str">
        <f>OFFSET(RepRec!$B$6,(ROW(C20)-1)*27,0)</f>
        <v/>
      </c>
      <c r="D25" s="51" t="str">
        <f>OFFSET(RepRec!$B$7,(ROW(D20)-1)*27,0)</f>
        <v/>
      </c>
      <c r="E25" s="51" t="str">
        <f>OFFSET(RepRec!$B$8,(ROW(E20)-1)*27,0)</f>
        <v/>
      </c>
      <c r="F25" s="51" t="str">
        <f>OFFSET(RepRec!$B$9,(ROW(F20)-1)*27,0)</f>
        <v/>
      </c>
      <c r="G25" s="51" t="str">
        <f>OFFSET(RepRec!$B$10,(ROW(G20)-1)*27,0)</f>
        <v/>
      </c>
    </row>
  </sheetData>
  <conditionalFormatting sqref="B4:G4">
    <cfRule type="cellIs" dxfId="0" priority="1" operator="greaterThanOrEqual">
      <formula>"100%"</formula>
    </cfRule>
  </conditionalFormatting>
  <conditionalFormatting sqref="B4:G4">
    <cfRule type="cellIs" dxfId="1" priority="2" operator="greaterThan">
      <formula>"75%"</formula>
    </cfRule>
  </conditionalFormatting>
  <conditionalFormatting sqref="B4:G4">
    <cfRule type="cellIs" dxfId="2" priority="3" operator="greaterThan">
      <formula>"50%"</formula>
    </cfRule>
  </conditionalFormatting>
  <conditionalFormatting sqref="B4:G4">
    <cfRule type="cellIs" dxfId="3" priority="4" operator="greaterThan">
      <formula>"40%"</formula>
    </cfRule>
  </conditionalFormatting>
  <conditionalFormatting sqref="B4:G4">
    <cfRule type="cellIs" dxfId="4" priority="5" operator="lessThan">
      <formula>41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8.5"/>
    <col customWidth="1" min="3" max="3" width="46.63"/>
    <col customWidth="1" min="4" max="4" width="25.63"/>
    <col customWidth="1" min="5" max="5" width="43.0"/>
    <col customWidth="1" min="6" max="6" width="43.38"/>
    <col customWidth="1" min="7" max="7" width="37.5"/>
  </cols>
  <sheetData>
    <row r="1">
      <c r="A1" s="47" t="s">
        <v>86</v>
      </c>
      <c r="B1" s="48">
        <f t="shared" ref="B1:E1" si="1">MAX(B6:B20)</f>
        <v>240</v>
      </c>
      <c r="C1" s="48">
        <f t="shared" si="1"/>
        <v>90</v>
      </c>
      <c r="D1" s="48">
        <f t="shared" si="1"/>
        <v>150</v>
      </c>
      <c r="E1" s="48">
        <f t="shared" si="1"/>
        <v>55</v>
      </c>
    </row>
    <row r="2">
      <c r="A2" s="47" t="s">
        <v>87</v>
      </c>
      <c r="B2" s="47">
        <v>208.0</v>
      </c>
      <c r="C2" s="47">
        <v>130.0</v>
      </c>
      <c r="D2" s="47">
        <v>225.0</v>
      </c>
      <c r="E2" s="47">
        <v>99.0</v>
      </c>
    </row>
    <row r="3">
      <c r="A3" s="47" t="s">
        <v>88</v>
      </c>
      <c r="B3" s="48">
        <f>ROUND(B1*1/0.86, 0)</f>
        <v>279</v>
      </c>
      <c r="C3" s="48">
        <f>ROUND(C1*1/0.94, 0)</f>
        <v>96</v>
      </c>
      <c r="D3" s="48">
        <f>ROUND(D1*1/0.86, 0)</f>
        <v>174</v>
      </c>
      <c r="E3" s="48">
        <f>ROUND(E1*1/0.81, 0)</f>
        <v>68</v>
      </c>
    </row>
    <row r="4">
      <c r="A4" s="47" t="s">
        <v>89</v>
      </c>
      <c r="B4" s="50">
        <f t="shared" ref="B4:E4" si="2">B3/B2</f>
        <v>1.341346154</v>
      </c>
      <c r="C4" s="50">
        <f t="shared" si="2"/>
        <v>0.7384615385</v>
      </c>
      <c r="D4" s="50">
        <f t="shared" si="2"/>
        <v>0.7733333333</v>
      </c>
      <c r="E4" s="50">
        <f t="shared" si="2"/>
        <v>0.6868686869</v>
      </c>
      <c r="F4" s="50"/>
      <c r="G4" s="50"/>
    </row>
    <row r="5">
      <c r="A5" s="47" t="s">
        <v>90</v>
      </c>
      <c r="B5" s="15" t="s">
        <v>15</v>
      </c>
      <c r="C5" s="18" t="s">
        <v>16</v>
      </c>
      <c r="D5" s="18" t="s">
        <v>17</v>
      </c>
      <c r="E5" s="18" t="s">
        <v>18</v>
      </c>
      <c r="F5" s="51"/>
      <c r="G5" s="51"/>
    </row>
    <row r="6">
      <c r="A6" s="47">
        <v>1.0</v>
      </c>
      <c r="B6" s="51">
        <f>OFFSET(RepRec!$B$13,(ROW(B1)-1)*27,0)</f>
        <v>0</v>
      </c>
      <c r="C6" s="51">
        <f>OFFSET(RepRec!$B$14,(ROW(C1)-1)*27,0)</f>
        <v>80</v>
      </c>
      <c r="D6" s="51">
        <f>OFFSET(RepRec!$B$15,(ROW(D1)-1)*27,0)</f>
        <v>30</v>
      </c>
      <c r="E6" s="51">
        <f>OFFSET(RepRec!$B$16,(ROW(E1)-1)*27,0)</f>
        <v>30</v>
      </c>
      <c r="F6" s="51"/>
      <c r="G6" s="51"/>
    </row>
    <row r="7">
      <c r="A7" s="47">
        <v>2.0</v>
      </c>
      <c r="B7" s="51">
        <f>OFFSET(RepRec!$B$13,(ROW(B2)-1)*27,0)</f>
        <v>120</v>
      </c>
      <c r="C7" s="51">
        <f>OFFSET(RepRec!$B$14,(ROW(C2)-1)*27,0)</f>
        <v>70</v>
      </c>
      <c r="D7" s="51">
        <f>OFFSET(RepRec!$B$15,(ROW(D2)-1)*27,0)</f>
        <v>80</v>
      </c>
      <c r="E7" s="51">
        <f>OFFSET(RepRec!$B$16,(ROW(E2)-1)*27,0)</f>
        <v>40</v>
      </c>
      <c r="F7" s="51"/>
      <c r="G7" s="51"/>
    </row>
    <row r="8">
      <c r="A8" s="47">
        <v>3.0</v>
      </c>
      <c r="B8" s="51">
        <f>OFFSET(RepRec!$B$13,(ROW(B3)-1)*27,0)</f>
        <v>200</v>
      </c>
      <c r="C8" s="51">
        <f>OFFSET(RepRec!$B$14,(ROW(C3)-1)*27,0)</f>
        <v>90</v>
      </c>
      <c r="D8" s="51">
        <f>OFFSET(RepRec!$B$15,(ROW(D3)-1)*27,0)</f>
        <v>120</v>
      </c>
      <c r="E8" s="51">
        <f>OFFSET(RepRec!$B$16,(ROW(E3)-1)*27,0)</f>
        <v>45</v>
      </c>
      <c r="F8" s="51"/>
      <c r="G8" s="51"/>
    </row>
    <row r="9">
      <c r="A9" s="47">
        <v>4.0</v>
      </c>
      <c r="B9" s="51">
        <f>OFFSET(RepRec!$B$13,(ROW(B4)-1)*27,0)</f>
        <v>130</v>
      </c>
      <c r="C9" s="51">
        <f>OFFSET(RepRec!$B$14,(ROW(C4)-1)*27,0)</f>
        <v>80</v>
      </c>
      <c r="D9" s="51">
        <f>OFFSET(RepRec!$B$15,(ROW(D4)-1)*27,0)</f>
        <v>110</v>
      </c>
      <c r="E9" s="51">
        <f>OFFSET(RepRec!$B$16,(ROW(E4)-1)*27,0)</f>
        <v>50</v>
      </c>
      <c r="F9" s="51"/>
      <c r="G9" s="51"/>
    </row>
    <row r="10">
      <c r="A10" s="47">
        <v>5.0</v>
      </c>
      <c r="B10" s="51" t="str">
        <f>OFFSET(RepRec!$B$13,(ROW(B5)-1)*27,0)</f>
        <v/>
      </c>
      <c r="C10" s="51" t="str">
        <f>OFFSET(RepRec!$B$14,(ROW(C5)-1)*27,0)</f>
        <v/>
      </c>
      <c r="D10" s="51" t="str">
        <f>OFFSET(RepRec!$B$15,(ROW(D5)-1)*27,0)</f>
        <v/>
      </c>
      <c r="E10" s="51" t="str">
        <f>OFFSET(RepRec!$B$16,(ROW(E5)-1)*27,0)</f>
        <v/>
      </c>
      <c r="F10" s="51"/>
      <c r="G10" s="51"/>
    </row>
    <row r="11">
      <c r="A11" s="47">
        <v>6.0</v>
      </c>
      <c r="B11" s="51">
        <f>OFFSET(RepRec!$B$13,(ROW(B6)-1)*27,0)</f>
        <v>200</v>
      </c>
      <c r="C11" s="51">
        <f>OFFSET(RepRec!$B$14,(ROW(C6)-1)*27,0)</f>
        <v>70</v>
      </c>
      <c r="D11" s="51">
        <f>OFFSET(RepRec!$B$15,(ROW(D6)-1)*27,0)</f>
        <v>140</v>
      </c>
      <c r="E11" s="51">
        <f>OFFSET(RepRec!$B$16,(ROW(E6)-1)*27,0)</f>
        <v>50</v>
      </c>
      <c r="F11" s="51"/>
      <c r="G11" s="51"/>
    </row>
    <row r="12">
      <c r="A12" s="47">
        <v>7.0</v>
      </c>
      <c r="B12" s="51">
        <f>OFFSET(RepRec!$B$13,(ROW(B7)-1)*27,0)</f>
        <v>240</v>
      </c>
      <c r="C12" s="51">
        <f>OFFSET(RepRec!$B$14,(ROW(C7)-1)*27,0)</f>
        <v>75</v>
      </c>
      <c r="D12" s="51">
        <f>OFFSET(RepRec!$B$15,(ROW(D7)-1)*27,0)</f>
        <v>120</v>
      </c>
      <c r="E12" s="51">
        <f>OFFSET(RepRec!$B$16,(ROW(E7)-1)*27,0)</f>
        <v>52.5</v>
      </c>
      <c r="F12" s="51"/>
      <c r="G12" s="51"/>
    </row>
    <row r="13">
      <c r="A13" s="47">
        <v>8.0</v>
      </c>
      <c r="B13" s="51">
        <f>OFFSET(RepRec!$B$13,(ROW(B8)-1)*27,0)</f>
        <v>200</v>
      </c>
      <c r="C13" s="51">
        <f>OFFSET(RepRec!$B$14,(ROW(C8)-1)*27,0)</f>
        <v>60</v>
      </c>
      <c r="D13" s="51">
        <f>OFFSET(RepRec!$B$15,(ROW(D8)-1)*27,0)</f>
        <v>140</v>
      </c>
      <c r="E13" s="51" t="str">
        <f>OFFSET(RepRec!$B$16,(ROW(E8)-1)*27,0)</f>
        <v/>
      </c>
      <c r="F13" s="51"/>
      <c r="G13" s="51"/>
    </row>
    <row r="14">
      <c r="A14" s="47">
        <v>9.0</v>
      </c>
      <c r="B14" s="51" t="str">
        <f>OFFSET(RepRec!$B$13,(ROW(B9)-1)*27,0)</f>
        <v/>
      </c>
      <c r="C14" s="51">
        <f>OFFSET(RepRec!$B$14,(ROW(C9)-1)*27,0)</f>
        <v>73</v>
      </c>
      <c r="D14" s="51">
        <f>OFFSET(RepRec!$B$15,(ROW(D9)-1)*27,0)</f>
        <v>140</v>
      </c>
      <c r="E14" s="51">
        <f>OFFSET(RepRec!$B$16,(ROW(E9)-1)*27,0)</f>
        <v>55</v>
      </c>
      <c r="F14" s="51"/>
      <c r="G14" s="51"/>
    </row>
    <row r="15">
      <c r="A15" s="47">
        <v>10.0</v>
      </c>
      <c r="B15" s="51">
        <f>OFFSET(RepRec!$B$13,(ROW(B10)-1)*27,0)</f>
        <v>185</v>
      </c>
      <c r="C15" s="51">
        <f>OFFSET(RepRec!$B$14,(ROW(C10)-1)*27,0)</f>
        <v>75</v>
      </c>
      <c r="D15" s="51">
        <f>OFFSET(RepRec!$B$15,(ROW(D10)-1)*27,0)</f>
        <v>150</v>
      </c>
      <c r="E15" s="51">
        <f>OFFSET(RepRec!$B$16,(ROW(E10)-1)*27,0)</f>
        <v>55</v>
      </c>
      <c r="F15" s="51"/>
      <c r="G15" s="51"/>
    </row>
    <row r="16">
      <c r="A16" s="47">
        <v>11.0</v>
      </c>
      <c r="B16" s="51" t="str">
        <f>OFFSET(RepRec!$B$13,(ROW(B11)-1)*27,0)</f>
        <v/>
      </c>
      <c r="C16" s="51" t="str">
        <f>OFFSET(RepRec!$B$14,(ROW(C11)-1)*27,0)</f>
        <v/>
      </c>
      <c r="D16" s="51" t="str">
        <f>OFFSET(RepRec!$B$15,(ROW(D11)-1)*27,0)</f>
        <v/>
      </c>
      <c r="E16" s="51" t="str">
        <f>OFFSET(RepRec!$B$16,(ROW(E11)-1)*27,0)</f>
        <v/>
      </c>
      <c r="F16" s="51"/>
      <c r="G16" s="51"/>
    </row>
    <row r="17">
      <c r="A17" s="47">
        <v>12.0</v>
      </c>
      <c r="B17" s="51" t="str">
        <f>OFFSET(RepRec!$B$13,(ROW(B12)-1)*27,0)</f>
        <v/>
      </c>
      <c r="C17" s="51" t="str">
        <f>OFFSET(RepRec!$B$14,(ROW(C12)-1)*27,0)</f>
        <v/>
      </c>
      <c r="D17" s="51" t="str">
        <f>OFFSET(RepRec!$B$15,(ROW(D12)-1)*27,0)</f>
        <v/>
      </c>
      <c r="E17" s="51" t="str">
        <f>OFFSET(RepRec!$B$16,(ROW(E12)-1)*27,0)</f>
        <v/>
      </c>
    </row>
    <row r="18">
      <c r="A18" s="47">
        <v>13.0</v>
      </c>
      <c r="B18" s="51" t="str">
        <f>OFFSET(RepRec!$B$13,(ROW(B13)-1)*27,0)</f>
        <v/>
      </c>
      <c r="C18" s="51" t="str">
        <f>OFFSET(RepRec!$B$14,(ROW(C13)-1)*27,0)</f>
        <v/>
      </c>
      <c r="D18" s="51" t="str">
        <f>OFFSET(RepRec!$B$15,(ROW(D13)-1)*27,0)</f>
        <v/>
      </c>
      <c r="E18" s="51" t="str">
        <f>OFFSET(RepRec!$B$16,(ROW(E13)-1)*27,0)</f>
        <v/>
      </c>
    </row>
    <row r="19">
      <c r="A19" s="47">
        <v>14.0</v>
      </c>
      <c r="B19" s="51">
        <f>OFFSET(RepRec!$B$13,(ROW(B14)-1)*27,0)</f>
        <v>180</v>
      </c>
      <c r="C19" s="51">
        <f>OFFSET(RepRec!$B$14,(ROW(C14)-1)*27,0)</f>
        <v>65</v>
      </c>
      <c r="D19" s="51">
        <f>OFFSET(RepRec!$B$15,(ROW(D14)-1)*27,0)</f>
        <v>135</v>
      </c>
      <c r="E19" s="51">
        <f>OFFSET(RepRec!$B$16,(ROW(E14)-1)*27,0)</f>
        <v>40</v>
      </c>
    </row>
    <row r="20">
      <c r="A20" s="47">
        <v>15.0</v>
      </c>
      <c r="B20" s="51" t="str">
        <f>OFFSET(RepRec!$B$13,(ROW(B15)-1)*27,0)</f>
        <v/>
      </c>
      <c r="C20" s="51" t="str">
        <f>OFFSET(RepRec!$B$14,(ROW(C15)-1)*27,0)</f>
        <v/>
      </c>
      <c r="D20" s="51" t="str">
        <f>OFFSET(RepRec!$B$15,(ROW(D15)-1)*27,0)</f>
        <v/>
      </c>
      <c r="E20" s="51" t="str">
        <f>OFFSET(RepRec!$B$16,(ROW(E15)-1)*27,0)</f>
        <v/>
      </c>
    </row>
    <row r="21">
      <c r="A21" s="47">
        <v>16.0</v>
      </c>
      <c r="B21" s="51">
        <f>OFFSET(RepRec!$B$13,(ROW(B16)-1)*27,0)</f>
        <v>165</v>
      </c>
      <c r="C21" s="51">
        <f>OFFSET(RepRec!$B$14,(ROW(C16)-1)*27,0)</f>
        <v>78</v>
      </c>
      <c r="D21" s="51">
        <f>OFFSET(RepRec!$B$15,(ROW(D16)-1)*27,0)</f>
        <v>130</v>
      </c>
      <c r="E21" s="51" t="str">
        <f>OFFSET(RepRec!$B$16,(ROW(E16)-1)*27,0)</f>
        <v/>
      </c>
    </row>
    <row r="22">
      <c r="A22" s="47">
        <v>17.0</v>
      </c>
      <c r="B22" s="51">
        <f>OFFSET(RepRec!$B$13,(ROW(B17)-1)*27,0)</f>
        <v>165</v>
      </c>
      <c r="C22" s="51">
        <f>OFFSET(RepRec!$B$14,(ROW(C17)-1)*27,0)</f>
        <v>80</v>
      </c>
      <c r="D22" s="51">
        <f>OFFSET(RepRec!$B$15,(ROW(D17)-1)*27,0)</f>
        <v>140</v>
      </c>
      <c r="E22" s="51">
        <f>OFFSET(RepRec!$B$16,(ROW(E17)-1)*27,0)</f>
        <v>50</v>
      </c>
    </row>
    <row r="23">
      <c r="A23" s="47">
        <v>18.0</v>
      </c>
      <c r="B23" s="51">
        <f>OFFSET(RepRec!$B$13,(ROW(B18)-1)*27,0)</f>
        <v>170</v>
      </c>
      <c r="C23" s="51">
        <f>OFFSET(RepRec!$B$14,(ROW(C18)-1)*27,0)</f>
        <v>160</v>
      </c>
      <c r="D23" s="51">
        <f>OFFSET(RepRec!$B$15,(ROW(D18)-1)*27,0)</f>
        <v>150</v>
      </c>
      <c r="E23" s="51">
        <f>OFFSET(RepRec!$B$16,(ROW(E18)-1)*27,0)</f>
        <v>55</v>
      </c>
    </row>
    <row r="24">
      <c r="A24" s="47">
        <v>19.0</v>
      </c>
      <c r="B24" s="51" t="str">
        <f>OFFSET(RepRec!$B$13,(ROW(B19)-1)*27,0)</f>
        <v/>
      </c>
      <c r="C24" s="51" t="str">
        <f>OFFSET(RepRec!$B$14,(ROW(C19)-1)*27,0)</f>
        <v/>
      </c>
      <c r="D24" s="51" t="str">
        <f>OFFSET(RepRec!$B$15,(ROW(D19)-1)*27,0)</f>
        <v/>
      </c>
      <c r="E24" s="51" t="str">
        <f>OFFSET(RepRec!$B$16,(ROW(E19)-1)*27,0)</f>
        <v/>
      </c>
    </row>
    <row r="25">
      <c r="A25" s="47">
        <v>20.0</v>
      </c>
      <c r="B25" s="51" t="str">
        <f>OFFSET(RepRec!$B$13,(ROW(B20)-1)*27,0)</f>
        <v/>
      </c>
      <c r="C25" s="51" t="str">
        <f>OFFSET(RepRec!$B$14,(ROW(C20)-1)*27,0)</f>
        <v/>
      </c>
      <c r="D25" s="51" t="str">
        <f>OFFSET(RepRec!$B$15,(ROW(D20)-1)*27,0)</f>
        <v/>
      </c>
      <c r="E25" s="51" t="str">
        <f>OFFSET(RepRec!$B$16,(ROW(E20)-1)*27,0)</f>
        <v/>
      </c>
    </row>
  </sheetData>
  <conditionalFormatting sqref="B4:G4">
    <cfRule type="cellIs" dxfId="0" priority="1" operator="greaterThanOrEqual">
      <formula>"100%"</formula>
    </cfRule>
  </conditionalFormatting>
  <conditionalFormatting sqref="B4:G4">
    <cfRule type="cellIs" dxfId="1" priority="2" operator="greaterThan">
      <formula>"75%"</formula>
    </cfRule>
  </conditionalFormatting>
  <conditionalFormatting sqref="B4:G4">
    <cfRule type="cellIs" dxfId="2" priority="3" operator="greaterThan">
      <formula>"50%"</formula>
    </cfRule>
  </conditionalFormatting>
  <conditionalFormatting sqref="B4:G4">
    <cfRule type="cellIs" dxfId="3" priority="4" operator="greaterThan">
      <formula>"40%"</formula>
    </cfRule>
  </conditionalFormatting>
  <conditionalFormatting sqref="B4:G4">
    <cfRule type="cellIs" dxfId="4" priority="5" operator="lessThan">
      <formula>41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1.5"/>
    <col customWidth="1" min="3" max="4" width="45.88"/>
    <col customWidth="1" min="5" max="5" width="31.88"/>
    <col customWidth="1" min="6" max="6" width="31.13"/>
  </cols>
  <sheetData>
    <row r="1">
      <c r="A1" s="47" t="s">
        <v>86</v>
      </c>
      <c r="B1" s="48">
        <f t="shared" ref="B1:F1" si="1">MAX(B6:B20)</f>
        <v>18</v>
      </c>
      <c r="C1" s="48">
        <f t="shared" si="1"/>
        <v>13.5</v>
      </c>
      <c r="D1" s="48">
        <f t="shared" si="1"/>
        <v>60</v>
      </c>
      <c r="E1" s="48">
        <f t="shared" si="1"/>
        <v>55</v>
      </c>
      <c r="F1" s="48">
        <f t="shared" si="1"/>
        <v>40</v>
      </c>
    </row>
    <row r="2">
      <c r="A2" s="47" t="s">
        <v>87</v>
      </c>
      <c r="B2" s="47">
        <v>40.0</v>
      </c>
      <c r="C2" s="47">
        <v>42.0</v>
      </c>
      <c r="D2" s="47">
        <v>88.0</v>
      </c>
      <c r="E2" s="47">
        <v>84.0</v>
      </c>
      <c r="F2" s="47">
        <v>89.0</v>
      </c>
    </row>
    <row r="3">
      <c r="A3" s="47" t="s">
        <v>88</v>
      </c>
      <c r="B3" s="48">
        <f t="shared" ref="B3:F3" si="2">ROUND(B1*1/0.86, 0)</f>
        <v>21</v>
      </c>
      <c r="C3" s="48">
        <f t="shared" si="2"/>
        <v>16</v>
      </c>
      <c r="D3" s="48">
        <f t="shared" si="2"/>
        <v>70</v>
      </c>
      <c r="E3" s="48">
        <f t="shared" si="2"/>
        <v>64</v>
      </c>
      <c r="F3" s="48">
        <f t="shared" si="2"/>
        <v>47</v>
      </c>
    </row>
    <row r="4">
      <c r="A4" s="47" t="s">
        <v>89</v>
      </c>
      <c r="B4" s="50">
        <f t="shared" ref="B4:F4" si="3">B3/B2</f>
        <v>0.525</v>
      </c>
      <c r="C4" s="50">
        <f t="shared" si="3"/>
        <v>0.380952381</v>
      </c>
      <c r="D4" s="50">
        <f t="shared" si="3"/>
        <v>0.7954545455</v>
      </c>
      <c r="E4" s="50">
        <f t="shared" si="3"/>
        <v>0.7619047619</v>
      </c>
      <c r="F4" s="50">
        <f t="shared" si="3"/>
        <v>0.5280898876</v>
      </c>
      <c r="G4" s="50"/>
    </row>
    <row r="5">
      <c r="A5" s="47" t="s">
        <v>90</v>
      </c>
      <c r="B5" s="15" t="s">
        <v>63</v>
      </c>
      <c r="C5" s="18" t="s">
        <v>21</v>
      </c>
      <c r="D5" s="18" t="s">
        <v>64</v>
      </c>
      <c r="E5" s="18" t="s">
        <v>65</v>
      </c>
      <c r="F5" s="18" t="s">
        <v>66</v>
      </c>
      <c r="G5" s="51"/>
    </row>
    <row r="6">
      <c r="A6" s="47">
        <v>1.0</v>
      </c>
      <c r="B6" s="51">
        <f>OFFSET(RepRec!$B$18,(ROW(B1)-1)*27,0)</f>
        <v>12</v>
      </c>
      <c r="C6" s="51">
        <f>OFFSET(RepRec!$B$19,(ROW(C1)-1)*27,0)</f>
        <v>6</v>
      </c>
      <c r="D6" s="51">
        <f>OFFSET(RepRec!$B$20,(ROW(D1)-1)*27,0)</f>
        <v>50</v>
      </c>
      <c r="E6" s="51">
        <f>OFFSET(RepRec!$B$21,(ROW(E1)-1)*27,0)</f>
        <v>40</v>
      </c>
      <c r="F6" s="51">
        <f>OFFSET(RepRec!$B$22,(ROW(F1)-1)*27,0)</f>
        <v>25</v>
      </c>
      <c r="G6" s="51"/>
    </row>
    <row r="7">
      <c r="A7" s="47">
        <v>2.0</v>
      </c>
      <c r="B7" s="51">
        <f>OFFSET(RepRec!$B$18,(ROW(B2)-1)*27,0)</f>
        <v>16</v>
      </c>
      <c r="C7" s="51">
        <f>OFFSET(RepRec!$B$19,(ROW(C2)-1)*27,0)</f>
        <v>8</v>
      </c>
      <c r="D7" s="51">
        <f>OFFSET(RepRec!$B$20,(ROW(D2)-1)*27,0)</f>
        <v>45</v>
      </c>
      <c r="E7" s="51">
        <f>OFFSET(RepRec!$B$21,(ROW(E2)-1)*27,0)</f>
        <v>50</v>
      </c>
      <c r="F7" s="51">
        <f>OFFSET(RepRec!$B$22,(ROW(F2)-1)*27,0)</f>
        <v>30</v>
      </c>
      <c r="G7" s="51"/>
    </row>
    <row r="8">
      <c r="A8" s="47">
        <v>3.0</v>
      </c>
      <c r="B8" s="51">
        <f>OFFSET(RepRec!$B$18,(ROW(B3)-1)*27,0)</f>
        <v>18</v>
      </c>
      <c r="C8" s="51">
        <f>OFFSET(RepRec!$B$19,(ROW(C3)-1)*27,0)</f>
        <v>9</v>
      </c>
      <c r="D8" s="51">
        <f>OFFSET(RepRec!$B$20,(ROW(D3)-1)*27,0)</f>
        <v>50</v>
      </c>
      <c r="E8" s="51">
        <f>OFFSET(RepRec!$B$21,(ROW(E3)-1)*27,0)</f>
        <v>55</v>
      </c>
      <c r="F8" s="51">
        <f>OFFSET(RepRec!$B$22,(ROW(F3)-1)*27,0)</f>
        <v>40</v>
      </c>
      <c r="G8" s="51"/>
    </row>
    <row r="9">
      <c r="A9" s="47">
        <v>4.0</v>
      </c>
      <c r="B9" s="51">
        <f>OFFSET(RepRec!$B$18,(ROW(B4)-1)*27,0)</f>
        <v>18</v>
      </c>
      <c r="C9" s="51">
        <f>OFFSET(RepRec!$B$19,(ROW(C4)-1)*27,0)</f>
        <v>9.5</v>
      </c>
      <c r="D9" s="51">
        <f>OFFSET(RepRec!$B$20,(ROW(D4)-1)*27,0)</f>
        <v>50</v>
      </c>
      <c r="E9" s="51">
        <f>OFFSET(RepRec!$B$21,(ROW(E4)-1)*27,0)</f>
        <v>55</v>
      </c>
      <c r="F9" s="51">
        <f>OFFSET(RepRec!$B$22,(ROW(F4)-1)*27,0)</f>
        <v>40</v>
      </c>
      <c r="G9" s="51"/>
    </row>
    <row r="10">
      <c r="A10" s="47">
        <v>5.0</v>
      </c>
      <c r="B10" s="51">
        <f>OFFSET(RepRec!$B$18,(ROW(B5)-1)*27,0)</f>
        <v>18</v>
      </c>
      <c r="C10" s="51">
        <f>OFFSET(RepRec!$B$19,(ROW(C5)-1)*27,0)</f>
        <v>12</v>
      </c>
      <c r="D10" s="51">
        <f>OFFSET(RepRec!$B$20,(ROW(D5)-1)*27,0)</f>
        <v>50</v>
      </c>
      <c r="E10" s="51">
        <f>OFFSET(RepRec!$B$21,(ROW(E5)-1)*27,0)</f>
        <v>55</v>
      </c>
      <c r="F10" s="51">
        <f>OFFSET(RepRec!$B$22,(ROW(F5)-1)*27,0)</f>
        <v>30</v>
      </c>
      <c r="G10" s="51"/>
    </row>
    <row r="11">
      <c r="A11" s="47">
        <v>6.0</v>
      </c>
      <c r="B11" s="51">
        <f>OFFSET(RepRec!$B$18,(ROW(B6)-1)*27,0)</f>
        <v>18</v>
      </c>
      <c r="C11" s="51">
        <f>OFFSET(RepRec!$B$19,(ROW(C6)-1)*27,0)</f>
        <v>12</v>
      </c>
      <c r="D11" s="51" t="str">
        <f>OFFSET(RepRec!$B$20,(ROW(D6)-1)*27,0)</f>
        <v/>
      </c>
      <c r="E11" s="51">
        <f>OFFSET(RepRec!$B$21,(ROW(E6)-1)*27,0)</f>
        <v>55</v>
      </c>
      <c r="F11" s="51" t="str">
        <f>OFFSET(RepRec!$B$22,(ROW(F6)-1)*27,0)</f>
        <v/>
      </c>
      <c r="G11" s="51"/>
    </row>
    <row r="12">
      <c r="A12" s="47">
        <v>7.0</v>
      </c>
      <c r="B12" s="51">
        <f>OFFSET(RepRec!$B$18,(ROW(B7)-1)*27,0)</f>
        <v>18</v>
      </c>
      <c r="C12" s="51">
        <f>OFFSET(RepRec!$B$19,(ROW(C7)-1)*27,0)</f>
        <v>13</v>
      </c>
      <c r="D12" s="51">
        <f>OFFSET(RepRec!$B$20,(ROW(D7)-1)*27,0)</f>
        <v>50</v>
      </c>
      <c r="E12" s="51">
        <f>OFFSET(RepRec!$B$21,(ROW(E7)-1)*27,0)</f>
        <v>55</v>
      </c>
      <c r="F12" s="51" t="str">
        <f>OFFSET(RepRec!$B$22,(ROW(F7)-1)*27,0)</f>
        <v/>
      </c>
      <c r="G12" s="51"/>
    </row>
    <row r="13">
      <c r="A13" s="47">
        <v>8.0</v>
      </c>
      <c r="B13" s="51">
        <f>OFFSET(RepRec!$B$18,(ROW(B8)-1)*27,0)</f>
        <v>18</v>
      </c>
      <c r="C13" s="51">
        <f>OFFSET(RepRec!$B$19,(ROW(C8)-1)*27,0)</f>
        <v>13</v>
      </c>
      <c r="D13" s="51">
        <f>OFFSET(RepRec!$B$20,(ROW(D8)-1)*27,0)</f>
        <v>55</v>
      </c>
      <c r="E13" s="51" t="str">
        <f>OFFSET(RepRec!$B$21,(ROW(E8)-1)*27,0)</f>
        <v/>
      </c>
      <c r="F13" s="51" t="str">
        <f>OFFSET(RepRec!$B$22,(ROW(F8)-1)*27,0)</f>
        <v/>
      </c>
      <c r="G13" s="51"/>
    </row>
    <row r="14">
      <c r="A14" s="47">
        <v>9.0</v>
      </c>
      <c r="B14" s="51">
        <f>OFFSET(RepRec!$B$18,(ROW(B9)-1)*27,0)</f>
        <v>18</v>
      </c>
      <c r="C14" s="51">
        <f>OFFSET(RepRec!$B$19,(ROW(C9)-1)*27,0)</f>
        <v>13</v>
      </c>
      <c r="D14" s="51">
        <f>OFFSET(RepRec!$B$20,(ROW(D9)-1)*27,0)</f>
        <v>60</v>
      </c>
      <c r="E14" s="51">
        <f>OFFSET(RepRec!$B$21,(ROW(E9)-1)*27,0)</f>
        <v>55</v>
      </c>
      <c r="F14" s="51">
        <f>OFFSET(RepRec!$B$22,(ROW(F9)-1)*27,0)</f>
        <v>40</v>
      </c>
      <c r="G14" s="51"/>
    </row>
    <row r="15">
      <c r="A15" s="47">
        <v>10.0</v>
      </c>
      <c r="B15" s="51">
        <f>OFFSET(RepRec!$B$18,(ROW(B10)-1)*27,0)</f>
        <v>18</v>
      </c>
      <c r="C15" s="51">
        <f>OFFSET(RepRec!$B$19,(ROW(C10)-1)*27,0)</f>
        <v>13</v>
      </c>
      <c r="D15" s="51">
        <f>OFFSET(RepRec!$B$20,(ROW(D10)-1)*27,0)</f>
        <v>60</v>
      </c>
      <c r="E15" s="51">
        <f>OFFSET(RepRec!$B$21,(ROW(E10)-1)*27,0)</f>
        <v>55</v>
      </c>
      <c r="F15" s="51" t="str">
        <f>OFFSET(RepRec!$B$22,(ROW(F10)-1)*27,0)</f>
        <v/>
      </c>
      <c r="G15" s="51"/>
    </row>
    <row r="16">
      <c r="A16" s="47">
        <v>11.0</v>
      </c>
      <c r="B16" s="51">
        <f>OFFSET(RepRec!$B$18,(ROW(B11)-1)*27,0)</f>
        <v>18</v>
      </c>
      <c r="C16" s="51">
        <f>OFFSET(RepRec!$B$19,(ROW(C11)-1)*27,0)</f>
        <v>13.5</v>
      </c>
      <c r="D16" s="51">
        <f>OFFSET(RepRec!$B$20,(ROW(D11)-1)*27,0)</f>
        <v>60</v>
      </c>
      <c r="E16" s="51" t="str">
        <f>OFFSET(RepRec!$B$21,(ROW(E11)-1)*27,0)</f>
        <v/>
      </c>
      <c r="F16" s="51">
        <f>OFFSET(RepRec!$B$22,(ROW(F11)-1)*27,0)</f>
        <v>40</v>
      </c>
      <c r="G16" s="51"/>
    </row>
    <row r="17">
      <c r="A17" s="47">
        <v>12.0</v>
      </c>
      <c r="B17" s="51" t="str">
        <f>OFFSET(RepRec!$B$18,(ROW(B12)-1)*27,0)</f>
        <v/>
      </c>
      <c r="C17" s="51" t="str">
        <f>OFFSET(RepRec!$B$19,(ROW(C12)-1)*27,0)</f>
        <v/>
      </c>
      <c r="D17" s="51" t="str">
        <f>OFFSET(RepRec!$B$20,(ROW(D12)-1)*27,0)</f>
        <v/>
      </c>
      <c r="E17" s="51" t="str">
        <f>OFFSET(RepRec!$B$21,(ROW(E12)-1)*27,0)</f>
        <v/>
      </c>
      <c r="F17" s="51" t="str">
        <f>OFFSET(RepRec!$B$22,(ROW(F12)-1)*27,0)</f>
        <v/>
      </c>
    </row>
    <row r="18">
      <c r="A18" s="47">
        <v>13.0</v>
      </c>
      <c r="B18" s="51" t="str">
        <f>OFFSET(RepRec!$B$18,(ROW(B13)-1)*27,0)</f>
        <v/>
      </c>
      <c r="C18" s="51" t="str">
        <f>OFFSET(RepRec!$B$19,(ROW(C13)-1)*27,0)</f>
        <v/>
      </c>
      <c r="D18" s="51" t="str">
        <f>OFFSET(RepRec!$B$20,(ROW(D13)-1)*27,0)</f>
        <v/>
      </c>
      <c r="E18" s="51" t="str">
        <f>OFFSET(RepRec!$B$21,(ROW(E13)-1)*27,0)</f>
        <v/>
      </c>
      <c r="F18" s="51" t="str">
        <f>OFFSET(RepRec!$B$22,(ROW(F13)-1)*27,0)</f>
        <v/>
      </c>
    </row>
    <row r="19">
      <c r="A19" s="47">
        <v>14.0</v>
      </c>
      <c r="B19" s="51" t="str">
        <f>OFFSET(RepRec!$B$18,(ROW(B14)-1)*27,0)</f>
        <v/>
      </c>
      <c r="C19" s="51" t="str">
        <f>OFFSET(RepRec!$B$19,(ROW(C14)-1)*27,0)</f>
        <v/>
      </c>
      <c r="D19" s="51" t="str">
        <f>OFFSET(RepRec!$B$20,(ROW(D14)-1)*27,0)</f>
        <v/>
      </c>
      <c r="E19" s="51" t="str">
        <f>OFFSET(RepRec!$B$21,(ROW(E14)-1)*27,0)</f>
        <v/>
      </c>
      <c r="F19" s="51" t="str">
        <f>OFFSET(RepRec!$B$22,(ROW(F14)-1)*27,0)</f>
        <v/>
      </c>
    </row>
    <row r="20">
      <c r="A20" s="47">
        <v>15.0</v>
      </c>
      <c r="B20" s="51" t="str">
        <f>OFFSET(RepRec!$B$18,(ROW(B15)-1)*27,0)</f>
        <v/>
      </c>
      <c r="C20" s="51" t="str">
        <f>OFFSET(RepRec!$B$19,(ROW(C15)-1)*27,0)</f>
        <v/>
      </c>
      <c r="D20" s="51" t="str">
        <f>OFFSET(RepRec!$B$20,(ROW(D15)-1)*27,0)</f>
        <v/>
      </c>
      <c r="E20" s="51" t="str">
        <f>OFFSET(RepRec!$B$21,(ROW(E15)-1)*27,0)</f>
        <v/>
      </c>
      <c r="F20" s="51" t="str">
        <f>OFFSET(RepRec!$B$22,(ROW(F15)-1)*27,0)</f>
        <v/>
      </c>
    </row>
    <row r="21">
      <c r="A21" s="47">
        <v>16.0</v>
      </c>
      <c r="B21" s="51">
        <f>OFFSET(RepRec!$B$18,(ROW(B16)-1)*27,0)</f>
        <v>18</v>
      </c>
      <c r="C21" s="51">
        <f>OFFSET(RepRec!$B$19,(ROW(C16)-1)*27,0)</f>
        <v>10</v>
      </c>
      <c r="D21" s="51">
        <f>OFFSET(RepRec!$B$20,(ROW(D16)-1)*27,0)</f>
        <v>45</v>
      </c>
      <c r="E21" s="51">
        <f>OFFSET(RepRec!$B$21,(ROW(E16)-1)*27,0)</f>
        <v>55</v>
      </c>
      <c r="F21" s="51">
        <f>OFFSET(RepRec!$B$22,(ROW(F16)-1)*27,0)</f>
        <v>40</v>
      </c>
    </row>
    <row r="22">
      <c r="A22" s="47">
        <v>17.0</v>
      </c>
      <c r="B22" s="51">
        <f>OFFSET(RepRec!$B$18,(ROW(B17)-1)*27,0)</f>
        <v>18</v>
      </c>
      <c r="C22" s="51">
        <f>OFFSET(RepRec!$B$19,(ROW(C17)-1)*27,0)</f>
        <v>15</v>
      </c>
      <c r="D22" s="51">
        <f>OFFSET(RepRec!$B$20,(ROW(D17)-1)*27,0)</f>
        <v>55</v>
      </c>
      <c r="E22" s="51">
        <f>OFFSET(RepRec!$B$21,(ROW(E17)-1)*27,0)</f>
        <v>55</v>
      </c>
      <c r="F22" s="51" t="str">
        <f>OFFSET(RepRec!$B$22,(ROW(F17)-1)*27,0)</f>
        <v/>
      </c>
    </row>
    <row r="23">
      <c r="A23" s="47">
        <v>18.0</v>
      </c>
      <c r="B23" s="51">
        <f>OFFSET(RepRec!$B$18,(ROW(B18)-1)*27,0)</f>
        <v>18</v>
      </c>
      <c r="C23" s="51">
        <f>OFFSET(RepRec!$B$19,(ROW(C18)-1)*27,0)</f>
        <v>17.5</v>
      </c>
      <c r="D23" s="51">
        <f>OFFSET(RepRec!$B$20,(ROW(D18)-1)*27,0)</f>
        <v>60</v>
      </c>
      <c r="E23" s="51">
        <f>OFFSET(RepRec!$B$21,(ROW(E18)-1)*27,0)</f>
        <v>55</v>
      </c>
      <c r="F23" s="51">
        <f>OFFSET(RepRec!$B$22,(ROW(F18)-1)*27,0)</f>
        <v>30</v>
      </c>
    </row>
    <row r="24">
      <c r="A24" s="47">
        <v>19.0</v>
      </c>
      <c r="B24" s="51" t="str">
        <f>OFFSET(RepRec!$B$18,(ROW(B19)-1)*27,0)</f>
        <v/>
      </c>
      <c r="C24" s="51" t="str">
        <f>OFFSET(RepRec!$B$19,(ROW(C19)-1)*27,0)</f>
        <v/>
      </c>
      <c r="D24" s="51" t="str">
        <f>OFFSET(RepRec!$B$20,(ROW(D19)-1)*27,0)</f>
        <v/>
      </c>
      <c r="E24" s="51" t="str">
        <f>OFFSET(RepRec!$B$21,(ROW(E19)-1)*27,0)</f>
        <v/>
      </c>
      <c r="F24" s="51" t="str">
        <f>OFFSET(RepRec!$B$22,(ROW(F19)-1)*27,0)</f>
        <v/>
      </c>
    </row>
    <row r="25">
      <c r="A25" s="47">
        <v>20.0</v>
      </c>
      <c r="B25" s="51" t="str">
        <f>OFFSET(RepRec!$B$18,(ROW(B20)-1)*27,0)</f>
        <v/>
      </c>
      <c r="C25" s="51" t="str">
        <f>OFFSET(RepRec!$B$19,(ROW(C20)-1)*27,0)</f>
        <v/>
      </c>
      <c r="D25" s="51" t="str">
        <f>OFFSET(RepRec!$B$20,(ROW(D20)-1)*27,0)</f>
        <v/>
      </c>
      <c r="E25" s="51" t="str">
        <f>OFFSET(RepRec!$B$21,(ROW(E20)-1)*27,0)</f>
        <v/>
      </c>
      <c r="F25" s="51" t="str">
        <f>OFFSET(RepRec!$B$22,(ROW(F20)-1)*27,0)</f>
        <v/>
      </c>
    </row>
  </sheetData>
  <conditionalFormatting sqref="B4:G4">
    <cfRule type="cellIs" dxfId="0" priority="1" operator="greaterThanOrEqual">
      <formula>"100%"</formula>
    </cfRule>
  </conditionalFormatting>
  <conditionalFormatting sqref="B4:G4">
    <cfRule type="cellIs" dxfId="1" priority="2" operator="greaterThan">
      <formula>"75%"</formula>
    </cfRule>
  </conditionalFormatting>
  <conditionalFormatting sqref="B4:G4">
    <cfRule type="cellIs" dxfId="2" priority="3" operator="greaterThan">
      <formula>"50%"</formula>
    </cfRule>
  </conditionalFormatting>
  <conditionalFormatting sqref="B4:G4">
    <cfRule type="cellIs" dxfId="3" priority="4" operator="greaterThan">
      <formula>"40%"</formula>
    </cfRule>
  </conditionalFormatting>
  <conditionalFormatting sqref="B4:G4">
    <cfRule type="cellIs" dxfId="4" priority="5" operator="lessThan">
      <formula>41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41.5"/>
    <col customWidth="1" min="3" max="3" width="42.75"/>
    <col customWidth="1" min="4" max="4" width="43.38"/>
    <col customWidth="1" min="5" max="5" width="33.88"/>
    <col customWidth="1" min="6" max="6" width="36.38"/>
    <col customWidth="1" min="7" max="7" width="39.38"/>
  </cols>
  <sheetData>
    <row r="1">
      <c r="A1" s="47" t="s">
        <v>86</v>
      </c>
      <c r="B1" s="48">
        <f t="shared" ref="B1:G1" si="1">MAX(B6:B20)</f>
        <v>9</v>
      </c>
      <c r="C1" s="48">
        <f t="shared" si="1"/>
        <v>9</v>
      </c>
      <c r="D1" s="48">
        <f t="shared" si="1"/>
        <v>20</v>
      </c>
      <c r="E1" s="48">
        <f t="shared" si="1"/>
        <v>12</v>
      </c>
      <c r="F1" s="48">
        <f t="shared" si="1"/>
        <v>62.5</v>
      </c>
      <c r="G1" s="48">
        <f t="shared" si="1"/>
        <v>90</v>
      </c>
    </row>
    <row r="2">
      <c r="A2" s="47" t="s">
        <v>87</v>
      </c>
      <c r="B2" s="47">
        <v>23.0</v>
      </c>
      <c r="C2" s="47">
        <v>16.0</v>
      </c>
      <c r="D2" s="47">
        <v>48.0</v>
      </c>
      <c r="E2" s="47">
        <v>33.0</v>
      </c>
      <c r="F2" s="47">
        <v>81.0</v>
      </c>
      <c r="G2" s="47">
        <v>122.0</v>
      </c>
    </row>
    <row r="3">
      <c r="A3" s="47" t="s">
        <v>88</v>
      </c>
      <c r="B3" s="48">
        <f t="shared" ref="B3:F3" si="2">ROUND(B1*1/0.81, 0)</f>
        <v>11</v>
      </c>
      <c r="C3" s="48">
        <f t="shared" si="2"/>
        <v>11</v>
      </c>
      <c r="D3" s="48">
        <f t="shared" si="2"/>
        <v>25</v>
      </c>
      <c r="E3" s="48">
        <f t="shared" si="2"/>
        <v>15</v>
      </c>
      <c r="F3" s="48">
        <f t="shared" si="2"/>
        <v>77</v>
      </c>
      <c r="G3" s="48">
        <f>ROUND(G1*1/0.92, 0)</f>
        <v>98</v>
      </c>
    </row>
    <row r="4">
      <c r="A4" s="47" t="s">
        <v>89</v>
      </c>
      <c r="B4" s="50">
        <f t="shared" ref="B4:G4" si="3">B3/B2</f>
        <v>0.4782608696</v>
      </c>
      <c r="C4" s="50">
        <f t="shared" si="3"/>
        <v>0.6875</v>
      </c>
      <c r="D4" s="50">
        <f t="shared" si="3"/>
        <v>0.5208333333</v>
      </c>
      <c r="E4" s="50">
        <f t="shared" si="3"/>
        <v>0.4545454545</v>
      </c>
      <c r="F4" s="50">
        <f t="shared" si="3"/>
        <v>0.950617284</v>
      </c>
      <c r="G4" s="50">
        <f t="shared" si="3"/>
        <v>0.8032786885</v>
      </c>
    </row>
    <row r="5">
      <c r="A5" s="47" t="s">
        <v>90</v>
      </c>
      <c r="B5" s="15" t="s">
        <v>26</v>
      </c>
      <c r="C5" s="18" t="s">
        <v>27</v>
      </c>
      <c r="D5" s="18" t="s">
        <v>11</v>
      </c>
      <c r="E5" s="18" t="s">
        <v>28</v>
      </c>
      <c r="F5" s="18" t="s">
        <v>29</v>
      </c>
      <c r="G5" s="15" t="s">
        <v>30</v>
      </c>
    </row>
    <row r="6">
      <c r="A6" s="47">
        <v>1.0</v>
      </c>
      <c r="B6" s="51">
        <f>OFFSET(RepRec!$B$24,(ROW(B1)-1)*27,0)</f>
        <v>4</v>
      </c>
      <c r="C6" s="51">
        <f>OFFSET(RepRec!$B$25,(ROW(C1)-1)*27,0)</f>
        <v>4</v>
      </c>
      <c r="D6" s="51">
        <f>OFFSET(RepRec!$B$26,(ROW(D1)-1)*27,0)</f>
        <v>10</v>
      </c>
      <c r="E6" s="51">
        <f>OFFSET(RepRec!$B$27,(ROW(E1)-1)*27,0)</f>
        <v>8</v>
      </c>
      <c r="F6" s="51">
        <f>OFFSET(RepRec!$B$28,(ROW(F1)-1)*27,0)</f>
        <v>40</v>
      </c>
      <c r="G6" s="52" t="s">
        <v>91</v>
      </c>
    </row>
    <row r="7">
      <c r="A7" s="47">
        <v>2.0</v>
      </c>
      <c r="B7" s="51">
        <f>OFFSET(RepRec!$B$24,(ROW(B2)-1)*27,0)</f>
        <v>5</v>
      </c>
      <c r="C7" s="51">
        <f>OFFSET(RepRec!$B$25,(ROW(C2)-1)*27,0)</f>
        <v>5</v>
      </c>
      <c r="D7" s="51">
        <f>OFFSET(RepRec!$B$26,(ROW(D2)-1)*27,0)</f>
        <v>12.5</v>
      </c>
      <c r="E7" s="51">
        <f>OFFSET(RepRec!$B$27,(ROW(E2)-1)*27,0)</f>
        <v>8</v>
      </c>
      <c r="F7" s="51">
        <f>OFFSET(RepRec!$B$28,(ROW(F2)-1)*27,0)</f>
        <v>45</v>
      </c>
      <c r="G7" s="51">
        <f>OFFSET(RepRec!$B$29,(ROW(G2)-1)*27,0)</f>
        <v>30</v>
      </c>
    </row>
    <row r="8">
      <c r="A8" s="47">
        <v>3.0</v>
      </c>
      <c r="B8" s="51">
        <f>OFFSET(RepRec!$B$24,(ROW(B3)-1)*27,0)</f>
        <v>6</v>
      </c>
      <c r="C8" s="51">
        <f>OFFSET(RepRec!$B$25,(ROW(C3)-1)*27,0)</f>
        <v>6</v>
      </c>
      <c r="D8" s="51">
        <f>OFFSET(RepRec!$B$26,(ROW(D3)-1)*27,0)</f>
        <v>15</v>
      </c>
      <c r="E8" s="51">
        <f>OFFSET(RepRec!$B$27,(ROW(E3)-1)*27,0)</f>
        <v>9</v>
      </c>
      <c r="F8" s="51">
        <f>OFFSET(RepRec!$B$28,(ROW(F3)-1)*27,0)</f>
        <v>50</v>
      </c>
      <c r="G8" s="51">
        <f>OFFSET(RepRec!$B$29,(ROW(G3)-1)*27,0)</f>
        <v>80</v>
      </c>
    </row>
    <row r="9">
      <c r="A9" s="47">
        <v>4.0</v>
      </c>
      <c r="B9" s="51">
        <f>OFFSET(RepRec!$B$24,(ROW(B4)-1)*27,0)</f>
        <v>6</v>
      </c>
      <c r="C9" s="51">
        <f>OFFSET(RepRec!$B$25,(ROW(C4)-1)*27,0)</f>
        <v>6</v>
      </c>
      <c r="D9" s="51">
        <f>OFFSET(RepRec!$B$26,(ROW(D4)-1)*27,0)</f>
        <v>15</v>
      </c>
      <c r="E9" s="51">
        <f>OFFSET(RepRec!$B$27,(ROW(E4)-1)*27,0)</f>
        <v>8.7</v>
      </c>
      <c r="F9" s="51">
        <f>OFFSET(RepRec!$B$28,(ROW(F4)-1)*27,0)</f>
        <v>50</v>
      </c>
      <c r="G9" s="51">
        <f>OFFSET(RepRec!$B$29,(ROW(G4)-1)*27,0)</f>
        <v>80</v>
      </c>
    </row>
    <row r="10">
      <c r="A10" s="47">
        <v>5.0</v>
      </c>
      <c r="B10" s="51" t="str">
        <f>OFFSET(RepRec!$B$24,(ROW(B5)-1)*27,0)</f>
        <v/>
      </c>
      <c r="C10" s="51" t="str">
        <f>OFFSET(RepRec!$B$25,(ROW(C5)-1)*27,0)</f>
        <v/>
      </c>
      <c r="D10" s="51" t="str">
        <f>OFFSET(RepRec!$B$26,(ROW(D5)-1)*27,0)</f>
        <v/>
      </c>
      <c r="E10" s="51" t="str">
        <f>OFFSET(RepRec!$B$27,(ROW(E5)-1)*27,0)</f>
        <v/>
      </c>
      <c r="F10" s="51" t="str">
        <f>OFFSET(RepRec!$B$28,(ROW(F5)-1)*27,0)</f>
        <v/>
      </c>
      <c r="G10" s="51" t="str">
        <f>OFFSET(RepRec!$B$29,(ROW(G5)-1)*27,0)</f>
        <v/>
      </c>
    </row>
    <row r="11">
      <c r="A11" s="47">
        <v>6.0</v>
      </c>
      <c r="B11" s="51">
        <f>OFFSET(RepRec!$B$24,(ROW(B6)-1)*27,0)</f>
        <v>7</v>
      </c>
      <c r="C11" s="51">
        <f>OFFSET(RepRec!$B$25,(ROW(C6)-1)*27,0)</f>
        <v>7</v>
      </c>
      <c r="D11" s="51">
        <f>OFFSET(RepRec!$B$26,(ROW(D6)-1)*27,0)</f>
        <v>15</v>
      </c>
      <c r="E11" s="51">
        <f>OFFSET(RepRec!$B$27,(ROW(E6)-1)*27,0)</f>
        <v>9</v>
      </c>
      <c r="F11" s="51">
        <f>OFFSET(RepRec!$B$28,(ROW(F6)-1)*27,0)</f>
        <v>50</v>
      </c>
      <c r="G11" s="51">
        <f>OFFSET(RepRec!$B$29,(ROW(G6)-1)*27,0)</f>
        <v>80</v>
      </c>
    </row>
    <row r="12">
      <c r="A12" s="47">
        <v>7.0</v>
      </c>
      <c r="B12" s="51">
        <f>OFFSET(RepRec!$B$24,(ROW(B7)-1)*27,0)</f>
        <v>7</v>
      </c>
      <c r="C12" s="51">
        <f>OFFSET(RepRec!$B$25,(ROW(C7)-1)*27,0)</f>
        <v>7</v>
      </c>
      <c r="D12" s="51">
        <f>OFFSET(RepRec!$B$26,(ROW(D7)-1)*27,0)</f>
        <v>15</v>
      </c>
      <c r="E12" s="51">
        <f>OFFSET(RepRec!$B$27,(ROW(E7)-1)*27,0)</f>
        <v>9.5</v>
      </c>
      <c r="F12" s="51">
        <f>OFFSET(RepRec!$B$28,(ROW(F7)-1)*27,0)</f>
        <v>57.5</v>
      </c>
      <c r="G12" s="51">
        <f>OFFSET(RepRec!$B$29,(ROW(G7)-1)*27,0)</f>
        <v>80</v>
      </c>
    </row>
    <row r="13">
      <c r="A13" s="47">
        <v>8.0</v>
      </c>
      <c r="B13" s="51">
        <f>OFFSET(RepRec!$B$24,(ROW(B8)-1)*27,0)</f>
        <v>8</v>
      </c>
      <c r="C13" s="51">
        <f>OFFSET(RepRec!$B$25,(ROW(C8)-1)*27,0)</f>
        <v>8</v>
      </c>
      <c r="D13" s="51">
        <f>OFFSET(RepRec!$B$26,(ROW(D8)-1)*27,0)</f>
        <v>15</v>
      </c>
      <c r="E13" s="51">
        <f>OFFSET(RepRec!$B$27,(ROW(E8)-1)*27,0)</f>
        <v>10</v>
      </c>
      <c r="F13" s="51">
        <f>OFFSET(RepRec!$B$28,(ROW(F8)-1)*27,0)</f>
        <v>60</v>
      </c>
      <c r="G13" s="51">
        <f>OFFSET(RepRec!$B$29,(ROW(G8)-1)*27,0)</f>
        <v>75</v>
      </c>
    </row>
    <row r="14">
      <c r="A14" s="47">
        <v>9.0</v>
      </c>
      <c r="B14" s="51">
        <f>OFFSET(RepRec!$B$24,(ROW(B9)-1)*27,0)</f>
        <v>8</v>
      </c>
      <c r="C14" s="51">
        <f>OFFSET(RepRec!$B$25,(ROW(C9)-1)*27,0)</f>
        <v>8</v>
      </c>
      <c r="D14" s="51">
        <f>OFFSET(RepRec!$B$26,(ROW(D9)-1)*27,0)</f>
        <v>15</v>
      </c>
      <c r="E14" s="51">
        <f>OFFSET(RepRec!$B$27,(ROW(E9)-1)*27,0)</f>
        <v>10.5</v>
      </c>
      <c r="F14" s="51">
        <f>OFFSET(RepRec!$B$28,(ROW(F9)-1)*27,0)</f>
        <v>60</v>
      </c>
      <c r="G14" s="51">
        <f>OFFSET(RepRec!$B$29,(ROW(G9)-1)*27,0)</f>
        <v>80</v>
      </c>
    </row>
    <row r="15">
      <c r="A15" s="47">
        <v>10.0</v>
      </c>
      <c r="B15" s="51">
        <f>OFFSET(RepRec!$B$24,(ROW(B10)-1)*27,0)</f>
        <v>9</v>
      </c>
      <c r="C15" s="51">
        <f>OFFSET(RepRec!$B$25,(ROW(C10)-1)*27,0)</f>
        <v>9</v>
      </c>
      <c r="D15" s="51">
        <f>OFFSET(RepRec!$B$26,(ROW(D10)-1)*27,0)</f>
        <v>20</v>
      </c>
      <c r="E15" s="51">
        <f>OFFSET(RepRec!$B$27,(ROW(E10)-1)*27,0)</f>
        <v>12</v>
      </c>
      <c r="F15" s="51">
        <f>OFFSET(RepRec!$B$28,(ROW(F10)-1)*27,0)</f>
        <v>62.5</v>
      </c>
      <c r="G15" s="51">
        <f>OFFSET(RepRec!$B$29,(ROW(G10)-1)*27,0)</f>
        <v>90</v>
      </c>
    </row>
    <row r="16">
      <c r="A16" s="47">
        <v>11.0</v>
      </c>
      <c r="B16" s="51" t="str">
        <f>OFFSET(RepRec!$B$24,(ROW(B11)-1)*27,0)</f>
        <v/>
      </c>
      <c r="C16" s="51" t="str">
        <f>OFFSET(RepRec!$B$25,(ROW(C11)-1)*27,0)</f>
        <v/>
      </c>
      <c r="D16" s="51" t="str">
        <f>OFFSET(RepRec!$B$26,(ROW(D11)-1)*27,0)</f>
        <v/>
      </c>
      <c r="E16" s="51" t="str">
        <f>OFFSET(RepRec!$B$27,(ROW(E11)-1)*27,0)</f>
        <v/>
      </c>
      <c r="F16" s="51" t="str">
        <f>OFFSET(RepRec!$B$28,(ROW(F11)-1)*27,0)</f>
        <v/>
      </c>
      <c r="G16" s="51" t="str">
        <f>OFFSET(RepRec!$B$29,(ROW(G11)-1)*27,0)</f>
        <v/>
      </c>
    </row>
    <row r="17">
      <c r="A17" s="47">
        <v>12.0</v>
      </c>
      <c r="B17" s="51" t="str">
        <f>OFFSET(RepRec!$B$24,(ROW(B12)-1)*27,0)</f>
        <v/>
      </c>
      <c r="C17" s="51" t="str">
        <f>OFFSET(RepRec!$B$25,(ROW(C12)-1)*27,0)</f>
        <v/>
      </c>
      <c r="D17" s="51" t="str">
        <f>OFFSET(RepRec!$B$26,(ROW(D12)-1)*27,0)</f>
        <v/>
      </c>
      <c r="E17" s="51" t="str">
        <f>OFFSET(RepRec!$B$27,(ROW(E12)-1)*27,0)</f>
        <v/>
      </c>
      <c r="F17" s="51" t="str">
        <f>OFFSET(RepRec!$B$28,(ROW(F12)-1)*27,0)</f>
        <v/>
      </c>
      <c r="G17" s="51" t="str">
        <f>OFFSET(RepRec!$B$29,(ROW(G12)-1)*27,0)</f>
        <v/>
      </c>
    </row>
    <row r="18">
      <c r="A18" s="47">
        <v>13.0</v>
      </c>
      <c r="B18" s="51" t="str">
        <f>OFFSET(RepRec!$B$24,(ROW(B13)-1)*27,0)</f>
        <v/>
      </c>
      <c r="C18" s="51" t="str">
        <f>OFFSET(RepRec!$B$25,(ROW(C13)-1)*27,0)</f>
        <v/>
      </c>
      <c r="D18" s="51" t="str">
        <f>OFFSET(RepRec!$B$26,(ROW(D13)-1)*27,0)</f>
        <v/>
      </c>
      <c r="E18" s="51" t="str">
        <f>OFFSET(RepRec!$B$27,(ROW(E13)-1)*27,0)</f>
        <v/>
      </c>
      <c r="F18" s="51" t="str">
        <f>OFFSET(RepRec!$B$28,(ROW(F13)-1)*27,0)</f>
        <v/>
      </c>
      <c r="G18" s="51" t="str">
        <f>OFFSET(RepRec!$B$29,(ROW(G13)-1)*27,0)</f>
        <v/>
      </c>
    </row>
    <row r="19">
      <c r="A19" s="47">
        <v>14.0</v>
      </c>
      <c r="B19" s="51">
        <f>OFFSET(RepRec!$B$24,(ROW(B14)-1)*27,0)</f>
        <v>6</v>
      </c>
      <c r="C19" s="51">
        <f>OFFSET(RepRec!$B$25,(ROW(C14)-1)*27,0)</f>
        <v>6</v>
      </c>
      <c r="D19" s="51">
        <f>OFFSET(RepRec!$B$26,(ROW(D14)-1)*27,0)</f>
        <v>15</v>
      </c>
      <c r="E19" s="51">
        <f>OFFSET(RepRec!$B$27,(ROW(E14)-1)*27,0)</f>
        <v>8</v>
      </c>
      <c r="F19" s="51" t="str">
        <f>OFFSET(RepRec!$B$28,(ROW(F14)-1)*27,0)</f>
        <v/>
      </c>
      <c r="G19" s="51" t="str">
        <f>OFFSET(RepRec!$B$29,(ROW(G14)-1)*27,0)</f>
        <v/>
      </c>
    </row>
    <row r="20">
      <c r="A20" s="47">
        <v>15.0</v>
      </c>
      <c r="B20" s="51">
        <f>OFFSET(RepRec!$B$24,(ROW(B15)-1)*27,0)</f>
        <v>8</v>
      </c>
      <c r="C20" s="51">
        <f>OFFSET(RepRec!$B$25,(ROW(C15)-1)*27,0)</f>
        <v>8</v>
      </c>
      <c r="D20" s="51">
        <f>OFFSET(RepRec!$B$26,(ROW(D15)-1)*27,0)</f>
        <v>15</v>
      </c>
      <c r="E20" s="51">
        <f>OFFSET(RepRec!$B$27,(ROW(E15)-1)*27,0)</f>
        <v>10</v>
      </c>
      <c r="F20" s="51">
        <f>OFFSET(RepRec!$B$28,(ROW(F15)-1)*27,0)</f>
        <v>45</v>
      </c>
      <c r="G20" s="51">
        <f>OFFSET(RepRec!$B$29,(ROW(G15)-1)*27,0)</f>
        <v>90</v>
      </c>
    </row>
    <row r="21">
      <c r="A21" s="47">
        <v>16.0</v>
      </c>
      <c r="B21" s="51">
        <f>OFFSET(RepRec!$B$24,(ROW(B16)-1)*27,0)</f>
        <v>9</v>
      </c>
      <c r="C21" s="51">
        <f>OFFSET(RepRec!$B$25,(ROW(C16)-1)*27,0)</f>
        <v>9</v>
      </c>
      <c r="D21" s="51">
        <f>OFFSET(RepRec!$B$26,(ROW(D16)-1)*27,0)</f>
        <v>16.5</v>
      </c>
      <c r="E21" s="51">
        <f>OFFSET(RepRec!$B$27,(ROW(E16)-1)*27,0)</f>
        <v>12.5</v>
      </c>
      <c r="F21" s="51">
        <f>OFFSET(RepRec!$B$28,(ROW(F16)-1)*27,0)</f>
        <v>50</v>
      </c>
      <c r="G21" s="52" t="s">
        <v>91</v>
      </c>
    </row>
    <row r="22">
      <c r="A22" s="47">
        <v>17.0</v>
      </c>
      <c r="B22" s="51" t="str">
        <f>OFFSET(RepRec!$B$24,(ROW(B17)-1)*27,0)</f>
        <v/>
      </c>
      <c r="C22" s="51" t="str">
        <f>OFFSET(RepRec!$B$25,(ROW(C17)-1)*27,0)</f>
        <v/>
      </c>
      <c r="D22" s="51" t="str">
        <f>OFFSET(RepRec!$B$26,(ROW(D17)-1)*27,0)</f>
        <v/>
      </c>
      <c r="E22" s="51" t="str">
        <f>OFFSET(RepRec!$B$27,(ROW(E17)-1)*27,0)</f>
        <v/>
      </c>
      <c r="F22" s="51" t="str">
        <f>OFFSET(RepRec!$B$28,(ROW(F17)-1)*27,0)</f>
        <v/>
      </c>
      <c r="G22" s="51" t="str">
        <f>OFFSET(RepRec!$B$29,(ROW(G17)-1)*27,0)</f>
        <v/>
      </c>
    </row>
    <row r="23">
      <c r="A23" s="47">
        <v>18.0</v>
      </c>
      <c r="B23" s="51">
        <f>OFFSET(RepRec!$B$24,(ROW(B18)-1)*27,0)</f>
        <v>9</v>
      </c>
      <c r="C23" s="51">
        <f>OFFSET(RepRec!$B$25,(ROW(C18)-1)*27,0)</f>
        <v>9</v>
      </c>
      <c r="D23" s="51">
        <f>OFFSET(RepRec!$B$26,(ROW(D18)-1)*27,0)</f>
        <v>20</v>
      </c>
      <c r="E23" s="51">
        <f>OFFSET(RepRec!$B$27,(ROW(E18)-1)*27,0)</f>
        <v>15</v>
      </c>
      <c r="F23" s="51">
        <f>OFFSET(RepRec!$B$28,(ROW(F18)-1)*27,0)</f>
        <v>55</v>
      </c>
      <c r="G23" s="51" t="str">
        <f>OFFSET(RepRec!$B$29,(ROW(G18)-1)*27,0)</f>
        <v/>
      </c>
    </row>
    <row r="24">
      <c r="A24" s="47">
        <v>19.0</v>
      </c>
      <c r="B24" s="51" t="str">
        <f>OFFSET(RepRec!$B$24,(ROW(B19)-1)*27,0)</f>
        <v/>
      </c>
      <c r="C24" s="51" t="str">
        <f>OFFSET(RepRec!$B$25,(ROW(C19)-1)*27,0)</f>
        <v/>
      </c>
      <c r="D24" s="51" t="str">
        <f>OFFSET(RepRec!$B$26,(ROW(D19)-1)*27,0)</f>
        <v/>
      </c>
      <c r="E24" s="51" t="str">
        <f>OFFSET(RepRec!$B$27,(ROW(E19)-1)*27,0)</f>
        <v/>
      </c>
      <c r="F24" s="51" t="str">
        <f>OFFSET(RepRec!$B$28,(ROW(F19)-1)*27,0)</f>
        <v/>
      </c>
      <c r="G24" s="52" t="s">
        <v>91</v>
      </c>
    </row>
    <row r="25">
      <c r="A25" s="47">
        <v>20.0</v>
      </c>
      <c r="B25" s="51" t="str">
        <f>OFFSET(RepRec!$B$24,(ROW(B20)-1)*27,0)</f>
        <v/>
      </c>
      <c r="C25" s="51" t="str">
        <f>OFFSET(RepRec!$B$25,(ROW(C20)-1)*27,0)</f>
        <v/>
      </c>
      <c r="D25" s="51" t="str">
        <f>OFFSET(RepRec!$B$26,(ROW(D20)-1)*27,0)</f>
        <v/>
      </c>
      <c r="E25" s="51" t="str">
        <f>OFFSET(RepRec!$B$27,(ROW(E20)-1)*27,0)</f>
        <v/>
      </c>
      <c r="F25" s="51" t="str">
        <f>OFFSET(RepRec!$B$28,(ROW(F20)-1)*27,0)</f>
        <v/>
      </c>
      <c r="G25" s="51" t="str">
        <f>OFFSET(RepRec!$B$29,(ROW(G20)-1)*27,0)</f>
        <v/>
      </c>
    </row>
  </sheetData>
  <conditionalFormatting sqref="B4:G4">
    <cfRule type="cellIs" dxfId="0" priority="1" operator="greaterThanOrEqual">
      <formula>"100%"</formula>
    </cfRule>
  </conditionalFormatting>
  <conditionalFormatting sqref="B4:G4">
    <cfRule type="cellIs" dxfId="1" priority="2" operator="greaterThan">
      <formula>"75%"</formula>
    </cfRule>
  </conditionalFormatting>
  <conditionalFormatting sqref="B4:G4">
    <cfRule type="cellIs" dxfId="2" priority="3" operator="greaterThan">
      <formula>"50%"</formula>
    </cfRule>
  </conditionalFormatting>
  <conditionalFormatting sqref="B4:G4">
    <cfRule type="cellIs" dxfId="3" priority="4" operator="greaterThan">
      <formula>"40%"</formula>
    </cfRule>
  </conditionalFormatting>
  <conditionalFormatting sqref="B4:G4">
    <cfRule type="cellIs" dxfId="4" priority="5" operator="lessThan">
      <formula>41</formula>
    </cfRule>
  </conditionalFormatting>
  <drawing r:id="rId1"/>
</worksheet>
</file>