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ertrophy" sheetId="1" r:id="rId4"/>
    <sheet state="visible" name="Neural" sheetId="2" r:id="rId5"/>
    <sheet state="visible" name="MonStats" sheetId="3" r:id="rId6"/>
    <sheet state="visible" name="TueStats" sheetId="4" r:id="rId7"/>
    <sheet state="visible" name="ThurStats" sheetId="5" r:id="rId8"/>
    <sheet state="visible" name="FriStats" sheetId="6" r:id="rId9"/>
  </sheets>
  <definedNames/>
  <calcPr/>
</workbook>
</file>

<file path=xl/sharedStrings.xml><?xml version="1.0" encoding="utf-8"?>
<sst xmlns="http://schemas.openxmlformats.org/spreadsheetml/2006/main" count="647" uniqueCount="91">
  <si>
    <t>Exercise</t>
  </si>
  <si>
    <t>Wt.</t>
  </si>
  <si>
    <t>Date</t>
  </si>
  <si>
    <t>JPG Coaching 10 Week Men's</t>
  </si>
  <si>
    <t>Set</t>
  </si>
  <si>
    <t>Reps</t>
  </si>
  <si>
    <t>Monday: Upper</t>
  </si>
  <si>
    <t>4x6-8 Flat DB Bench (3-1-1-0 | 3-4m)</t>
  </si>
  <si>
    <t>3x8-10 Bilateral Clavicular (Upper) Cable Press (2-0-1-1 | 3m)</t>
  </si>
  <si>
    <t>4x6-8 T Bar Row (2-0-1-1 | 3-4m)</t>
  </si>
  <si>
    <t>4x8-12 Hand Height Cable Lateral Raise (2-0-1-1 | 2-3m)</t>
  </si>
  <si>
    <t>3x8-10 Long Rope Cable Tricep Pushdown (1-0-1-2 | 2m)</t>
  </si>
  <si>
    <t>2x8-10 Seated Supinated DB Curls (2-0-1-0 | 3m)</t>
  </si>
  <si>
    <t>Tuesday: Lower</t>
  </si>
  <si>
    <t>4x8-12 Standing Calf Raise (3-2-1-2 | 2-3m)</t>
  </si>
  <si>
    <t>4x6-8 Squat (3-1-1-0 | 3-4m)</t>
  </si>
  <si>
    <t>3x8-10 Bilateral Leg Press (3-0-1-0 | 3m)</t>
  </si>
  <si>
    <t>3x8-10 Leg Extensions (1-0-1-2 | 2-3m)</t>
  </si>
  <si>
    <t>Thursday: Chest/Back</t>
  </si>
  <si>
    <t>4x6-10 Incline DB Bench (3-1-1-0 | 3-4m)</t>
  </si>
  <si>
    <t>3x8-10 Bilateral Sternal (Mid pec) Cable Press (2-0-1-1 | 3m)</t>
  </si>
  <si>
    <t>3x8-10 Seated Lat Bias Row (2-0-1-0 | 3m)</t>
  </si>
  <si>
    <t>3x8-12 Lat Bias Pulldown (3-0-1-0 | 2-3m)</t>
  </si>
  <si>
    <t>2x8-12 Upper Back Row (2-0-1-0 | 2-3m)</t>
  </si>
  <si>
    <t>Friday: Arms + Lower B</t>
  </si>
  <si>
    <t>2x8-12 DB Chest Supported Y Raise (1-0-1-1 | 10-15s)</t>
  </si>
  <si>
    <t>2x8-10 Chest Supported DB Lateral Raise (1-0-1-0 | 2-3m)</t>
  </si>
  <si>
    <t>3x8-10 Faceaway Cable Curls (2-0-1-1 | 2m)</t>
  </si>
  <si>
    <t>2x8-10 Seated Hamstring Curls (2-0-1-1 | 2-3m)</t>
  </si>
  <si>
    <t>3x6-10 Stiff Leg Hamstring Bias RDL (3-2-1-0 | 3-4m)</t>
  </si>
  <si>
    <t>12:9</t>
  </si>
  <si>
    <t>14.5:7</t>
  </si>
  <si>
    <t>35:8</t>
  </si>
  <si>
    <t>13:8</t>
  </si>
  <si>
    <t>52.5:8</t>
  </si>
  <si>
    <t>18:6</t>
  </si>
  <si>
    <t>12.5:10</t>
  </si>
  <si>
    <t>57.5:10</t>
  </si>
  <si>
    <t>70:8</t>
  </si>
  <si>
    <t>55:9</t>
  </si>
  <si>
    <t>40:8</t>
  </si>
  <si>
    <t>4.5:12</t>
  </si>
  <si>
    <t>45:9</t>
  </si>
  <si>
    <t>22:3</t>
  </si>
  <si>
    <t>75:8</t>
  </si>
  <si>
    <t>78:7</t>
  </si>
  <si>
    <t>B:25</t>
  </si>
  <si>
    <t>20:7</t>
  </si>
  <si>
    <t>4x3-5 Flat DB Bench (3-1-1-0 | 3-5m)</t>
  </si>
  <si>
    <t>4x3-5 T Bar Row (2-0-1-1 | 3-5m)</t>
  </si>
  <si>
    <t>3x8-10 Seated Supinated DB Curls (2-0-1-0 | 2-3m)</t>
  </si>
  <si>
    <t>4x6-10 Leg Press (3-2-1-2 | 2-3m)</t>
  </si>
  <si>
    <t>4x6-10 Standing Calf Raise (3-2-1-2 | 2-3m)</t>
  </si>
  <si>
    <t>4x3-5 Squat (3-1-1-0 | 3-5m)</t>
  </si>
  <si>
    <t>3x6-8 Bilateral Leg Press (3-0-1-0 | 3-5m)</t>
  </si>
  <si>
    <t>4x4-7 Incline DB Bench (3-1-1-0 | 3-5m)</t>
  </si>
  <si>
    <t>3x4-7 Seated Lat Bias Row (2-0-1-0 | 3-4m)</t>
  </si>
  <si>
    <t>3x6-8 Lat Bias Pulldown (3-0-1-0 | 3m)</t>
  </si>
  <si>
    <t>2x6-8 Upper Back Row (2-0-1-0 | 3m)</t>
  </si>
  <si>
    <t>2x8-10 Chest Supported DB Lateral Raise (1-0-1-0 | 3m)</t>
  </si>
  <si>
    <t>3x4-7 Stiff Leg Hamstring Bias RDL (3-2-1-0 | 3-5m)</t>
  </si>
  <si>
    <t>10:6</t>
  </si>
  <si>
    <t>8:7</t>
  </si>
  <si>
    <t>7:9</t>
  </si>
  <si>
    <t>40:6</t>
  </si>
  <si>
    <t>9:7</t>
  </si>
  <si>
    <t>18:7</t>
  </si>
  <si>
    <t>24:7</t>
  </si>
  <si>
    <t>30:7</t>
  </si>
  <si>
    <t>70:5</t>
  </si>
  <si>
    <t>80:5</t>
  </si>
  <si>
    <t>90:5</t>
  </si>
  <si>
    <t>50:8</t>
  </si>
  <si>
    <t>60:7</t>
  </si>
  <si>
    <t>80:4</t>
  </si>
  <si>
    <t>20:5</t>
  </si>
  <si>
    <t>35:5</t>
  </si>
  <si>
    <t>40:5</t>
  </si>
  <si>
    <t>3.5:12</t>
  </si>
  <si>
    <t>4:8</t>
  </si>
  <si>
    <t>12.5:8</t>
  </si>
  <si>
    <t>110:8</t>
  </si>
  <si>
    <t>8.5:8</t>
  </si>
  <si>
    <t>8.7:8</t>
  </si>
  <si>
    <t>70:7</t>
  </si>
  <si>
    <t>MAX</t>
  </si>
  <si>
    <t>GOAL (1RPM)</t>
  </si>
  <si>
    <t>Est. 1RPM</t>
  </si>
  <si>
    <t>DIFF</t>
  </si>
  <si>
    <t>Week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</si>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</sst>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m/d"/>
    <numFmt numFmtId="166" formatCode="hh:mm"/>
    <numFmt numFmtId="167" formatCode="[hh]:mm:ss"/>
  </numFmts>
  <fonts count="11">
    <font>
      <sz val="10.0"/>
      <color rgb="FF000000"/>
      <name val="Arial"/>
      <scheme val="minor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/>
    <font>
      <color theme="1"/>
      <name val="Arial"/>
      <scheme val="minor"/>
    </font>
    <font>
      <color rgb="FF222222"/>
      <name val="Arial"/>
    </font>
    <font>
      <u/>
      <sz val="11.0"/>
      <color rgb="FF7E3794"/>
      <name val="Inconsolata"/>
    </font>
    <font>
      <sz val="11.0"/>
      <color rgb="FFD0021B"/>
      <name val="SFMono-Regular"/>
    </font>
    <font>
      <sz val="11.0"/>
      <color rgb="FFD0021B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</fills>
  <borders count="16">
    <border/>
    <border>
      <right style="thin">
        <color rgb="FF000000"/>
      </right>
      <bottom style="thin">
        <color rgb="FF000000"/>
      </bottom>
    </border>
    <border>
      <right style="thin">
        <color rgb="FFCC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0000"/>
      </right>
      <bottom style="thin">
        <color rgb="FF000000"/>
      </bottom>
    </border>
    <border>
      <right style="thin">
        <color rgb="FFCC0000"/>
      </right>
      <bottom style="thin">
        <color rgb="FFCC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CC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0" fillId="3" fontId="4" numFmtId="0" xfId="0" applyAlignment="1" applyFill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  <xf borderId="6" fillId="4" fontId="1" numFmtId="0" xfId="0" applyAlignment="1" applyBorder="1" applyFill="1" applyFont="1">
      <alignment readingOrder="0" vertical="bottom"/>
    </xf>
    <xf borderId="7" fillId="0" fontId="5" numFmtId="0" xfId="0" applyBorder="1" applyFont="1"/>
    <xf borderId="8" fillId="0" fontId="5" numFmtId="0" xfId="0" applyBorder="1" applyFont="1"/>
    <xf borderId="9" fillId="5" fontId="1" numFmtId="0" xfId="0" applyAlignment="1" applyBorder="1" applyFill="1" applyFont="1">
      <alignment readingOrder="0" vertical="bottom"/>
    </xf>
    <xf borderId="10" fillId="0" fontId="5" numFmtId="0" xfId="0" applyBorder="1" applyFont="1"/>
    <xf borderId="3" fillId="0" fontId="5" numFmtId="0" xfId="0" applyBorder="1" applyFont="1"/>
    <xf borderId="0" fillId="0" fontId="6" numFmtId="164" xfId="0" applyAlignment="1" applyFont="1" applyNumberFormat="1">
      <alignment readingOrder="0"/>
    </xf>
    <xf borderId="11" fillId="2" fontId="7" numFmtId="0" xfId="0" applyAlignment="1" applyBorder="1" applyFont="1">
      <alignment readingOrder="0" vertical="bottom"/>
    </xf>
    <xf borderId="12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1" fillId="0" fontId="4" numFmtId="0" xfId="0" applyAlignment="1" applyBorder="1" applyFont="1">
      <alignment readingOrder="0" vertical="bottom"/>
    </xf>
    <xf borderId="1" fillId="6" fontId="1" numFmtId="0" xfId="0" applyBorder="1" applyFill="1" applyFont="1"/>
    <xf borderId="2" fillId="0" fontId="1" numFmtId="0" xfId="0" applyAlignment="1" applyBorder="1" applyFont="1">
      <alignment horizontal="center"/>
    </xf>
    <xf borderId="1" fillId="0" fontId="4" numFmtId="165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readingOrder="0" vertical="bottom"/>
    </xf>
    <xf borderId="13" fillId="5" fontId="1" numFmtId="0" xfId="0" applyAlignment="1" applyBorder="1" applyFont="1">
      <alignment vertical="bottom"/>
    </xf>
    <xf borderId="14" fillId="0" fontId="5" numFmtId="0" xfId="0" applyBorder="1" applyFont="1"/>
    <xf borderId="1" fillId="0" fontId="5" numFmtId="0" xfId="0" applyBorder="1" applyFont="1"/>
    <xf borderId="11" fillId="2" fontId="7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5" fillId="0" fontId="1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12" fillId="0" fontId="1" numFmtId="0" xfId="0" applyAlignment="1" applyBorder="1" applyFont="1">
      <alignment vertical="bottom"/>
    </xf>
    <xf borderId="1" fillId="0" fontId="1" numFmtId="166" xfId="0" applyAlignment="1" applyBorder="1" applyFont="1" applyNumberFormat="1">
      <alignment readingOrder="0" vertical="bottom"/>
    </xf>
    <xf borderId="1" fillId="6" fontId="1" numFmtId="165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readingOrder="0" vertical="bottom"/>
    </xf>
    <xf borderId="0" fillId="3" fontId="4" numFmtId="0" xfId="0" applyAlignment="1" applyFont="1">
      <alignment vertical="bottom"/>
    </xf>
    <xf borderId="0" fillId="3" fontId="4" numFmtId="164" xfId="0" applyAlignment="1" applyFont="1" applyNumberFormat="1">
      <alignment readingOrder="0" vertical="bottom"/>
    </xf>
    <xf borderId="0" fillId="0" fontId="6" numFmtId="164" xfId="0" applyFont="1" applyNumberFormat="1"/>
    <xf borderId="1" fillId="0" fontId="4" numFmtId="167" xfId="0" applyAlignment="1" applyBorder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8" numFmtId="0" xfId="0" applyAlignment="1" applyFont="1">
      <alignment readingOrder="0"/>
    </xf>
    <xf borderId="0" fillId="0" fontId="6" numFmtId="10" xfId="0" applyFont="1" applyNumberFormat="1"/>
    <xf borderId="0" fillId="2" fontId="9" numFmtId="0" xfId="0" applyFont="1"/>
    <xf borderId="0" fillId="2" fontId="10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4x6-8 Flat DB Bench (3-1-1-0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MonStats!$B$6:$B$25</c:f>
              <c:numCache/>
            </c:numRef>
          </c:val>
          <c:smooth val="0"/>
        </c:ser>
        <c:axId val="361241237"/>
        <c:axId val="1532376777"/>
      </c:lineChart>
      <c:catAx>
        <c:axId val="361241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376777"/>
      </c:catAx>
      <c:valAx>
        <c:axId val="1532376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241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Leg Extensions (1-0-1-2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TueStats!$E$5:$E$25</c:f>
              <c:numCache/>
            </c:numRef>
          </c:val>
          <c:smooth val="0"/>
        </c:ser>
        <c:axId val="824587076"/>
        <c:axId val="825876209"/>
      </c:lineChart>
      <c:catAx>
        <c:axId val="82458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876209"/>
      </c:catAx>
      <c:valAx>
        <c:axId val="825876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587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4x6-10 Incline DB Bench (3-1-1-0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ThurStats!$B$6:$B$20</c:f>
              <c:numCache/>
            </c:numRef>
          </c:val>
          <c:smooth val="0"/>
        </c:ser>
        <c:axId val="819892416"/>
        <c:axId val="288986631"/>
      </c:lineChart>
      <c:catAx>
        <c:axId val="8198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86631"/>
      </c:catAx>
      <c:valAx>
        <c:axId val="288986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892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Bilateral Sternal (Mid pec) Cable Press (2-0-1-1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ThurStats!$C$6:$C$20</c:f>
              <c:numCache/>
            </c:numRef>
          </c:val>
          <c:smooth val="0"/>
        </c:ser>
        <c:axId val="1703169222"/>
        <c:axId val="2119900522"/>
      </c:lineChart>
      <c:catAx>
        <c:axId val="170316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900522"/>
      </c:catAx>
      <c:valAx>
        <c:axId val="211990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69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Seated Lat Bias Row (2-0-1-0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ThurStats!$D$6:$D$20</c:f>
              <c:numCache/>
            </c:numRef>
          </c:val>
          <c:smooth val="0"/>
        </c:ser>
        <c:axId val="2079729059"/>
        <c:axId val="166849443"/>
      </c:lineChart>
      <c:catAx>
        <c:axId val="207972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49443"/>
      </c:catAx>
      <c:valAx>
        <c:axId val="16684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729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3x8-12 Lat Bias Pulldown (3-0-1-0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ThurStats!$E$6:$E$20</c:f>
              <c:numCache/>
            </c:numRef>
          </c:val>
          <c:smooth val="0"/>
        </c:ser>
        <c:axId val="1720157772"/>
        <c:axId val="745079157"/>
      </c:lineChart>
      <c:catAx>
        <c:axId val="1720157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079157"/>
      </c:catAx>
      <c:valAx>
        <c:axId val="745079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157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2x8-12 Upper Back Row (2-0-1-0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ThurStats!$F$5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ThurStats!$A$6:$A$20</c:f>
            </c:strRef>
          </c:cat>
          <c:val>
            <c:numRef>
              <c:f>ThurStats!$F$6:$F$20</c:f>
              <c:numCache/>
            </c:numRef>
          </c:val>
          <c:smooth val="0"/>
        </c:ser>
        <c:axId val="78393615"/>
        <c:axId val="761144013"/>
      </c:lineChart>
      <c:catAx>
        <c:axId val="7839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44013"/>
      </c:catAx>
      <c:valAx>
        <c:axId val="761144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3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2x8-12 DB Chest Supported Y Raise (1-0-1-1 | 10-15s)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FriStats!$B$6:$B$20</c:f>
              <c:numCache/>
            </c:numRef>
          </c:val>
          <c:smooth val="0"/>
        </c:ser>
        <c:axId val="1067004075"/>
        <c:axId val="903661005"/>
      </c:lineChart>
      <c:catAx>
        <c:axId val="1067004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661005"/>
      </c:catAx>
      <c:valAx>
        <c:axId val="903661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004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Chest Supported DB Lateral Raise (1-0-1-0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FriStats!$C$6:$C$20</c:f>
              <c:numCache/>
            </c:numRef>
          </c:val>
          <c:smooth val="0"/>
        </c:ser>
        <c:axId val="1892085675"/>
        <c:axId val="1107865057"/>
      </c:lineChart>
      <c:catAx>
        <c:axId val="189208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65057"/>
      </c:catAx>
      <c:valAx>
        <c:axId val="1107865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85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Long Rope Cable Tricep Pushdown (1-0-1-2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FriStats!$D$6:$D$20</c:f>
              <c:numCache/>
            </c:numRef>
          </c:val>
          <c:smooth val="0"/>
        </c:ser>
        <c:axId val="823712533"/>
        <c:axId val="440099014"/>
      </c:lineChart>
      <c:catAx>
        <c:axId val="823712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099014"/>
      </c:catAx>
      <c:valAx>
        <c:axId val="440099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712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Faceaway Cable Curls (2-0-1-1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FriStats!$E$6:$E$20</c:f>
              <c:numCache/>
            </c:numRef>
          </c:val>
          <c:smooth val="0"/>
        </c:ser>
        <c:axId val="443532513"/>
        <c:axId val="1740375895"/>
      </c:lineChart>
      <c:catAx>
        <c:axId val="443532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375895"/>
      </c:catAx>
      <c:valAx>
        <c:axId val="1740375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532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Bilateral Clavicular (Upper) Cable Press (2-0-1-1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MonStats!$C$6:$C$25</c:f>
              <c:numCache/>
            </c:numRef>
          </c:val>
          <c:smooth val="0"/>
        </c:ser>
        <c:axId val="997953451"/>
        <c:axId val="823116096"/>
      </c:lineChart>
      <c:catAx>
        <c:axId val="99795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116096"/>
      </c:catAx>
      <c:valAx>
        <c:axId val="82311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53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Seated Hamstring Curls (2-0-1-1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FriStats!$F$6:$F$20</c:f>
              <c:numCache/>
            </c:numRef>
          </c:val>
          <c:smooth val="0"/>
        </c:ser>
        <c:axId val="705763027"/>
        <c:axId val="1201846581"/>
      </c:lineChart>
      <c:catAx>
        <c:axId val="705763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846581"/>
      </c:catAx>
      <c:valAx>
        <c:axId val="1201846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763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3x4-7 Stiff Leg Hamstring Bias RDL (3-2-1-0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FriStats!$G$5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FriStats!$A$6:$A$20</c:f>
            </c:strRef>
          </c:cat>
          <c:val>
            <c:numRef>
              <c:f>FriStats!$G$6:$G$20</c:f>
              <c:numCache/>
            </c:numRef>
          </c:val>
          <c:smooth val="0"/>
        </c:ser>
        <c:axId val="1318446702"/>
        <c:axId val="1878083484"/>
      </c:lineChart>
      <c:catAx>
        <c:axId val="1318446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083484"/>
      </c:catAx>
      <c:valAx>
        <c:axId val="1878083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446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4x6-8 T Bar Row (2-0-1-1 | 3-4m)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MonStats!$D$6:$D$25</c:f>
              <c:numCache/>
            </c:numRef>
          </c:val>
          <c:smooth val="0"/>
        </c:ser>
        <c:axId val="1814571481"/>
        <c:axId val="495432389"/>
      </c:lineChart>
      <c:catAx>
        <c:axId val="1814571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432389"/>
      </c:catAx>
      <c:valAx>
        <c:axId val="495432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571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4x8-12 Hand Height Cable Lateral Raise (2-0-1-1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MonStats!$E$5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MonStats!$E$6:$E$25</c:f>
              <c:numCache/>
            </c:numRef>
          </c:val>
          <c:smooth val="0"/>
        </c:ser>
        <c:axId val="1087141109"/>
        <c:axId val="392341458"/>
      </c:lineChart>
      <c:catAx>
        <c:axId val="108714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341458"/>
      </c:catAx>
      <c:valAx>
        <c:axId val="39234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41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3x8-10 Long Rope Cable Tricep Pushdown (1-0-1-2 | 2m)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MonStats!$F$6:$F$25</c:f>
              <c:numCache/>
            </c:numRef>
          </c:val>
          <c:smooth val="0"/>
        </c:ser>
        <c:axId val="618038351"/>
        <c:axId val="1843085366"/>
      </c:lineChart>
      <c:catAx>
        <c:axId val="61803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085366"/>
      </c:catAx>
      <c:valAx>
        <c:axId val="1843085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038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2x8-10 Seated Supinated DB Curls (2-0-1-0 | 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MonStats!$G$5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MonStats!$A$6:$A$25</c:f>
            </c:strRef>
          </c:cat>
          <c:val>
            <c:numRef>
              <c:f>MonStats!$G$6:$G$25</c:f>
              <c:numCache/>
            </c:numRef>
          </c:val>
          <c:smooth val="0"/>
        </c:ser>
        <c:axId val="381581587"/>
        <c:axId val="129606596"/>
      </c:lineChart>
      <c:catAx>
        <c:axId val="381581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06596"/>
      </c:catAx>
      <c:valAx>
        <c:axId val="129606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581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4x6-10 Standing Calf Raise (3-2-1-2 | 2-3m)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TueStats!$B$5:$B$25</c:f>
              <c:numCache/>
            </c:numRef>
          </c:val>
          <c:smooth val="0"/>
        </c:ser>
        <c:axId val="1226367997"/>
        <c:axId val="1032547336"/>
      </c:lineChart>
      <c:catAx>
        <c:axId val="1226367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547336"/>
      </c:catAx>
      <c:valAx>
        <c:axId val="1032547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367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4x3-5 Squat (3-1-1-0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TueStats!$C$5:$C$25</c:f>
              <c:numCache/>
            </c:numRef>
          </c:val>
          <c:smooth val="0"/>
        </c:ser>
        <c:axId val="1869025634"/>
        <c:axId val="1683371257"/>
      </c:lineChart>
      <c:catAx>
        <c:axId val="1869025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71257"/>
      </c:catAx>
      <c:valAx>
        <c:axId val="1683371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025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3x6-8 Bilateral Leg Press (3-0-1-0 | 3-5m)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TueStats!$D$4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TueStats!$A$5:$A$25</c:f>
            </c:strRef>
          </c:cat>
          <c:val>
            <c:numRef>
              <c:f>TueStats!$D$5:$D$25</c:f>
              <c:numCache/>
            </c:numRef>
          </c:val>
          <c:smooth val="0"/>
        </c:ser>
        <c:axId val="700365213"/>
        <c:axId val="407334579"/>
      </c:lineChart>
      <c:catAx>
        <c:axId val="70036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334579"/>
      </c:catAx>
      <c:valAx>
        <c:axId val="407334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3x6-8 Bilateral Leg Press (3-0-1-0 | 3-5m)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365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2705100</xdr:colOff>
      <xdr:row>30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2705100</xdr:colOff>
      <xdr:row>48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3038475</xdr:colOff>
      <xdr:row>30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3028950</xdr:colOff>
      <xdr:row>48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2733675</xdr:colOff>
      <xdr:row>28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2733675</xdr:colOff>
      <xdr:row>46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2524125</xdr:colOff>
      <xdr:row>29</xdr:row>
      <xdr:rowOff>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1409700</xdr:colOff>
      <xdr:row>29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2171700</xdr:colOff>
      <xdr:row>47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2143125</xdr:colOff>
      <xdr:row>47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1724025</xdr:colOff>
      <xdr:row>29</xdr:row>
      <xdr:rowOff>180975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1009650</xdr:colOff>
      <xdr:row>29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1724025</xdr:colOff>
      <xdr:row>47</xdr:row>
      <xdr:rowOff>190500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1009650</xdr:colOff>
      <xdr:row>47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5.0"/>
    <col customWidth="1" min="3" max="4" width="8.38"/>
    <col customWidth="1" min="5" max="5" width="6.5"/>
    <col customWidth="1" min="6" max="6" width="5.13"/>
    <col customWidth="1" min="7" max="7" width="9.38"/>
  </cols>
  <sheetData>
    <row r="1">
      <c r="A1" s="1" t="s">
        <v>0</v>
      </c>
      <c r="B1" s="2" t="s">
        <v>1</v>
      </c>
      <c r="C1" s="3">
        <v>1.0</v>
      </c>
      <c r="D1" s="3">
        <v>2.0</v>
      </c>
      <c r="E1" s="3">
        <v>3.0</v>
      </c>
      <c r="F1" s="3">
        <v>4.0</v>
      </c>
      <c r="G1" s="4" t="s">
        <v>2</v>
      </c>
    </row>
    <row r="2">
      <c r="A2" s="5" t="s">
        <v>3</v>
      </c>
      <c r="B2" s="6" t="s">
        <v>4</v>
      </c>
      <c r="C2" s="7" t="s">
        <v>5</v>
      </c>
      <c r="D2" s="7" t="s">
        <v>5</v>
      </c>
      <c r="E2" s="7" t="s">
        <v>5</v>
      </c>
      <c r="F2" s="7" t="s">
        <v>5</v>
      </c>
    </row>
    <row r="3">
      <c r="A3" s="8"/>
      <c r="B3" s="9"/>
      <c r="C3" s="9"/>
      <c r="D3" s="9"/>
      <c r="E3" s="9"/>
      <c r="F3" s="10"/>
    </row>
    <row r="4">
      <c r="A4" s="11" t="s">
        <v>6</v>
      </c>
      <c r="B4" s="12"/>
      <c r="C4" s="12"/>
      <c r="D4" s="12"/>
      <c r="E4" s="12"/>
      <c r="F4" s="13"/>
      <c r="G4" s="14">
        <v>44900.0</v>
      </c>
    </row>
    <row r="5">
      <c r="A5" s="15" t="s">
        <v>7</v>
      </c>
      <c r="B5" s="16"/>
      <c r="C5" s="17"/>
      <c r="D5" s="17"/>
      <c r="E5" s="17"/>
      <c r="F5" s="17"/>
      <c r="G5" s="14">
        <v>44900.0</v>
      </c>
    </row>
    <row r="6">
      <c r="A6" s="18" t="s">
        <v>8</v>
      </c>
      <c r="B6" s="16"/>
      <c r="C6" s="17"/>
      <c r="D6" s="17"/>
      <c r="E6" s="17"/>
      <c r="F6" s="19"/>
      <c r="G6" s="14">
        <v>44900.0</v>
      </c>
    </row>
    <row r="7">
      <c r="A7" s="18" t="s">
        <v>9</v>
      </c>
      <c r="B7" s="16"/>
      <c r="C7" s="17"/>
      <c r="D7" s="17"/>
      <c r="E7" s="17"/>
      <c r="F7" s="17"/>
      <c r="G7" s="14">
        <v>44900.0</v>
      </c>
    </row>
    <row r="8">
      <c r="A8" s="18" t="s">
        <v>10</v>
      </c>
      <c r="B8" s="16"/>
      <c r="C8" s="17"/>
      <c r="D8" s="17"/>
      <c r="E8" s="17"/>
      <c r="F8" s="17"/>
      <c r="G8" s="14">
        <v>44900.0</v>
      </c>
    </row>
    <row r="9">
      <c r="A9" s="18" t="s">
        <v>11</v>
      </c>
      <c r="B9" s="16"/>
      <c r="C9" s="17"/>
      <c r="D9" s="17"/>
      <c r="E9" s="17"/>
      <c r="F9" s="19"/>
      <c r="G9" s="14">
        <v>44900.0</v>
      </c>
    </row>
    <row r="10">
      <c r="A10" s="15" t="s">
        <v>12</v>
      </c>
      <c r="B10" s="20"/>
      <c r="C10" s="17"/>
      <c r="D10" s="17"/>
      <c r="E10" s="21"/>
      <c r="F10" s="19"/>
      <c r="G10" s="14">
        <v>44900.0</v>
      </c>
    </row>
    <row r="11">
      <c r="A11" s="11" t="s">
        <v>13</v>
      </c>
      <c r="B11" s="12"/>
      <c r="C11" s="12"/>
      <c r="D11" s="12"/>
      <c r="E11" s="12"/>
      <c r="F11" s="13"/>
      <c r="G11" s="14">
        <v>44901.0</v>
      </c>
    </row>
    <row r="12">
      <c r="A12" s="15" t="s">
        <v>14</v>
      </c>
      <c r="B12" s="16"/>
      <c r="C12" s="17"/>
      <c r="D12" s="17"/>
      <c r="E12" s="17"/>
      <c r="F12" s="17"/>
      <c r="G12" s="14">
        <v>44901.0</v>
      </c>
    </row>
    <row r="13">
      <c r="A13" s="18" t="s">
        <v>15</v>
      </c>
      <c r="B13" s="16"/>
      <c r="C13" s="17"/>
      <c r="D13" s="17"/>
      <c r="E13" s="17"/>
      <c r="F13" s="17"/>
      <c r="G13" s="14">
        <v>44901.0</v>
      </c>
    </row>
    <row r="14">
      <c r="A14" s="18" t="s">
        <v>16</v>
      </c>
      <c r="B14" s="16"/>
      <c r="C14" s="17"/>
      <c r="D14" s="17"/>
      <c r="E14" s="17"/>
      <c r="F14" s="19"/>
      <c r="G14" s="14">
        <v>44901.0</v>
      </c>
    </row>
    <row r="15">
      <c r="A15" s="18" t="s">
        <v>17</v>
      </c>
      <c r="B15" s="20"/>
      <c r="C15" s="17"/>
      <c r="D15" s="17"/>
      <c r="E15" s="17"/>
      <c r="F15" s="19"/>
      <c r="G15" s="14">
        <v>44901.0</v>
      </c>
    </row>
    <row r="16">
      <c r="A16" s="11" t="s">
        <v>18</v>
      </c>
      <c r="B16" s="12"/>
      <c r="C16" s="12"/>
      <c r="D16" s="12"/>
      <c r="E16" s="12"/>
      <c r="F16" s="13"/>
      <c r="G16" s="14">
        <v>44903.0</v>
      </c>
    </row>
    <row r="17">
      <c r="A17" s="15" t="s">
        <v>19</v>
      </c>
      <c r="B17" s="22">
        <v>18.0</v>
      </c>
      <c r="C17" s="23">
        <v>7.0</v>
      </c>
      <c r="D17" s="23">
        <v>7.0</v>
      </c>
      <c r="E17" s="23">
        <v>7.0</v>
      </c>
      <c r="F17" s="23">
        <v>7.0</v>
      </c>
      <c r="G17" s="14">
        <v>44903.0</v>
      </c>
    </row>
    <row r="18">
      <c r="A18" s="18" t="s">
        <v>20</v>
      </c>
      <c r="B18" s="22">
        <v>12.0</v>
      </c>
      <c r="C18" s="24">
        <v>0.4236111111111111</v>
      </c>
      <c r="D18" s="24">
        <v>0.4236111111111111</v>
      </c>
      <c r="E18" s="23">
        <v>8.0</v>
      </c>
      <c r="F18" s="19"/>
      <c r="G18" s="14">
        <v>44903.0</v>
      </c>
    </row>
    <row r="19">
      <c r="A19" s="18" t="s">
        <v>21</v>
      </c>
      <c r="B19" s="22">
        <v>50.0</v>
      </c>
      <c r="C19" s="23">
        <v>8.0</v>
      </c>
      <c r="D19" s="23">
        <v>8.0</v>
      </c>
      <c r="E19" s="23">
        <v>8.0</v>
      </c>
      <c r="F19" s="19"/>
      <c r="G19" s="14">
        <v>44903.0</v>
      </c>
    </row>
    <row r="20">
      <c r="A20" s="18" t="s">
        <v>22</v>
      </c>
      <c r="B20" s="22">
        <v>55.0</v>
      </c>
      <c r="C20" s="23">
        <v>8.0</v>
      </c>
      <c r="D20" s="23">
        <v>8.0</v>
      </c>
      <c r="E20" s="23">
        <v>8.0</v>
      </c>
      <c r="F20" s="19"/>
      <c r="G20" s="14">
        <v>44903.0</v>
      </c>
    </row>
    <row r="21">
      <c r="A21" s="18" t="s">
        <v>23</v>
      </c>
      <c r="B21" s="25">
        <v>30.0</v>
      </c>
      <c r="C21" s="23">
        <v>10.0</v>
      </c>
      <c r="D21" s="23">
        <v>10.0</v>
      </c>
      <c r="E21" s="19"/>
      <c r="F21" s="19"/>
      <c r="G21" s="14">
        <v>44903.0</v>
      </c>
    </row>
    <row r="22">
      <c r="A22" s="11" t="s">
        <v>24</v>
      </c>
      <c r="B22" s="12"/>
      <c r="C22" s="12"/>
      <c r="D22" s="12"/>
      <c r="E22" s="12"/>
      <c r="F22" s="13"/>
      <c r="G22" s="14">
        <v>44904.0</v>
      </c>
    </row>
    <row r="23">
      <c r="A23" s="15" t="s">
        <v>25</v>
      </c>
      <c r="B23" s="16"/>
      <c r="C23" s="17"/>
      <c r="D23" s="17"/>
      <c r="E23" s="19"/>
      <c r="F23" s="19"/>
      <c r="G23" s="14">
        <v>44904.0</v>
      </c>
    </row>
    <row r="24">
      <c r="A24" s="18" t="s">
        <v>26</v>
      </c>
      <c r="B24" s="16"/>
      <c r="C24" s="17"/>
      <c r="D24" s="17"/>
      <c r="E24" s="19"/>
      <c r="F24" s="19"/>
      <c r="G24" s="14">
        <v>44904.0</v>
      </c>
    </row>
    <row r="25">
      <c r="A25" s="18" t="s">
        <v>11</v>
      </c>
      <c r="B25" s="16"/>
      <c r="C25" s="17"/>
      <c r="D25" s="17"/>
      <c r="E25" s="17"/>
      <c r="F25" s="19"/>
      <c r="G25" s="14">
        <v>44904.0</v>
      </c>
    </row>
    <row r="26">
      <c r="A26" s="18" t="s">
        <v>27</v>
      </c>
      <c r="B26" s="16"/>
      <c r="C26" s="17"/>
      <c r="D26" s="17"/>
      <c r="E26" s="17"/>
      <c r="F26" s="19"/>
      <c r="G26" s="14">
        <v>44904.0</v>
      </c>
    </row>
    <row r="27">
      <c r="A27" s="18" t="s">
        <v>28</v>
      </c>
      <c r="B27" s="16"/>
      <c r="C27" s="17"/>
      <c r="D27" s="17"/>
      <c r="E27" s="19"/>
      <c r="F27" s="19"/>
      <c r="G27" s="14">
        <v>44904.0</v>
      </c>
    </row>
    <row r="28">
      <c r="A28" s="15" t="s">
        <v>29</v>
      </c>
      <c r="B28" s="20"/>
      <c r="C28" s="17"/>
      <c r="D28" s="17"/>
      <c r="E28" s="21"/>
      <c r="F28" s="19"/>
      <c r="G28" s="14">
        <v>44904.0</v>
      </c>
    </row>
    <row r="29">
      <c r="A29" s="8"/>
      <c r="B29" s="9"/>
      <c r="C29" s="9"/>
      <c r="D29" s="9"/>
      <c r="E29" s="9"/>
      <c r="F29" s="10"/>
    </row>
    <row r="30">
      <c r="A30" s="11" t="s">
        <v>6</v>
      </c>
      <c r="B30" s="12"/>
      <c r="C30" s="12"/>
      <c r="D30" s="12"/>
      <c r="E30" s="12"/>
      <c r="F30" s="13"/>
      <c r="G30" s="14">
        <v>44907.0</v>
      </c>
    </row>
    <row r="31">
      <c r="A31" s="15" t="s">
        <v>7</v>
      </c>
      <c r="B31" s="22">
        <v>20.0</v>
      </c>
      <c r="C31" s="23">
        <v>7.0</v>
      </c>
      <c r="D31" s="23">
        <v>7.0</v>
      </c>
      <c r="E31" s="23">
        <v>7.0</v>
      </c>
      <c r="F31" s="23">
        <v>7.0</v>
      </c>
      <c r="G31" s="14">
        <v>44907.0</v>
      </c>
    </row>
    <row r="32">
      <c r="A32" s="18" t="s">
        <v>8</v>
      </c>
      <c r="B32" s="22">
        <v>10.5</v>
      </c>
      <c r="C32" s="23">
        <v>9.0</v>
      </c>
      <c r="D32" s="23" t="s">
        <v>30</v>
      </c>
      <c r="E32" s="23" t="s">
        <v>31</v>
      </c>
      <c r="F32" s="19"/>
      <c r="G32" s="14">
        <v>44907.0</v>
      </c>
    </row>
    <row r="33">
      <c r="A33" s="18" t="s">
        <v>9</v>
      </c>
      <c r="B33" s="22">
        <v>40.0</v>
      </c>
      <c r="C33" s="23">
        <v>6.0</v>
      </c>
      <c r="D33" s="23" t="s">
        <v>32</v>
      </c>
      <c r="E33" s="23" t="s">
        <v>32</v>
      </c>
      <c r="F33" s="23" t="s">
        <v>32</v>
      </c>
      <c r="G33" s="14">
        <v>44907.0</v>
      </c>
    </row>
    <row r="34">
      <c r="A34" s="18" t="s">
        <v>10</v>
      </c>
      <c r="B34" s="22">
        <v>4.5</v>
      </c>
      <c r="C34" s="24">
        <v>0.175</v>
      </c>
      <c r="D34" s="23">
        <v>9.0</v>
      </c>
      <c r="E34" s="23">
        <v>12.0</v>
      </c>
      <c r="F34" s="23">
        <v>10.0</v>
      </c>
      <c r="G34" s="14">
        <v>44907.0</v>
      </c>
    </row>
    <row r="35">
      <c r="A35" s="18" t="s">
        <v>11</v>
      </c>
      <c r="B35" s="22">
        <v>15.0</v>
      </c>
      <c r="C35" s="23">
        <v>8.0</v>
      </c>
      <c r="D35" s="23">
        <v>8.0</v>
      </c>
      <c r="E35" s="23">
        <v>8.0</v>
      </c>
      <c r="F35" s="19"/>
      <c r="G35" s="14">
        <v>44907.0</v>
      </c>
    </row>
    <row r="36">
      <c r="A36" s="15" t="s">
        <v>12</v>
      </c>
      <c r="B36" s="25">
        <v>10.0</v>
      </c>
      <c r="C36" s="23">
        <v>10.0</v>
      </c>
      <c r="D36" s="23">
        <v>10.0</v>
      </c>
      <c r="E36" s="23">
        <v>10.0</v>
      </c>
      <c r="F36" s="19"/>
      <c r="G36" s="14">
        <v>44907.0</v>
      </c>
    </row>
    <row r="37">
      <c r="A37" s="11" t="s">
        <v>13</v>
      </c>
      <c r="B37" s="12"/>
      <c r="C37" s="12"/>
      <c r="D37" s="12"/>
      <c r="E37" s="12"/>
      <c r="F37" s="13"/>
      <c r="G37" s="14">
        <v>44908.0</v>
      </c>
    </row>
    <row r="38">
      <c r="A38" s="15" t="s">
        <v>14</v>
      </c>
      <c r="B38" s="22">
        <v>200.0</v>
      </c>
      <c r="C38" s="23">
        <v>12.0</v>
      </c>
      <c r="D38" s="23">
        <v>12.0</v>
      </c>
      <c r="E38" s="23">
        <v>12.0</v>
      </c>
      <c r="F38" s="23">
        <v>12.0</v>
      </c>
      <c r="G38" s="14">
        <v>44908.0</v>
      </c>
    </row>
    <row r="39">
      <c r="A39" s="18" t="s">
        <v>15</v>
      </c>
      <c r="B39" s="22">
        <v>70.0</v>
      </c>
      <c r="C39" s="23">
        <v>8.0</v>
      </c>
      <c r="D39" s="23">
        <v>8.0</v>
      </c>
      <c r="E39" s="23">
        <v>8.0</v>
      </c>
      <c r="F39" s="23">
        <v>8.0</v>
      </c>
      <c r="G39" s="14">
        <v>44908.0</v>
      </c>
    </row>
    <row r="40">
      <c r="A40" s="18" t="s">
        <v>16</v>
      </c>
      <c r="B40" s="22">
        <v>140.0</v>
      </c>
      <c r="C40" s="23">
        <v>8.0</v>
      </c>
      <c r="D40" s="23">
        <v>8.0</v>
      </c>
      <c r="E40" s="23">
        <v>8.0</v>
      </c>
      <c r="F40" s="19"/>
      <c r="G40" s="14">
        <v>44908.0</v>
      </c>
    </row>
    <row r="41">
      <c r="A41" s="18" t="s">
        <v>17</v>
      </c>
      <c r="B41" s="25">
        <v>50.0</v>
      </c>
      <c r="C41" s="23">
        <v>8.0</v>
      </c>
      <c r="D41" s="23">
        <v>8.0</v>
      </c>
      <c r="E41" s="23">
        <v>8.0</v>
      </c>
      <c r="F41" s="19"/>
      <c r="G41" s="14">
        <v>44908.0</v>
      </c>
    </row>
    <row r="42">
      <c r="A42" s="11" t="s">
        <v>18</v>
      </c>
      <c r="B42" s="12"/>
      <c r="C42" s="12"/>
      <c r="D42" s="12"/>
      <c r="E42" s="12"/>
      <c r="F42" s="13"/>
      <c r="G42" s="14">
        <v>44910.0</v>
      </c>
    </row>
    <row r="43">
      <c r="A43" s="15" t="s">
        <v>19</v>
      </c>
      <c r="B43" s="22">
        <v>18.0</v>
      </c>
      <c r="C43" s="23">
        <v>8.0</v>
      </c>
      <c r="D43" s="23">
        <v>7.0</v>
      </c>
      <c r="E43" s="23">
        <v>6.0</v>
      </c>
      <c r="F43" s="23">
        <v>6.0</v>
      </c>
      <c r="G43" s="14">
        <v>44910.0</v>
      </c>
    </row>
    <row r="44">
      <c r="A44" s="18" t="s">
        <v>20</v>
      </c>
      <c r="B44" s="22">
        <v>12.0</v>
      </c>
      <c r="C44" s="23">
        <v>10.0</v>
      </c>
      <c r="D44" s="23">
        <v>12.0</v>
      </c>
      <c r="E44" s="23" t="s">
        <v>33</v>
      </c>
      <c r="F44" s="19"/>
      <c r="G44" s="14">
        <v>44910.0</v>
      </c>
    </row>
    <row r="45">
      <c r="A45" s="18" t="s">
        <v>21</v>
      </c>
      <c r="B45" s="16"/>
      <c r="C45" s="17"/>
      <c r="D45" s="17"/>
      <c r="E45" s="17"/>
      <c r="F45" s="19"/>
      <c r="G45" s="14">
        <v>44910.0</v>
      </c>
    </row>
    <row r="46">
      <c r="A46" s="18" t="s">
        <v>22</v>
      </c>
      <c r="B46" s="22">
        <v>55.0</v>
      </c>
      <c r="C46" s="23">
        <v>10.0</v>
      </c>
      <c r="D46" s="23">
        <v>8.0</v>
      </c>
      <c r="E46" s="23">
        <v>8.0</v>
      </c>
      <c r="F46" s="19"/>
      <c r="G46" s="14">
        <v>44910.0</v>
      </c>
    </row>
    <row r="47">
      <c r="A47" s="18" t="s">
        <v>23</v>
      </c>
      <c r="B47" s="20"/>
      <c r="C47" s="17"/>
      <c r="D47" s="17"/>
      <c r="E47" s="19"/>
      <c r="F47" s="19"/>
      <c r="G47" s="14">
        <v>44910.0</v>
      </c>
    </row>
    <row r="48">
      <c r="A48" s="11" t="s">
        <v>24</v>
      </c>
      <c r="B48" s="12"/>
      <c r="C48" s="12"/>
      <c r="D48" s="12"/>
      <c r="E48" s="12"/>
      <c r="F48" s="13"/>
      <c r="G48" s="14">
        <v>44911.0</v>
      </c>
    </row>
    <row r="49">
      <c r="A49" s="15" t="s">
        <v>25</v>
      </c>
      <c r="B49" s="22">
        <v>7.0</v>
      </c>
      <c r="C49" s="23">
        <v>10.0</v>
      </c>
      <c r="D49" s="23">
        <v>10.0</v>
      </c>
      <c r="E49" s="19"/>
      <c r="F49" s="19"/>
      <c r="G49" s="14">
        <v>44911.0</v>
      </c>
    </row>
    <row r="50">
      <c r="A50" s="18" t="s">
        <v>26</v>
      </c>
      <c r="B50" s="22">
        <v>7.0</v>
      </c>
      <c r="C50" s="23">
        <v>9.0</v>
      </c>
      <c r="D50" s="23">
        <v>8.0</v>
      </c>
      <c r="E50" s="19"/>
      <c r="F50" s="19"/>
      <c r="G50" s="14">
        <v>44911.0</v>
      </c>
    </row>
    <row r="51">
      <c r="A51" s="18" t="s">
        <v>11</v>
      </c>
      <c r="B51" s="22">
        <v>15.0</v>
      </c>
      <c r="C51" s="23">
        <v>10.0</v>
      </c>
      <c r="D51" s="23">
        <v>10.0</v>
      </c>
      <c r="E51" s="23">
        <v>7.0</v>
      </c>
      <c r="F51" s="19"/>
      <c r="G51" s="14">
        <v>44911.0</v>
      </c>
    </row>
    <row r="52">
      <c r="A52" s="18" t="s">
        <v>27</v>
      </c>
      <c r="B52" s="22">
        <v>9.0</v>
      </c>
      <c r="C52" s="23">
        <v>8.0</v>
      </c>
      <c r="D52" s="23">
        <v>8.0</v>
      </c>
      <c r="E52" s="23">
        <v>10.0</v>
      </c>
      <c r="F52" s="19"/>
      <c r="G52" s="14">
        <v>44911.0</v>
      </c>
    </row>
    <row r="53">
      <c r="A53" s="18" t="s">
        <v>28</v>
      </c>
      <c r="B53" s="22">
        <v>50.0</v>
      </c>
      <c r="C53" s="23">
        <v>10.0</v>
      </c>
      <c r="D53" s="23" t="s">
        <v>34</v>
      </c>
      <c r="E53" s="19"/>
      <c r="F53" s="19"/>
      <c r="G53" s="14">
        <v>44911.0</v>
      </c>
    </row>
    <row r="54">
      <c r="A54" s="15" t="s">
        <v>29</v>
      </c>
      <c r="B54" s="25">
        <v>80.0</v>
      </c>
      <c r="C54" s="23">
        <v>8.0</v>
      </c>
      <c r="D54" s="23">
        <v>8.0</v>
      </c>
      <c r="E54" s="23">
        <v>8.0</v>
      </c>
      <c r="F54" s="19"/>
      <c r="G54" s="14">
        <v>44911.0</v>
      </c>
    </row>
    <row r="55">
      <c r="A55" s="26"/>
      <c r="B55" s="12"/>
      <c r="C55" s="12"/>
      <c r="D55" s="12"/>
      <c r="E55" s="12"/>
      <c r="F55" s="13"/>
    </row>
    <row r="56">
      <c r="A56" s="27" t="s">
        <v>6</v>
      </c>
      <c r="B56" s="28"/>
      <c r="C56" s="28"/>
      <c r="D56" s="28"/>
      <c r="E56" s="28"/>
      <c r="F56" s="29"/>
      <c r="G56" s="14">
        <v>44914.0</v>
      </c>
    </row>
    <row r="57">
      <c r="A57" s="30" t="s">
        <v>7</v>
      </c>
      <c r="B57" s="31">
        <v>22.0</v>
      </c>
      <c r="C57" s="32">
        <v>6.0</v>
      </c>
      <c r="D57" s="32">
        <v>6.0</v>
      </c>
      <c r="E57" s="32">
        <v>4.0</v>
      </c>
      <c r="F57" s="32" t="s">
        <v>35</v>
      </c>
      <c r="G57" s="14">
        <v>44914.0</v>
      </c>
    </row>
    <row r="58">
      <c r="A58" s="33" t="s">
        <v>8</v>
      </c>
      <c r="B58" s="31"/>
      <c r="C58" s="32">
        <v>10.0</v>
      </c>
      <c r="D58" s="32">
        <v>10.0</v>
      </c>
      <c r="E58" s="32">
        <v>10.0</v>
      </c>
      <c r="F58" s="34"/>
      <c r="G58" s="14">
        <v>44914.0</v>
      </c>
    </row>
    <row r="59">
      <c r="A59" s="33" t="s">
        <v>9</v>
      </c>
      <c r="B59" s="31">
        <v>35.0</v>
      </c>
      <c r="C59" s="32">
        <v>8.0</v>
      </c>
      <c r="D59" s="32">
        <v>8.0</v>
      </c>
      <c r="E59" s="32">
        <v>8.0</v>
      </c>
      <c r="F59" s="32">
        <v>8.0</v>
      </c>
      <c r="G59" s="14">
        <v>44914.0</v>
      </c>
    </row>
    <row r="60">
      <c r="A60" s="33" t="s">
        <v>10</v>
      </c>
      <c r="B60" s="31">
        <v>5.0</v>
      </c>
      <c r="C60" s="32">
        <v>10.0</v>
      </c>
      <c r="D60" s="32">
        <v>10.0</v>
      </c>
      <c r="E60" s="32">
        <v>10.0</v>
      </c>
      <c r="F60" s="32">
        <v>10.0</v>
      </c>
      <c r="G60" s="14">
        <v>44914.0</v>
      </c>
    </row>
    <row r="61">
      <c r="A61" s="33" t="s">
        <v>11</v>
      </c>
      <c r="B61" s="31">
        <v>15.0</v>
      </c>
      <c r="C61" s="32">
        <v>10.0</v>
      </c>
      <c r="D61" s="32">
        <v>7.0</v>
      </c>
      <c r="E61" s="32" t="s">
        <v>36</v>
      </c>
      <c r="F61" s="34"/>
      <c r="G61" s="14">
        <v>44914.0</v>
      </c>
    </row>
    <row r="62">
      <c r="A62" s="30" t="s">
        <v>12</v>
      </c>
      <c r="B62" s="35">
        <v>10.0</v>
      </c>
      <c r="C62" s="32">
        <v>10.0</v>
      </c>
      <c r="D62" s="32">
        <v>8.0</v>
      </c>
      <c r="E62" s="36"/>
      <c r="F62" s="34"/>
      <c r="G62" s="14">
        <v>44914.0</v>
      </c>
    </row>
    <row r="63">
      <c r="A63" s="27" t="s">
        <v>13</v>
      </c>
      <c r="B63" s="28"/>
      <c r="C63" s="28"/>
      <c r="D63" s="28"/>
      <c r="E63" s="28"/>
      <c r="F63" s="29"/>
      <c r="G63" s="14">
        <v>44915.0</v>
      </c>
    </row>
    <row r="64">
      <c r="A64" s="30" t="s">
        <v>14</v>
      </c>
      <c r="B64" s="31">
        <v>240.0</v>
      </c>
      <c r="C64" s="32">
        <v>12.0</v>
      </c>
      <c r="D64" s="32">
        <v>12.0</v>
      </c>
      <c r="E64" s="32">
        <v>12.0</v>
      </c>
      <c r="F64" s="32">
        <v>12.0</v>
      </c>
      <c r="G64" s="14">
        <v>44915.0</v>
      </c>
    </row>
    <row r="65">
      <c r="A65" s="33" t="s">
        <v>15</v>
      </c>
      <c r="B65" s="31">
        <v>75.0</v>
      </c>
      <c r="C65" s="32">
        <v>8.0</v>
      </c>
      <c r="D65" s="32">
        <v>8.0</v>
      </c>
      <c r="E65" s="32">
        <v>8.0</v>
      </c>
      <c r="F65" s="32">
        <v>8.0</v>
      </c>
      <c r="G65" s="14">
        <v>44915.0</v>
      </c>
    </row>
    <row r="66">
      <c r="A66" s="33" t="s">
        <v>16</v>
      </c>
      <c r="B66" s="31">
        <v>120.0</v>
      </c>
      <c r="C66" s="32">
        <v>8.0</v>
      </c>
      <c r="D66" s="32">
        <v>8.0</v>
      </c>
      <c r="E66" s="32">
        <v>8.0</v>
      </c>
      <c r="F66" s="34"/>
      <c r="G66" s="14">
        <v>44915.0</v>
      </c>
    </row>
    <row r="67">
      <c r="A67" s="33" t="s">
        <v>17</v>
      </c>
      <c r="B67" s="35">
        <v>52.5</v>
      </c>
      <c r="C67" s="32">
        <v>8.0</v>
      </c>
      <c r="D67" s="32">
        <v>8.0</v>
      </c>
      <c r="E67" s="37"/>
      <c r="F67" s="34"/>
      <c r="G67" s="14">
        <v>44915.0</v>
      </c>
    </row>
    <row r="68">
      <c r="A68" s="27" t="s">
        <v>18</v>
      </c>
      <c r="B68" s="28"/>
      <c r="C68" s="28"/>
      <c r="D68" s="28"/>
      <c r="E68" s="28"/>
      <c r="F68" s="29"/>
      <c r="G68" s="14">
        <v>44917.0</v>
      </c>
    </row>
    <row r="69">
      <c r="A69" s="30" t="s">
        <v>19</v>
      </c>
      <c r="B69" s="31">
        <v>18.0</v>
      </c>
      <c r="C69" s="32">
        <v>8.0</v>
      </c>
      <c r="D69" s="32">
        <v>8.0</v>
      </c>
      <c r="E69" s="32">
        <v>7.0</v>
      </c>
      <c r="F69" s="32">
        <v>7.0</v>
      </c>
      <c r="G69" s="14">
        <v>44917.0</v>
      </c>
    </row>
    <row r="70">
      <c r="A70" s="33" t="s">
        <v>20</v>
      </c>
      <c r="B70" s="31">
        <v>13.0</v>
      </c>
      <c r="C70" s="32">
        <v>8.0</v>
      </c>
      <c r="D70" s="32">
        <v>8.0</v>
      </c>
      <c r="E70" s="32">
        <v>8.0</v>
      </c>
      <c r="F70" s="34"/>
      <c r="G70" s="14">
        <v>44917.0</v>
      </c>
    </row>
    <row r="71">
      <c r="A71" s="33" t="s">
        <v>21</v>
      </c>
      <c r="B71" s="31">
        <v>50.0</v>
      </c>
      <c r="C71" s="32">
        <v>10.0</v>
      </c>
      <c r="D71" s="32">
        <v>10.0</v>
      </c>
      <c r="E71" s="32">
        <v>10.0</v>
      </c>
      <c r="F71" s="34"/>
      <c r="G71" s="14">
        <v>44917.0</v>
      </c>
    </row>
    <row r="72">
      <c r="A72" s="33" t="s">
        <v>22</v>
      </c>
      <c r="B72" s="31">
        <v>55.0</v>
      </c>
      <c r="C72" s="32">
        <v>10.0</v>
      </c>
      <c r="D72" s="32">
        <v>10.0</v>
      </c>
      <c r="E72" s="37"/>
      <c r="F72" s="34"/>
      <c r="G72" s="14">
        <v>44917.0</v>
      </c>
    </row>
    <row r="73">
      <c r="A73" s="33" t="s">
        <v>23</v>
      </c>
      <c r="B73" s="38"/>
      <c r="C73" s="37"/>
      <c r="D73" s="37"/>
      <c r="E73" s="34"/>
      <c r="F73" s="34"/>
      <c r="G73" s="14">
        <v>44917.0</v>
      </c>
    </row>
    <row r="74">
      <c r="A74" s="27" t="s">
        <v>24</v>
      </c>
      <c r="B74" s="28"/>
      <c r="C74" s="28"/>
      <c r="D74" s="28"/>
      <c r="E74" s="28"/>
      <c r="F74" s="29"/>
      <c r="G74" s="14">
        <v>44918.0</v>
      </c>
    </row>
    <row r="75">
      <c r="A75" s="30" t="s">
        <v>25</v>
      </c>
      <c r="B75" s="31">
        <v>7.0</v>
      </c>
      <c r="C75" s="32">
        <v>12.0</v>
      </c>
      <c r="D75" s="32">
        <v>12.0</v>
      </c>
      <c r="E75" s="34"/>
      <c r="F75" s="34"/>
      <c r="G75" s="14">
        <v>44918.0</v>
      </c>
    </row>
    <row r="76">
      <c r="A76" s="33" t="s">
        <v>26</v>
      </c>
      <c r="B76" s="31">
        <v>7.0</v>
      </c>
      <c r="C76" s="32">
        <v>10.0</v>
      </c>
      <c r="D76" s="32">
        <v>10.0</v>
      </c>
      <c r="E76" s="34"/>
      <c r="F76" s="34"/>
      <c r="G76" s="14">
        <v>44918.0</v>
      </c>
    </row>
    <row r="77">
      <c r="A77" s="33" t="s">
        <v>11</v>
      </c>
      <c r="B77" s="31">
        <v>15.0</v>
      </c>
      <c r="C77" s="32">
        <v>10.0</v>
      </c>
      <c r="D77" s="32">
        <v>8.0</v>
      </c>
      <c r="E77" s="32">
        <v>8.0</v>
      </c>
      <c r="F77" s="34"/>
      <c r="G77" s="14">
        <v>44918.0</v>
      </c>
    </row>
    <row r="78">
      <c r="A78" s="33" t="s">
        <v>27</v>
      </c>
      <c r="B78" s="31">
        <v>9.5</v>
      </c>
      <c r="C78" s="32">
        <v>8.0</v>
      </c>
      <c r="D78" s="32">
        <v>8.0</v>
      </c>
      <c r="E78" s="32">
        <v>8.0</v>
      </c>
      <c r="F78" s="34"/>
      <c r="G78" s="14">
        <v>44918.0</v>
      </c>
    </row>
    <row r="79">
      <c r="A79" s="33" t="s">
        <v>28</v>
      </c>
      <c r="B79" s="31">
        <v>57.5</v>
      </c>
      <c r="C79" s="32" t="s">
        <v>34</v>
      </c>
      <c r="D79" s="32">
        <v>8.0</v>
      </c>
      <c r="E79" s="34"/>
      <c r="F79" s="34"/>
      <c r="G79" s="14">
        <v>44918.0</v>
      </c>
    </row>
    <row r="80">
      <c r="A80" s="30" t="s">
        <v>29</v>
      </c>
      <c r="B80" s="39">
        <v>80.0</v>
      </c>
      <c r="C80" s="32">
        <v>10.0</v>
      </c>
      <c r="D80" s="32">
        <v>10.0</v>
      </c>
      <c r="E80" s="32">
        <v>10.0</v>
      </c>
      <c r="F80" s="34"/>
      <c r="G80" s="14">
        <v>44918.0</v>
      </c>
    </row>
    <row r="81">
      <c r="A81" s="26"/>
      <c r="B81" s="12"/>
      <c r="C81" s="12"/>
      <c r="D81" s="12"/>
      <c r="E81" s="12"/>
      <c r="F81" s="13"/>
    </row>
    <row r="82">
      <c r="A82" s="27" t="s">
        <v>6</v>
      </c>
      <c r="B82" s="28"/>
      <c r="C82" s="28"/>
      <c r="D82" s="28"/>
      <c r="E82" s="28"/>
      <c r="F82" s="29"/>
      <c r="G82" s="14">
        <v>44921.0</v>
      </c>
    </row>
    <row r="83">
      <c r="A83" s="30" t="s">
        <v>7</v>
      </c>
      <c r="B83" s="40"/>
      <c r="C83" s="37"/>
      <c r="D83" s="37"/>
      <c r="E83" s="37"/>
      <c r="F83" s="37"/>
      <c r="G83" s="14">
        <v>44921.0</v>
      </c>
    </row>
    <row r="84">
      <c r="A84" s="33" t="s">
        <v>8</v>
      </c>
      <c r="B84" s="31">
        <v>13.0</v>
      </c>
      <c r="C84" s="41">
        <v>0.5069444444444444</v>
      </c>
      <c r="D84" s="32">
        <v>10.0</v>
      </c>
      <c r="E84" s="32">
        <v>10.0</v>
      </c>
      <c r="F84" s="34"/>
      <c r="G84" s="14">
        <v>44921.0</v>
      </c>
    </row>
    <row r="85">
      <c r="A85" s="33" t="s">
        <v>9</v>
      </c>
      <c r="B85" s="31">
        <v>35.0</v>
      </c>
      <c r="C85" s="32">
        <v>8.0</v>
      </c>
      <c r="D85" s="32">
        <v>8.0</v>
      </c>
      <c r="E85" s="32">
        <v>8.0</v>
      </c>
      <c r="F85" s="32">
        <v>7.0</v>
      </c>
      <c r="G85" s="14">
        <v>44921.0</v>
      </c>
    </row>
    <row r="86">
      <c r="A86" s="33" t="s">
        <v>10</v>
      </c>
      <c r="B86" s="31">
        <v>5.0</v>
      </c>
      <c r="C86" s="32">
        <v>8.0</v>
      </c>
      <c r="D86" s="32">
        <v>10.0</v>
      </c>
      <c r="E86" s="32">
        <v>10.0</v>
      </c>
      <c r="F86" s="32">
        <v>10.0</v>
      </c>
      <c r="G86" s="14">
        <v>44921.0</v>
      </c>
    </row>
    <row r="87">
      <c r="A87" s="33" t="s">
        <v>11</v>
      </c>
      <c r="B87" s="31">
        <v>15.0</v>
      </c>
      <c r="C87" s="32">
        <v>9.0</v>
      </c>
      <c r="D87" s="32">
        <v>8.0</v>
      </c>
      <c r="E87" s="32">
        <v>8.0</v>
      </c>
      <c r="F87" s="34"/>
      <c r="G87" s="14">
        <v>44921.0</v>
      </c>
    </row>
    <row r="88">
      <c r="A88" s="30" t="s">
        <v>12</v>
      </c>
      <c r="B88" s="35">
        <v>10.0</v>
      </c>
      <c r="C88" s="32">
        <v>10.0</v>
      </c>
      <c r="D88" s="32">
        <v>8.0</v>
      </c>
      <c r="E88" s="36"/>
      <c r="F88" s="34"/>
      <c r="G88" s="14">
        <v>44921.0</v>
      </c>
    </row>
    <row r="89">
      <c r="A89" s="27" t="s">
        <v>13</v>
      </c>
      <c r="B89" s="28"/>
      <c r="C89" s="28"/>
      <c r="D89" s="28"/>
      <c r="E89" s="28"/>
      <c r="F89" s="29"/>
      <c r="G89" s="14">
        <v>44922.0</v>
      </c>
    </row>
    <row r="90">
      <c r="A90" s="30" t="s">
        <v>14</v>
      </c>
      <c r="B90" s="31">
        <v>200.0</v>
      </c>
      <c r="C90" s="32">
        <v>12.0</v>
      </c>
      <c r="D90" s="32">
        <v>10.0</v>
      </c>
      <c r="E90" s="32">
        <v>10.0</v>
      </c>
      <c r="F90" s="32">
        <v>10.0</v>
      </c>
      <c r="G90" s="14">
        <v>44922.0</v>
      </c>
    </row>
    <row r="91">
      <c r="A91" s="33" t="s">
        <v>15</v>
      </c>
      <c r="B91" s="31">
        <v>60.0</v>
      </c>
      <c r="C91" s="32">
        <v>8.0</v>
      </c>
      <c r="D91" s="32">
        <v>8.0</v>
      </c>
      <c r="E91" s="32">
        <v>8.0</v>
      </c>
      <c r="F91" s="32">
        <v>8.0</v>
      </c>
      <c r="G91" s="14">
        <v>44922.0</v>
      </c>
    </row>
    <row r="92">
      <c r="A92" s="33" t="s">
        <v>16</v>
      </c>
      <c r="B92" s="31">
        <v>140.0</v>
      </c>
      <c r="C92" s="32">
        <v>10.0</v>
      </c>
      <c r="D92" s="32">
        <v>9.0</v>
      </c>
      <c r="E92" s="37"/>
      <c r="F92" s="34"/>
      <c r="G92" s="14">
        <v>44922.0</v>
      </c>
    </row>
    <row r="93">
      <c r="A93" s="33" t="s">
        <v>17</v>
      </c>
      <c r="B93" s="38"/>
      <c r="C93" s="37"/>
      <c r="D93" s="37"/>
      <c r="E93" s="37"/>
      <c r="F93" s="34"/>
      <c r="G93" s="14">
        <v>44922.0</v>
      </c>
    </row>
    <row r="94">
      <c r="A94" s="27" t="s">
        <v>18</v>
      </c>
      <c r="B94" s="28"/>
      <c r="C94" s="28"/>
      <c r="D94" s="28"/>
      <c r="E94" s="28"/>
      <c r="F94" s="29"/>
      <c r="G94" s="14">
        <v>44924.0</v>
      </c>
    </row>
    <row r="95">
      <c r="A95" s="30" t="s">
        <v>19</v>
      </c>
      <c r="B95" s="31">
        <v>18.0</v>
      </c>
      <c r="C95" s="32">
        <v>7.0</v>
      </c>
      <c r="D95" s="32">
        <v>6.0</v>
      </c>
      <c r="E95" s="32">
        <v>6.0</v>
      </c>
      <c r="F95" s="32">
        <v>6.0</v>
      </c>
      <c r="G95" s="14">
        <v>44924.0</v>
      </c>
    </row>
    <row r="96">
      <c r="A96" s="33" t="s">
        <v>20</v>
      </c>
      <c r="B96" s="31">
        <v>13.0</v>
      </c>
      <c r="C96" s="32">
        <v>10.0</v>
      </c>
      <c r="D96" s="32">
        <v>10.0</v>
      </c>
      <c r="E96" s="32">
        <v>10.0</v>
      </c>
      <c r="F96" s="34"/>
      <c r="G96" s="14">
        <v>44924.0</v>
      </c>
    </row>
    <row r="97">
      <c r="A97" s="33" t="s">
        <v>21</v>
      </c>
      <c r="B97" s="31">
        <v>55.0</v>
      </c>
      <c r="C97" s="32">
        <v>8.0</v>
      </c>
      <c r="D97" s="32">
        <v>8.0</v>
      </c>
      <c r="E97" s="37"/>
      <c r="F97" s="34"/>
      <c r="G97" s="14">
        <v>44924.0</v>
      </c>
    </row>
    <row r="98">
      <c r="A98" s="33" t="s">
        <v>22</v>
      </c>
      <c r="B98" s="40"/>
      <c r="C98" s="37"/>
      <c r="D98" s="37"/>
      <c r="E98" s="37"/>
      <c r="F98" s="34"/>
      <c r="G98" s="14">
        <v>44924.0</v>
      </c>
    </row>
    <row r="99">
      <c r="A99" s="33" t="s">
        <v>23</v>
      </c>
      <c r="B99" s="38"/>
      <c r="C99" s="37"/>
      <c r="D99" s="37"/>
      <c r="E99" s="34"/>
      <c r="F99" s="34"/>
      <c r="G99" s="14">
        <v>44924.0</v>
      </c>
    </row>
    <row r="100">
      <c r="A100" s="27" t="s">
        <v>24</v>
      </c>
      <c r="B100" s="28"/>
      <c r="C100" s="28"/>
      <c r="D100" s="28"/>
      <c r="E100" s="28"/>
      <c r="F100" s="29"/>
      <c r="G100" s="14">
        <v>44925.0</v>
      </c>
    </row>
    <row r="101">
      <c r="A101" s="30" t="s">
        <v>25</v>
      </c>
      <c r="B101" s="31">
        <v>8.0</v>
      </c>
      <c r="C101" s="32">
        <v>11.0</v>
      </c>
      <c r="D101" s="32">
        <v>10.0</v>
      </c>
      <c r="E101" s="34"/>
      <c r="F101" s="34"/>
      <c r="G101" s="14">
        <v>44925.0</v>
      </c>
    </row>
    <row r="102">
      <c r="A102" s="33" t="s">
        <v>26</v>
      </c>
      <c r="B102" s="31">
        <v>8.0</v>
      </c>
      <c r="C102" s="32">
        <v>8.0</v>
      </c>
      <c r="D102" s="32">
        <v>10.0</v>
      </c>
      <c r="E102" s="34"/>
      <c r="F102" s="34"/>
      <c r="G102" s="14">
        <v>44925.0</v>
      </c>
    </row>
    <row r="103">
      <c r="A103" s="33" t="s">
        <v>11</v>
      </c>
      <c r="B103" s="31">
        <v>15.0</v>
      </c>
      <c r="C103" s="32">
        <v>10.0</v>
      </c>
      <c r="D103" s="32">
        <v>10.0</v>
      </c>
      <c r="E103" s="32">
        <v>7.0</v>
      </c>
      <c r="F103" s="34"/>
      <c r="G103" s="14">
        <v>44925.0</v>
      </c>
    </row>
    <row r="104">
      <c r="A104" s="33" t="s">
        <v>27</v>
      </c>
      <c r="B104" s="31">
        <v>10.0</v>
      </c>
      <c r="C104" s="32">
        <v>8.0</v>
      </c>
      <c r="D104" s="32">
        <v>9.0</v>
      </c>
      <c r="E104" s="32">
        <v>9.0</v>
      </c>
      <c r="F104" s="34"/>
      <c r="G104" s="14">
        <v>44925.0</v>
      </c>
    </row>
    <row r="105">
      <c r="A105" s="33" t="s">
        <v>28</v>
      </c>
      <c r="B105" s="31">
        <v>60.0</v>
      </c>
      <c r="C105" s="32" t="s">
        <v>37</v>
      </c>
      <c r="D105" s="32">
        <v>8.0</v>
      </c>
      <c r="E105" s="34"/>
      <c r="F105" s="34"/>
      <c r="G105" s="14">
        <v>44925.0</v>
      </c>
    </row>
    <row r="106">
      <c r="A106" s="30" t="s">
        <v>29</v>
      </c>
      <c r="B106" s="39">
        <v>75.0</v>
      </c>
      <c r="C106" s="32">
        <v>10.0</v>
      </c>
      <c r="D106" s="32">
        <v>10.0</v>
      </c>
      <c r="E106" s="32">
        <v>10.0</v>
      </c>
      <c r="F106" s="34"/>
      <c r="G106" s="14">
        <v>44925.0</v>
      </c>
    </row>
    <row r="107">
      <c r="A107" s="26"/>
      <c r="B107" s="12"/>
      <c r="C107" s="12"/>
      <c r="D107" s="12"/>
      <c r="E107" s="12"/>
      <c r="F107" s="13"/>
    </row>
    <row r="108">
      <c r="A108" s="27" t="s">
        <v>6</v>
      </c>
      <c r="B108" s="28"/>
      <c r="C108" s="28"/>
      <c r="D108" s="28"/>
      <c r="E108" s="28"/>
      <c r="F108" s="29"/>
      <c r="G108" s="14">
        <v>44928.0</v>
      </c>
    </row>
    <row r="109">
      <c r="A109" s="30" t="s">
        <v>7</v>
      </c>
      <c r="B109" s="31">
        <v>20.0</v>
      </c>
      <c r="C109" s="32">
        <v>7.0</v>
      </c>
      <c r="D109" s="32">
        <v>7.0</v>
      </c>
      <c r="E109" s="32">
        <v>7.0</v>
      </c>
      <c r="F109" s="32">
        <v>7.0</v>
      </c>
      <c r="G109" s="14">
        <v>44928.0</v>
      </c>
    </row>
    <row r="110">
      <c r="A110" s="33" t="s">
        <v>8</v>
      </c>
      <c r="B110" s="31">
        <v>13.5</v>
      </c>
      <c r="C110" s="32">
        <v>10.0</v>
      </c>
      <c r="D110" s="32">
        <v>9.0</v>
      </c>
      <c r="E110" s="32">
        <v>10.0</v>
      </c>
      <c r="F110" s="34"/>
      <c r="G110" s="14">
        <v>44928.0</v>
      </c>
    </row>
    <row r="111">
      <c r="A111" s="33" t="s">
        <v>9</v>
      </c>
      <c r="B111" s="31">
        <v>36.5</v>
      </c>
      <c r="C111" s="32" t="s">
        <v>32</v>
      </c>
      <c r="D111" s="32">
        <v>8.0</v>
      </c>
      <c r="E111" s="32">
        <v>8.0</v>
      </c>
      <c r="F111" s="32">
        <v>8.0</v>
      </c>
      <c r="G111" s="14">
        <v>44928.0</v>
      </c>
    </row>
    <row r="112">
      <c r="A112" s="33" t="s">
        <v>10</v>
      </c>
      <c r="B112" s="31">
        <v>4.5</v>
      </c>
      <c r="C112" s="32">
        <v>8.0</v>
      </c>
      <c r="D112" s="32">
        <v>8.0</v>
      </c>
      <c r="E112" s="32">
        <v>9.0</v>
      </c>
      <c r="F112" s="32">
        <v>10.0</v>
      </c>
      <c r="G112" s="14">
        <v>44928.0</v>
      </c>
    </row>
    <row r="113">
      <c r="A113" s="33" t="s">
        <v>11</v>
      </c>
      <c r="B113" s="31">
        <v>15.0</v>
      </c>
      <c r="C113" s="32">
        <v>10.0</v>
      </c>
      <c r="D113" s="32">
        <v>10.0</v>
      </c>
      <c r="E113" s="37"/>
      <c r="F113" s="34"/>
      <c r="G113" s="14">
        <v>44928.0</v>
      </c>
    </row>
    <row r="114">
      <c r="A114" s="30" t="s">
        <v>12</v>
      </c>
      <c r="B114" s="35">
        <v>10.0</v>
      </c>
      <c r="C114" s="32">
        <v>10.0</v>
      </c>
      <c r="D114" s="32">
        <v>10.0</v>
      </c>
      <c r="E114" s="36"/>
      <c r="F114" s="34"/>
      <c r="G114" s="14">
        <v>44928.0</v>
      </c>
    </row>
    <row r="115">
      <c r="A115" s="27" t="s">
        <v>13</v>
      </c>
      <c r="B115" s="28"/>
      <c r="C115" s="28"/>
      <c r="D115" s="28"/>
      <c r="E115" s="28"/>
      <c r="F115" s="29"/>
      <c r="G115" s="14">
        <v>44929.0</v>
      </c>
    </row>
    <row r="116">
      <c r="A116" s="30" t="s">
        <v>14</v>
      </c>
      <c r="B116" s="31">
        <v>180.0</v>
      </c>
      <c r="C116" s="32">
        <v>12.0</v>
      </c>
      <c r="D116" s="32">
        <v>12.0</v>
      </c>
      <c r="E116" s="32">
        <v>12.0</v>
      </c>
      <c r="F116" s="32">
        <v>12.0</v>
      </c>
      <c r="G116" s="14">
        <v>44929.0</v>
      </c>
    </row>
    <row r="117">
      <c r="A117" s="33" t="s">
        <v>15</v>
      </c>
      <c r="B117" s="31">
        <v>73.0</v>
      </c>
      <c r="C117" s="32" t="s">
        <v>38</v>
      </c>
      <c r="D117" s="32">
        <v>8.0</v>
      </c>
      <c r="E117" s="32">
        <v>8.0</v>
      </c>
      <c r="F117" s="32">
        <v>8.0</v>
      </c>
      <c r="G117" s="14">
        <v>44929.0</v>
      </c>
    </row>
    <row r="118">
      <c r="A118" s="33" t="s">
        <v>16</v>
      </c>
      <c r="B118" s="31">
        <v>140.0</v>
      </c>
      <c r="C118" s="32">
        <v>10.0</v>
      </c>
      <c r="D118" s="32">
        <v>10.0</v>
      </c>
      <c r="E118" s="32">
        <v>10.0</v>
      </c>
      <c r="F118" s="34"/>
      <c r="G118" s="14">
        <v>44929.0</v>
      </c>
    </row>
    <row r="119">
      <c r="A119" s="33" t="s">
        <v>17</v>
      </c>
      <c r="B119" s="35">
        <v>55.0</v>
      </c>
      <c r="C119" s="32">
        <v>8.0</v>
      </c>
      <c r="D119" s="32">
        <v>8.0</v>
      </c>
      <c r="E119" s="37"/>
      <c r="F119" s="34"/>
      <c r="G119" s="14">
        <v>44929.0</v>
      </c>
    </row>
    <row r="120">
      <c r="A120" s="27" t="s">
        <v>18</v>
      </c>
      <c r="B120" s="28"/>
      <c r="C120" s="28"/>
      <c r="D120" s="28"/>
      <c r="E120" s="28"/>
      <c r="F120" s="29"/>
      <c r="G120" s="14">
        <v>44931.0</v>
      </c>
    </row>
    <row r="121">
      <c r="A121" s="30" t="s">
        <v>19</v>
      </c>
      <c r="B121" s="31">
        <v>18.0</v>
      </c>
      <c r="C121" s="32">
        <v>8.0</v>
      </c>
      <c r="D121" s="32">
        <v>8.0</v>
      </c>
      <c r="E121" s="32">
        <v>8.0</v>
      </c>
      <c r="F121" s="32">
        <v>7.0</v>
      </c>
      <c r="G121" s="14">
        <v>44931.0</v>
      </c>
    </row>
    <row r="122">
      <c r="A122" s="33" t="s">
        <v>20</v>
      </c>
      <c r="B122" s="31">
        <v>13.0</v>
      </c>
      <c r="C122" s="32">
        <v>10.0</v>
      </c>
      <c r="D122" s="32">
        <v>10.0</v>
      </c>
      <c r="E122" s="32">
        <v>10.0</v>
      </c>
      <c r="F122" s="34"/>
      <c r="G122" s="14">
        <v>44931.0</v>
      </c>
    </row>
    <row r="123">
      <c r="A123" s="33" t="s">
        <v>21</v>
      </c>
      <c r="B123" s="31">
        <v>60.0</v>
      </c>
      <c r="C123" s="32">
        <v>8.0</v>
      </c>
      <c r="D123" s="32">
        <v>8.0</v>
      </c>
      <c r="E123" s="32">
        <v>8.0</v>
      </c>
      <c r="F123" s="34"/>
      <c r="G123" s="14">
        <v>44931.0</v>
      </c>
    </row>
    <row r="124">
      <c r="A124" s="33" t="s">
        <v>22</v>
      </c>
      <c r="B124" s="31">
        <v>55.0</v>
      </c>
      <c r="C124" s="32">
        <v>10.0</v>
      </c>
      <c r="D124" s="32">
        <v>10.0</v>
      </c>
      <c r="E124" s="32">
        <v>10.0</v>
      </c>
      <c r="F124" s="34"/>
      <c r="G124" s="14">
        <v>44931.0</v>
      </c>
    </row>
    <row r="125">
      <c r="A125" s="33" t="s">
        <v>23</v>
      </c>
      <c r="B125" s="35">
        <v>40.0</v>
      </c>
      <c r="C125" s="32">
        <v>8.0</v>
      </c>
      <c r="D125" s="32">
        <v>8.0</v>
      </c>
      <c r="E125" s="34"/>
      <c r="F125" s="34"/>
      <c r="G125" s="14">
        <v>44931.0</v>
      </c>
    </row>
    <row r="126">
      <c r="A126" s="27" t="s">
        <v>24</v>
      </c>
      <c r="B126" s="28"/>
      <c r="C126" s="28"/>
      <c r="D126" s="28"/>
      <c r="E126" s="28"/>
      <c r="F126" s="29"/>
      <c r="G126" s="14">
        <v>44932.0</v>
      </c>
    </row>
    <row r="127">
      <c r="A127" s="30" t="s">
        <v>25</v>
      </c>
      <c r="B127" s="31">
        <v>8.0</v>
      </c>
      <c r="C127" s="32">
        <v>12.0</v>
      </c>
      <c r="D127" s="32">
        <v>12.0</v>
      </c>
      <c r="E127" s="34"/>
      <c r="F127" s="34"/>
      <c r="G127" s="14">
        <v>44932.0</v>
      </c>
    </row>
    <row r="128">
      <c r="A128" s="33" t="s">
        <v>26</v>
      </c>
      <c r="B128" s="31">
        <v>8.0</v>
      </c>
      <c r="C128" s="32">
        <v>10.0</v>
      </c>
      <c r="D128" s="32">
        <v>10.0</v>
      </c>
      <c r="E128" s="34"/>
      <c r="F128" s="34"/>
      <c r="G128" s="14">
        <v>44932.0</v>
      </c>
    </row>
    <row r="129">
      <c r="A129" s="33" t="s">
        <v>11</v>
      </c>
      <c r="B129" s="31">
        <v>15.0</v>
      </c>
      <c r="C129" s="32">
        <v>10.0</v>
      </c>
      <c r="D129" s="32">
        <v>10.0</v>
      </c>
      <c r="E129" s="32">
        <v>10.0</v>
      </c>
      <c r="F129" s="34"/>
      <c r="G129" s="14">
        <v>44932.0</v>
      </c>
    </row>
    <row r="130">
      <c r="A130" s="33" t="s">
        <v>27</v>
      </c>
      <c r="B130" s="31">
        <v>10.5</v>
      </c>
      <c r="C130" s="32">
        <v>10.0</v>
      </c>
      <c r="D130" s="32">
        <v>10.0</v>
      </c>
      <c r="E130" s="32">
        <v>8.0</v>
      </c>
      <c r="F130" s="34"/>
      <c r="G130" s="14">
        <v>44932.0</v>
      </c>
    </row>
    <row r="131">
      <c r="A131" s="33" t="s">
        <v>28</v>
      </c>
      <c r="B131" s="31">
        <v>60.0</v>
      </c>
      <c r="C131" s="32">
        <v>8.0</v>
      </c>
      <c r="D131" s="32" t="s">
        <v>39</v>
      </c>
      <c r="E131" s="34"/>
      <c r="F131" s="34"/>
      <c r="G131" s="14">
        <v>44932.0</v>
      </c>
    </row>
    <row r="132">
      <c r="A132" s="30" t="s">
        <v>29</v>
      </c>
      <c r="B132" s="39">
        <v>80.0</v>
      </c>
      <c r="C132" s="32">
        <v>10.0</v>
      </c>
      <c r="D132" s="32">
        <v>10.0</v>
      </c>
      <c r="E132" s="32">
        <v>10.0</v>
      </c>
      <c r="F132" s="34"/>
      <c r="G132" s="14">
        <v>44932.0</v>
      </c>
    </row>
    <row r="133">
      <c r="A133" s="26"/>
      <c r="B133" s="12"/>
      <c r="C133" s="12"/>
      <c r="D133" s="12"/>
      <c r="E133" s="12"/>
      <c r="F133" s="13"/>
    </row>
    <row r="134">
      <c r="A134" s="27" t="s">
        <v>6</v>
      </c>
      <c r="B134" s="28"/>
      <c r="C134" s="28"/>
      <c r="D134" s="28"/>
      <c r="E134" s="28"/>
      <c r="F134" s="29"/>
      <c r="G134" s="14">
        <v>44935.0</v>
      </c>
    </row>
    <row r="135">
      <c r="A135" s="30" t="s">
        <v>7</v>
      </c>
      <c r="B135" s="31">
        <v>20.0</v>
      </c>
      <c r="C135" s="32">
        <v>8.0</v>
      </c>
      <c r="D135" s="32">
        <v>8.0</v>
      </c>
      <c r="E135" s="32">
        <v>8.0</v>
      </c>
      <c r="F135" s="32">
        <v>8.0</v>
      </c>
      <c r="G135" s="14">
        <v>44935.0</v>
      </c>
    </row>
    <row r="136">
      <c r="A136" s="33" t="s">
        <v>8</v>
      </c>
      <c r="B136" s="31">
        <v>14.5</v>
      </c>
      <c r="C136" s="32">
        <v>8.0</v>
      </c>
      <c r="D136" s="32">
        <v>8.0</v>
      </c>
      <c r="E136" s="32">
        <v>8.0</v>
      </c>
      <c r="F136" s="34"/>
      <c r="G136" s="14">
        <v>44935.0</v>
      </c>
    </row>
    <row r="137">
      <c r="A137" s="33" t="s">
        <v>9</v>
      </c>
      <c r="B137" s="31">
        <v>40.0</v>
      </c>
      <c r="C137" s="32">
        <v>7.0</v>
      </c>
      <c r="D137" s="32">
        <v>7.0</v>
      </c>
      <c r="E137" s="32">
        <v>7.0</v>
      </c>
      <c r="F137" s="32">
        <v>6.0</v>
      </c>
      <c r="G137" s="14">
        <v>44935.0</v>
      </c>
    </row>
    <row r="138">
      <c r="A138" s="33" t="s">
        <v>10</v>
      </c>
      <c r="B138" s="31">
        <v>4.5</v>
      </c>
      <c r="C138" s="32">
        <v>8.0</v>
      </c>
      <c r="D138" s="32">
        <v>10.0</v>
      </c>
      <c r="E138" s="32">
        <v>10.0</v>
      </c>
      <c r="F138" s="32">
        <v>10.0</v>
      </c>
      <c r="G138" s="14">
        <v>44935.0</v>
      </c>
    </row>
    <row r="139">
      <c r="A139" s="33" t="s">
        <v>11</v>
      </c>
      <c r="B139" s="31">
        <v>15.0</v>
      </c>
      <c r="C139" s="32">
        <v>10.0</v>
      </c>
      <c r="D139" s="32">
        <v>10.0</v>
      </c>
      <c r="E139" s="32">
        <v>8.0</v>
      </c>
      <c r="F139" s="34"/>
      <c r="G139" s="14">
        <v>44935.0</v>
      </c>
    </row>
    <row r="140">
      <c r="A140" s="30" t="s">
        <v>12</v>
      </c>
      <c r="B140" s="35">
        <v>12.0</v>
      </c>
      <c r="C140" s="32">
        <v>8.0</v>
      </c>
      <c r="D140" s="32">
        <v>8.0</v>
      </c>
      <c r="E140" s="42"/>
      <c r="F140" s="34"/>
      <c r="G140" s="14">
        <v>44935.0</v>
      </c>
    </row>
    <row r="141">
      <c r="A141" s="27" t="s">
        <v>13</v>
      </c>
      <c r="B141" s="28"/>
      <c r="C141" s="28"/>
      <c r="D141" s="28"/>
      <c r="E141" s="28"/>
      <c r="F141" s="29"/>
      <c r="G141" s="14">
        <v>44936.0</v>
      </c>
    </row>
    <row r="142">
      <c r="A142" s="30" t="s">
        <v>14</v>
      </c>
      <c r="B142" s="31">
        <v>185.0</v>
      </c>
      <c r="C142" s="32">
        <v>10.0</v>
      </c>
      <c r="D142" s="32">
        <v>9.0</v>
      </c>
      <c r="E142" s="32">
        <v>9.0</v>
      </c>
      <c r="F142" s="32">
        <v>9.0</v>
      </c>
      <c r="G142" s="14">
        <v>44936.0</v>
      </c>
    </row>
    <row r="143">
      <c r="A143" s="33" t="s">
        <v>15</v>
      </c>
      <c r="B143" s="31">
        <v>75.0</v>
      </c>
      <c r="C143" s="32">
        <v>8.0</v>
      </c>
      <c r="D143" s="32">
        <v>8.0</v>
      </c>
      <c r="E143" s="32">
        <v>8.0</v>
      </c>
      <c r="F143" s="32">
        <v>8.0</v>
      </c>
      <c r="G143" s="14">
        <v>44936.0</v>
      </c>
    </row>
    <row r="144">
      <c r="A144" s="33" t="s">
        <v>16</v>
      </c>
      <c r="B144" s="31">
        <v>150.0</v>
      </c>
      <c r="C144" s="32">
        <v>8.0</v>
      </c>
      <c r="D144" s="32">
        <v>9.0</v>
      </c>
      <c r="E144" s="32">
        <v>9.0</v>
      </c>
      <c r="F144" s="34"/>
      <c r="G144" s="14">
        <v>44936.0</v>
      </c>
    </row>
    <row r="145">
      <c r="A145" s="33" t="s">
        <v>17</v>
      </c>
      <c r="B145" s="35">
        <v>55.0</v>
      </c>
      <c r="C145" s="32">
        <v>10.0</v>
      </c>
      <c r="D145" s="32">
        <v>10.0</v>
      </c>
      <c r="E145" s="37"/>
      <c r="F145" s="34"/>
      <c r="G145" s="14">
        <v>44936.0</v>
      </c>
    </row>
    <row r="146">
      <c r="A146" s="27" t="s">
        <v>18</v>
      </c>
      <c r="B146" s="28"/>
      <c r="C146" s="28"/>
      <c r="D146" s="28"/>
      <c r="E146" s="28"/>
      <c r="F146" s="29"/>
      <c r="G146" s="14">
        <v>44938.0</v>
      </c>
    </row>
    <row r="147">
      <c r="A147" s="30" t="s">
        <v>19</v>
      </c>
      <c r="B147" s="31">
        <v>18.0</v>
      </c>
      <c r="C147" s="32">
        <v>8.0</v>
      </c>
      <c r="D147" s="32">
        <v>8.0</v>
      </c>
      <c r="E147" s="32">
        <v>8.0</v>
      </c>
      <c r="F147" s="32">
        <v>7.0</v>
      </c>
      <c r="G147" s="14">
        <v>44938.0</v>
      </c>
    </row>
    <row r="148">
      <c r="A148" s="33" t="s">
        <v>20</v>
      </c>
      <c r="B148" s="31">
        <v>13.0</v>
      </c>
      <c r="C148" s="32">
        <v>10.0</v>
      </c>
      <c r="D148" s="32">
        <v>8.0</v>
      </c>
      <c r="E148" s="32">
        <v>8.0</v>
      </c>
      <c r="F148" s="34"/>
      <c r="G148" s="14">
        <v>44938.0</v>
      </c>
    </row>
    <row r="149">
      <c r="A149" s="33" t="s">
        <v>21</v>
      </c>
      <c r="B149" s="31">
        <v>60.0</v>
      </c>
      <c r="C149" s="32">
        <v>9.0</v>
      </c>
      <c r="D149" s="32">
        <v>8.0</v>
      </c>
      <c r="E149" s="32">
        <v>8.0</v>
      </c>
      <c r="F149" s="34"/>
      <c r="G149" s="14">
        <v>44938.0</v>
      </c>
    </row>
    <row r="150">
      <c r="A150" s="33" t="s">
        <v>22</v>
      </c>
      <c r="B150" s="31">
        <v>55.0</v>
      </c>
      <c r="C150" s="32">
        <v>20.0</v>
      </c>
      <c r="D150" s="37"/>
      <c r="E150" s="37"/>
      <c r="F150" s="34"/>
      <c r="G150" s="14">
        <v>44938.0</v>
      </c>
    </row>
    <row r="151">
      <c r="A151" s="33" t="s">
        <v>23</v>
      </c>
      <c r="B151" s="38"/>
      <c r="C151" s="32">
        <v>8.0</v>
      </c>
      <c r="D151" s="32">
        <v>8.0</v>
      </c>
      <c r="E151" s="34"/>
      <c r="F151" s="34"/>
      <c r="G151" s="14">
        <v>44938.0</v>
      </c>
    </row>
    <row r="152">
      <c r="A152" s="27" t="s">
        <v>24</v>
      </c>
      <c r="B152" s="28"/>
      <c r="C152" s="28"/>
      <c r="D152" s="28"/>
      <c r="E152" s="28"/>
      <c r="F152" s="29"/>
      <c r="G152" s="14">
        <v>44939.0</v>
      </c>
    </row>
    <row r="153">
      <c r="A153" s="30" t="s">
        <v>25</v>
      </c>
      <c r="B153" s="31">
        <v>9.0</v>
      </c>
      <c r="C153" s="32">
        <v>10.0</v>
      </c>
      <c r="D153" s="32">
        <v>12.0</v>
      </c>
      <c r="E153" s="34"/>
      <c r="F153" s="34"/>
      <c r="G153" s="14">
        <v>44939.0</v>
      </c>
    </row>
    <row r="154">
      <c r="A154" s="33" t="s">
        <v>26</v>
      </c>
      <c r="B154" s="31">
        <v>9.0</v>
      </c>
      <c r="C154" s="32">
        <v>10.0</v>
      </c>
      <c r="D154" s="32">
        <v>10.0</v>
      </c>
      <c r="E154" s="34"/>
      <c r="F154" s="34"/>
      <c r="G154" s="14">
        <v>44939.0</v>
      </c>
    </row>
    <row r="155">
      <c r="A155" s="33" t="s">
        <v>11</v>
      </c>
      <c r="B155" s="31">
        <v>20.0</v>
      </c>
      <c r="C155" s="32">
        <v>8.0</v>
      </c>
      <c r="D155" s="32">
        <v>8.0</v>
      </c>
      <c r="E155" s="32">
        <v>7.0</v>
      </c>
      <c r="F155" s="34"/>
      <c r="G155" s="14">
        <v>44939.0</v>
      </c>
    </row>
    <row r="156">
      <c r="A156" s="33" t="s">
        <v>27</v>
      </c>
      <c r="B156" s="31">
        <v>12.0</v>
      </c>
      <c r="C156" s="32">
        <v>9.0</v>
      </c>
      <c r="D156" s="32">
        <v>8.0</v>
      </c>
      <c r="E156" s="37"/>
      <c r="F156" s="34"/>
      <c r="G156" s="14">
        <v>44939.0</v>
      </c>
    </row>
    <row r="157">
      <c r="A157" s="33" t="s">
        <v>28</v>
      </c>
      <c r="B157" s="31">
        <v>62.5</v>
      </c>
      <c r="C157" s="32">
        <v>8.0</v>
      </c>
      <c r="D157" s="32">
        <v>8.0</v>
      </c>
      <c r="E157" s="34"/>
      <c r="F157" s="34"/>
      <c r="G157" s="14">
        <v>44939.0</v>
      </c>
    </row>
    <row r="158">
      <c r="A158" s="30" t="s">
        <v>29</v>
      </c>
      <c r="B158" s="39">
        <v>90.0</v>
      </c>
      <c r="C158" s="32">
        <v>8.0</v>
      </c>
      <c r="D158" s="32">
        <v>8.0</v>
      </c>
      <c r="E158" s="32">
        <v>8.0</v>
      </c>
      <c r="F158" s="34"/>
      <c r="G158" s="14">
        <v>44939.0</v>
      </c>
    </row>
    <row r="159">
      <c r="A159" s="26"/>
      <c r="B159" s="12"/>
      <c r="C159" s="12"/>
      <c r="D159" s="12"/>
      <c r="E159" s="12"/>
      <c r="F159" s="13"/>
    </row>
    <row r="160">
      <c r="A160" s="27" t="s">
        <v>6</v>
      </c>
      <c r="B160" s="28"/>
      <c r="C160" s="28"/>
      <c r="D160" s="28"/>
      <c r="E160" s="28"/>
      <c r="F160" s="29"/>
      <c r="G160" s="14">
        <v>44942.0</v>
      </c>
    </row>
    <row r="161">
      <c r="A161" s="30" t="s">
        <v>7</v>
      </c>
      <c r="B161" s="31">
        <v>20.0</v>
      </c>
      <c r="C161" s="32">
        <v>8.0</v>
      </c>
      <c r="D161" s="32">
        <v>8.0</v>
      </c>
      <c r="E161" s="32">
        <v>8.0</v>
      </c>
      <c r="F161" s="32">
        <v>8.0</v>
      </c>
      <c r="G161" s="14">
        <v>44942.0</v>
      </c>
    </row>
    <row r="162">
      <c r="A162" s="33" t="s">
        <v>8</v>
      </c>
      <c r="B162" s="31">
        <v>14.5</v>
      </c>
      <c r="C162" s="32">
        <v>10.0</v>
      </c>
      <c r="D162" s="32">
        <v>10.0</v>
      </c>
      <c r="E162" s="32">
        <v>10.0</v>
      </c>
      <c r="F162" s="34"/>
      <c r="G162" s="14">
        <v>44942.0</v>
      </c>
    </row>
    <row r="163">
      <c r="A163" s="33" t="s">
        <v>9</v>
      </c>
      <c r="B163" s="31">
        <v>45.0</v>
      </c>
      <c r="C163" s="32" t="s">
        <v>40</v>
      </c>
      <c r="D163" s="32">
        <v>6.0</v>
      </c>
      <c r="E163" s="32">
        <v>7.0</v>
      </c>
      <c r="F163" s="32">
        <v>6.0</v>
      </c>
      <c r="G163" s="14">
        <v>44942.0</v>
      </c>
    </row>
    <row r="164">
      <c r="A164" s="33" t="s">
        <v>10</v>
      </c>
      <c r="B164" s="31">
        <v>7.0</v>
      </c>
      <c r="C164" s="32" t="s">
        <v>41</v>
      </c>
      <c r="D164" s="41">
        <v>0.21666666666666667</v>
      </c>
      <c r="E164" s="41">
        <v>0.25833333333333336</v>
      </c>
      <c r="F164" s="32">
        <v>12.0</v>
      </c>
      <c r="G164" s="14">
        <v>44942.0</v>
      </c>
    </row>
    <row r="165">
      <c r="A165" s="33" t="s">
        <v>11</v>
      </c>
      <c r="B165" s="40"/>
      <c r="C165" s="37"/>
      <c r="D165" s="37"/>
      <c r="E165" s="37"/>
      <c r="F165" s="34"/>
      <c r="G165" s="14">
        <v>44942.0</v>
      </c>
    </row>
    <row r="166">
      <c r="A166" s="30" t="s">
        <v>12</v>
      </c>
      <c r="B166" s="35">
        <v>12.0</v>
      </c>
      <c r="C166" s="32">
        <v>8.0</v>
      </c>
      <c r="D166" s="32">
        <v>8.0</v>
      </c>
      <c r="E166" s="42"/>
      <c r="F166" s="34"/>
      <c r="G166" s="14">
        <v>44942.0</v>
      </c>
    </row>
    <row r="167">
      <c r="A167" s="27" t="s">
        <v>13</v>
      </c>
      <c r="B167" s="28"/>
      <c r="C167" s="28"/>
      <c r="D167" s="28"/>
      <c r="E167" s="28"/>
      <c r="F167" s="29"/>
      <c r="G167" s="14">
        <v>44943.0</v>
      </c>
    </row>
    <row r="168">
      <c r="A168" s="30" t="s">
        <v>14</v>
      </c>
      <c r="B168" s="40"/>
      <c r="C168" s="37"/>
      <c r="D168" s="37"/>
      <c r="E168" s="37"/>
      <c r="F168" s="37"/>
      <c r="G168" s="14">
        <v>44943.0</v>
      </c>
    </row>
    <row r="169">
      <c r="A169" s="33" t="s">
        <v>15</v>
      </c>
      <c r="B169" s="40"/>
      <c r="C169" s="37"/>
      <c r="D169" s="37"/>
      <c r="E169" s="37"/>
      <c r="F169" s="37"/>
      <c r="G169" s="14">
        <v>44943.0</v>
      </c>
    </row>
    <row r="170">
      <c r="A170" s="33" t="s">
        <v>16</v>
      </c>
      <c r="B170" s="40"/>
      <c r="C170" s="37"/>
      <c r="D170" s="37"/>
      <c r="E170" s="37"/>
      <c r="F170" s="34"/>
      <c r="G170" s="14">
        <v>44943.0</v>
      </c>
    </row>
    <row r="171">
      <c r="A171" s="33" t="s">
        <v>17</v>
      </c>
      <c r="B171" s="38"/>
      <c r="C171" s="37"/>
      <c r="D171" s="37"/>
      <c r="E171" s="37"/>
      <c r="F171" s="34"/>
      <c r="G171" s="14">
        <v>44943.0</v>
      </c>
    </row>
    <row r="172">
      <c r="A172" s="27" t="s">
        <v>18</v>
      </c>
      <c r="B172" s="28"/>
      <c r="C172" s="28"/>
      <c r="D172" s="28"/>
      <c r="E172" s="28"/>
      <c r="F172" s="29"/>
      <c r="G172" s="14">
        <v>44945.0</v>
      </c>
    </row>
    <row r="173">
      <c r="A173" s="30" t="s">
        <v>19</v>
      </c>
      <c r="B173" s="31">
        <v>18.0</v>
      </c>
      <c r="C173" s="32">
        <v>10.0</v>
      </c>
      <c r="D173" s="32">
        <v>10.0</v>
      </c>
      <c r="E173" s="32">
        <v>10.0</v>
      </c>
      <c r="F173" s="32">
        <v>10.0</v>
      </c>
      <c r="G173" s="14">
        <v>44945.0</v>
      </c>
    </row>
    <row r="174">
      <c r="A174" s="33" t="s">
        <v>20</v>
      </c>
      <c r="B174" s="31">
        <v>13.5</v>
      </c>
      <c r="C174" s="32">
        <v>10.0</v>
      </c>
      <c r="D174" s="32">
        <v>10.0</v>
      </c>
      <c r="E174" s="32">
        <v>10.0</v>
      </c>
      <c r="F174" s="34"/>
      <c r="G174" s="14">
        <v>44945.0</v>
      </c>
    </row>
    <row r="175">
      <c r="A175" s="33" t="s">
        <v>21</v>
      </c>
      <c r="B175" s="31">
        <v>60.0</v>
      </c>
      <c r="C175" s="32">
        <v>8.0</v>
      </c>
      <c r="D175" s="32">
        <v>8.0</v>
      </c>
      <c r="E175" s="32">
        <v>8.0</v>
      </c>
      <c r="F175" s="34"/>
      <c r="G175" s="14">
        <v>44945.0</v>
      </c>
    </row>
    <row r="176">
      <c r="A176" s="33" t="s">
        <v>22</v>
      </c>
      <c r="B176" s="40"/>
      <c r="C176" s="37"/>
      <c r="D176" s="37"/>
      <c r="E176" s="37"/>
      <c r="F176" s="34"/>
      <c r="G176" s="14">
        <v>44945.0</v>
      </c>
    </row>
    <row r="177">
      <c r="A177" s="33" t="s">
        <v>23</v>
      </c>
      <c r="B177" s="35">
        <v>40.0</v>
      </c>
      <c r="C177" s="32">
        <v>8.0</v>
      </c>
      <c r="D177" s="37"/>
      <c r="E177" s="34"/>
      <c r="F177" s="34"/>
      <c r="G177" s="14">
        <v>44945.0</v>
      </c>
    </row>
    <row r="178">
      <c r="A178" s="27" t="s">
        <v>24</v>
      </c>
      <c r="B178" s="28"/>
      <c r="C178" s="28"/>
      <c r="D178" s="28"/>
      <c r="E178" s="28"/>
      <c r="F178" s="29"/>
      <c r="G178" s="14">
        <v>44946.0</v>
      </c>
    </row>
    <row r="179">
      <c r="A179" s="30" t="s">
        <v>25</v>
      </c>
      <c r="B179" s="40"/>
      <c r="C179" s="37"/>
      <c r="D179" s="37"/>
      <c r="E179" s="34"/>
      <c r="F179" s="34"/>
      <c r="G179" s="14">
        <v>44946.0</v>
      </c>
    </row>
    <row r="180">
      <c r="A180" s="33" t="s">
        <v>26</v>
      </c>
      <c r="B180" s="40"/>
      <c r="C180" s="37"/>
      <c r="D180" s="37"/>
      <c r="E180" s="34"/>
      <c r="F180" s="34"/>
      <c r="G180" s="14">
        <v>44946.0</v>
      </c>
    </row>
    <row r="181">
      <c r="A181" s="33" t="s">
        <v>11</v>
      </c>
      <c r="B181" s="40"/>
      <c r="C181" s="37"/>
      <c r="D181" s="37"/>
      <c r="E181" s="37"/>
      <c r="F181" s="34"/>
      <c r="G181" s="14">
        <v>44946.0</v>
      </c>
    </row>
    <row r="182">
      <c r="A182" s="33" t="s">
        <v>27</v>
      </c>
      <c r="B182" s="40"/>
      <c r="C182" s="37"/>
      <c r="D182" s="37"/>
      <c r="E182" s="37"/>
      <c r="F182" s="34"/>
      <c r="G182" s="14">
        <v>44946.0</v>
      </c>
    </row>
    <row r="183">
      <c r="A183" s="33" t="s">
        <v>28</v>
      </c>
      <c r="B183" s="40"/>
      <c r="C183" s="37"/>
      <c r="D183" s="37"/>
      <c r="E183" s="34"/>
      <c r="F183" s="34"/>
      <c r="G183" s="14">
        <v>44946.0</v>
      </c>
    </row>
    <row r="184">
      <c r="A184" s="30" t="s">
        <v>29</v>
      </c>
      <c r="B184" s="43"/>
      <c r="C184" s="37"/>
      <c r="D184" s="37"/>
      <c r="E184" s="36"/>
      <c r="F184" s="34"/>
      <c r="G184" s="14">
        <v>44946.0</v>
      </c>
    </row>
    <row r="185">
      <c r="A185" s="26"/>
      <c r="B185" s="12"/>
      <c r="C185" s="12"/>
      <c r="D185" s="12"/>
      <c r="E185" s="12"/>
      <c r="F185" s="13"/>
    </row>
    <row r="186">
      <c r="A186" s="27" t="s">
        <v>6</v>
      </c>
      <c r="B186" s="28"/>
      <c r="C186" s="28"/>
      <c r="D186" s="28"/>
      <c r="E186" s="28"/>
      <c r="F186" s="29"/>
      <c r="G186" s="14">
        <v>44949.0</v>
      </c>
    </row>
    <row r="187">
      <c r="A187" s="30" t="s">
        <v>7</v>
      </c>
      <c r="B187" s="31">
        <v>22.0</v>
      </c>
      <c r="C187" s="32">
        <v>6.0</v>
      </c>
      <c r="D187" s="32">
        <v>6.0</v>
      </c>
      <c r="E187" s="32">
        <v>6.0</v>
      </c>
      <c r="F187" s="32">
        <v>6.0</v>
      </c>
      <c r="G187" s="14">
        <v>44949.0</v>
      </c>
    </row>
    <row r="188">
      <c r="A188" s="33" t="s">
        <v>8</v>
      </c>
      <c r="B188" s="31">
        <v>15.0</v>
      </c>
      <c r="C188" s="32">
        <v>8.0</v>
      </c>
      <c r="D188" s="32">
        <v>8.0</v>
      </c>
      <c r="E188" s="32">
        <v>8.0</v>
      </c>
      <c r="F188" s="34"/>
      <c r="G188" s="14">
        <v>44949.0</v>
      </c>
    </row>
    <row r="189">
      <c r="A189" s="33" t="s">
        <v>9</v>
      </c>
      <c r="B189" s="31">
        <v>45.0</v>
      </c>
      <c r="C189" s="32">
        <v>6.0</v>
      </c>
      <c r="D189" s="32">
        <v>7.0</v>
      </c>
      <c r="E189" s="32">
        <v>6.0</v>
      </c>
      <c r="F189" s="37"/>
      <c r="G189" s="14">
        <v>44949.0</v>
      </c>
    </row>
    <row r="190">
      <c r="A190" s="33" t="s">
        <v>10</v>
      </c>
      <c r="B190" s="31">
        <v>6.0</v>
      </c>
      <c r="C190" s="32">
        <v>8.0</v>
      </c>
      <c r="D190" s="32">
        <v>8.0</v>
      </c>
      <c r="E190" s="32">
        <v>8.0</v>
      </c>
      <c r="F190" s="32">
        <v>9.0</v>
      </c>
      <c r="G190" s="14">
        <v>44949.0</v>
      </c>
    </row>
    <row r="191">
      <c r="A191" s="33" t="s">
        <v>11</v>
      </c>
      <c r="B191" s="31">
        <v>15.0</v>
      </c>
      <c r="C191" s="32">
        <v>10.0</v>
      </c>
      <c r="D191" s="32">
        <v>10.0</v>
      </c>
      <c r="E191" s="32">
        <v>10.0</v>
      </c>
      <c r="F191" s="34"/>
      <c r="G191" s="14">
        <v>44949.0</v>
      </c>
    </row>
    <row r="192">
      <c r="A192" s="30" t="s">
        <v>12</v>
      </c>
      <c r="B192" s="35">
        <v>12.0</v>
      </c>
      <c r="C192" s="32">
        <v>8.0</v>
      </c>
      <c r="D192" s="37"/>
      <c r="E192" s="42"/>
      <c r="F192" s="34"/>
      <c r="G192" s="14">
        <v>44949.0</v>
      </c>
    </row>
    <row r="193">
      <c r="A193" s="27" t="s">
        <v>13</v>
      </c>
      <c r="B193" s="28"/>
      <c r="C193" s="28"/>
      <c r="D193" s="28"/>
      <c r="E193" s="28"/>
      <c r="F193" s="29"/>
      <c r="G193" s="14">
        <v>44950.0</v>
      </c>
    </row>
    <row r="194">
      <c r="A194" s="30" t="s">
        <v>14</v>
      </c>
      <c r="B194" s="40"/>
      <c r="C194" s="37"/>
      <c r="D194" s="37"/>
      <c r="E194" s="37"/>
      <c r="F194" s="37"/>
      <c r="G194" s="14">
        <v>44950.0</v>
      </c>
    </row>
    <row r="195">
      <c r="A195" s="33" t="s">
        <v>15</v>
      </c>
      <c r="B195" s="40"/>
      <c r="C195" s="37"/>
      <c r="D195" s="37"/>
      <c r="E195" s="37"/>
      <c r="F195" s="37"/>
      <c r="G195" s="14">
        <v>44950.0</v>
      </c>
    </row>
    <row r="196">
      <c r="A196" s="33" t="s">
        <v>16</v>
      </c>
      <c r="B196" s="40"/>
      <c r="C196" s="37"/>
      <c r="D196" s="37"/>
      <c r="E196" s="37"/>
      <c r="F196" s="34"/>
      <c r="G196" s="14">
        <v>44950.0</v>
      </c>
    </row>
    <row r="197">
      <c r="A197" s="33" t="s">
        <v>17</v>
      </c>
      <c r="B197" s="38"/>
      <c r="C197" s="37"/>
      <c r="D197" s="37"/>
      <c r="E197" s="37"/>
      <c r="F197" s="34"/>
      <c r="G197" s="14">
        <v>44950.0</v>
      </c>
    </row>
    <row r="198">
      <c r="A198" s="27" t="s">
        <v>18</v>
      </c>
      <c r="B198" s="28"/>
      <c r="C198" s="28"/>
      <c r="D198" s="28"/>
      <c r="E198" s="28"/>
      <c r="F198" s="29"/>
      <c r="G198" s="14">
        <v>44952.0</v>
      </c>
    </row>
    <row r="199">
      <c r="A199" s="30" t="s">
        <v>19</v>
      </c>
      <c r="B199" s="40"/>
      <c r="C199" s="37"/>
      <c r="D199" s="37"/>
      <c r="E199" s="37"/>
      <c r="F199" s="37"/>
      <c r="G199" s="14">
        <v>44952.0</v>
      </c>
    </row>
    <row r="200">
      <c r="A200" s="33" t="s">
        <v>20</v>
      </c>
      <c r="B200" s="40"/>
      <c r="C200" s="37"/>
      <c r="D200" s="37"/>
      <c r="E200" s="37"/>
      <c r="F200" s="34"/>
      <c r="G200" s="14">
        <v>44952.0</v>
      </c>
    </row>
    <row r="201">
      <c r="A201" s="33" t="s">
        <v>21</v>
      </c>
      <c r="B201" s="40"/>
      <c r="C201" s="37"/>
      <c r="D201" s="37"/>
      <c r="E201" s="37"/>
      <c r="F201" s="34"/>
      <c r="G201" s="14">
        <v>44952.0</v>
      </c>
    </row>
    <row r="202">
      <c r="A202" s="33" t="s">
        <v>22</v>
      </c>
      <c r="B202" s="40"/>
      <c r="C202" s="37"/>
      <c r="D202" s="37"/>
      <c r="E202" s="37"/>
      <c r="F202" s="34"/>
      <c r="G202" s="14">
        <v>44952.0</v>
      </c>
    </row>
    <row r="203">
      <c r="A203" s="33" t="s">
        <v>23</v>
      </c>
      <c r="B203" s="38"/>
      <c r="C203" s="37"/>
      <c r="D203" s="37"/>
      <c r="E203" s="34"/>
      <c r="F203" s="34"/>
      <c r="G203" s="14">
        <v>44952.0</v>
      </c>
    </row>
    <row r="204">
      <c r="A204" s="27" t="s">
        <v>24</v>
      </c>
      <c r="B204" s="28"/>
      <c r="C204" s="28"/>
      <c r="D204" s="28"/>
      <c r="E204" s="28"/>
      <c r="F204" s="29"/>
      <c r="G204" s="14">
        <v>44953.0</v>
      </c>
    </row>
    <row r="205">
      <c r="A205" s="30" t="s">
        <v>25</v>
      </c>
      <c r="B205" s="40"/>
      <c r="C205" s="37"/>
      <c r="D205" s="37"/>
      <c r="E205" s="34"/>
      <c r="F205" s="34"/>
      <c r="G205" s="14">
        <v>44953.0</v>
      </c>
    </row>
    <row r="206">
      <c r="A206" s="33" t="s">
        <v>26</v>
      </c>
      <c r="B206" s="40"/>
      <c r="C206" s="37"/>
      <c r="D206" s="37"/>
      <c r="E206" s="34"/>
      <c r="F206" s="34"/>
      <c r="G206" s="14">
        <v>44953.0</v>
      </c>
    </row>
    <row r="207">
      <c r="A207" s="33" t="s">
        <v>11</v>
      </c>
      <c r="B207" s="40"/>
      <c r="C207" s="37"/>
      <c r="D207" s="37"/>
      <c r="E207" s="37"/>
      <c r="F207" s="34"/>
      <c r="G207" s="14">
        <v>44953.0</v>
      </c>
    </row>
    <row r="208">
      <c r="A208" s="33" t="s">
        <v>27</v>
      </c>
      <c r="B208" s="40"/>
      <c r="C208" s="37"/>
      <c r="D208" s="37"/>
      <c r="E208" s="37"/>
      <c r="F208" s="34"/>
      <c r="G208" s="14">
        <v>44953.0</v>
      </c>
    </row>
    <row r="209">
      <c r="A209" s="33" t="s">
        <v>28</v>
      </c>
      <c r="B209" s="40"/>
      <c r="C209" s="37"/>
      <c r="D209" s="37"/>
      <c r="E209" s="34"/>
      <c r="F209" s="34"/>
      <c r="G209" s="14">
        <v>44953.0</v>
      </c>
    </row>
    <row r="210">
      <c r="A210" s="30" t="s">
        <v>29</v>
      </c>
      <c r="B210" s="43"/>
      <c r="C210" s="37"/>
      <c r="D210" s="37"/>
      <c r="E210" s="36"/>
      <c r="F210" s="34"/>
      <c r="G210" s="14">
        <v>44953.0</v>
      </c>
    </row>
    <row r="211">
      <c r="A211" s="26"/>
      <c r="B211" s="12"/>
      <c r="C211" s="12"/>
      <c r="D211" s="12"/>
      <c r="E211" s="12"/>
      <c r="F211" s="13"/>
    </row>
    <row r="212">
      <c r="A212" s="27" t="s">
        <v>6</v>
      </c>
      <c r="B212" s="28"/>
      <c r="C212" s="28"/>
      <c r="D212" s="28"/>
      <c r="E212" s="28"/>
      <c r="F212" s="29"/>
      <c r="G212" s="14">
        <v>44956.0</v>
      </c>
    </row>
    <row r="213">
      <c r="A213" s="30" t="s">
        <v>7</v>
      </c>
      <c r="B213" s="31">
        <v>22.0</v>
      </c>
      <c r="C213" s="32">
        <v>6.0</v>
      </c>
      <c r="D213" s="32">
        <v>6.0</v>
      </c>
      <c r="E213" s="32">
        <v>6.0</v>
      </c>
      <c r="F213" s="32">
        <v>6.0</v>
      </c>
      <c r="G213" s="14">
        <v>44956.0</v>
      </c>
    </row>
    <row r="214">
      <c r="A214" s="33" t="s">
        <v>8</v>
      </c>
      <c r="B214" s="40"/>
      <c r="C214" s="37"/>
      <c r="D214" s="37"/>
      <c r="E214" s="37"/>
      <c r="F214" s="34"/>
      <c r="G214" s="14">
        <v>44956.0</v>
      </c>
    </row>
    <row r="215">
      <c r="A215" s="33" t="s">
        <v>9</v>
      </c>
      <c r="B215" s="40"/>
      <c r="C215" s="37"/>
      <c r="D215" s="37"/>
      <c r="E215" s="37"/>
      <c r="F215" s="37"/>
      <c r="G215" s="14">
        <v>44956.0</v>
      </c>
    </row>
    <row r="216">
      <c r="A216" s="33" t="s">
        <v>10</v>
      </c>
      <c r="B216" s="40"/>
      <c r="C216" s="37"/>
      <c r="D216" s="37"/>
      <c r="E216" s="37"/>
      <c r="F216" s="37"/>
      <c r="G216" s="14">
        <v>44956.0</v>
      </c>
    </row>
    <row r="217">
      <c r="A217" s="33" t="s">
        <v>11</v>
      </c>
      <c r="B217" s="40"/>
      <c r="C217" s="37"/>
      <c r="D217" s="37"/>
      <c r="E217" s="37"/>
      <c r="F217" s="34"/>
      <c r="G217" s="14">
        <v>44956.0</v>
      </c>
    </row>
    <row r="218">
      <c r="A218" s="30" t="s">
        <v>12</v>
      </c>
      <c r="B218" s="35">
        <v>12.0</v>
      </c>
      <c r="C218" s="32">
        <v>8.0</v>
      </c>
      <c r="D218" s="37"/>
      <c r="E218" s="42"/>
      <c r="F218" s="34"/>
      <c r="G218" s="14">
        <v>44956.0</v>
      </c>
    </row>
    <row r="219">
      <c r="A219" s="27" t="s">
        <v>13</v>
      </c>
      <c r="B219" s="28"/>
      <c r="C219" s="28"/>
      <c r="D219" s="28"/>
      <c r="E219" s="28"/>
      <c r="F219" s="29"/>
      <c r="G219" s="14">
        <v>44957.0</v>
      </c>
    </row>
    <row r="220">
      <c r="A220" s="30" t="s">
        <v>14</v>
      </c>
      <c r="B220" s="40"/>
      <c r="C220" s="37"/>
      <c r="D220" s="37"/>
      <c r="E220" s="37"/>
      <c r="F220" s="37"/>
      <c r="G220" s="14">
        <v>44957.0</v>
      </c>
    </row>
    <row r="221">
      <c r="A221" s="33" t="s">
        <v>15</v>
      </c>
      <c r="B221" s="40"/>
      <c r="C221" s="37"/>
      <c r="D221" s="37"/>
      <c r="E221" s="37"/>
      <c r="F221" s="37"/>
      <c r="G221" s="14">
        <v>44957.0</v>
      </c>
    </row>
    <row r="222">
      <c r="A222" s="33" t="s">
        <v>16</v>
      </c>
      <c r="B222" s="40"/>
      <c r="C222" s="37"/>
      <c r="D222" s="37"/>
      <c r="E222" s="37"/>
      <c r="F222" s="34"/>
      <c r="G222" s="14">
        <v>44957.0</v>
      </c>
    </row>
    <row r="223">
      <c r="A223" s="33" t="s">
        <v>17</v>
      </c>
      <c r="B223" s="38"/>
      <c r="C223" s="37"/>
      <c r="D223" s="37"/>
      <c r="E223" s="37"/>
      <c r="F223" s="34"/>
      <c r="G223" s="14">
        <v>44957.0</v>
      </c>
    </row>
    <row r="224">
      <c r="A224" s="27" t="s">
        <v>18</v>
      </c>
      <c r="B224" s="28"/>
      <c r="C224" s="28"/>
      <c r="D224" s="28"/>
      <c r="E224" s="28"/>
      <c r="F224" s="29"/>
      <c r="G224" s="14">
        <v>44959.0</v>
      </c>
    </row>
    <row r="225">
      <c r="A225" s="30" t="s">
        <v>19</v>
      </c>
      <c r="B225" s="40"/>
      <c r="C225" s="37"/>
      <c r="D225" s="37"/>
      <c r="E225" s="37"/>
      <c r="F225" s="37"/>
      <c r="G225" s="14">
        <v>44959.0</v>
      </c>
    </row>
    <row r="226">
      <c r="A226" s="33" t="s">
        <v>20</v>
      </c>
      <c r="B226" s="40"/>
      <c r="C226" s="37"/>
      <c r="D226" s="37"/>
      <c r="E226" s="37"/>
      <c r="F226" s="34"/>
      <c r="G226" s="14">
        <v>44959.0</v>
      </c>
    </row>
    <row r="227">
      <c r="A227" s="33" t="s">
        <v>21</v>
      </c>
      <c r="B227" s="40"/>
      <c r="C227" s="37"/>
      <c r="D227" s="37"/>
      <c r="E227" s="37"/>
      <c r="F227" s="34"/>
      <c r="G227" s="14">
        <v>44959.0</v>
      </c>
    </row>
    <row r="228">
      <c r="A228" s="33" t="s">
        <v>22</v>
      </c>
      <c r="B228" s="40"/>
      <c r="C228" s="37"/>
      <c r="D228" s="37"/>
      <c r="E228" s="37"/>
      <c r="F228" s="34"/>
      <c r="G228" s="14">
        <v>44959.0</v>
      </c>
    </row>
    <row r="229">
      <c r="A229" s="33" t="s">
        <v>23</v>
      </c>
      <c r="B229" s="38"/>
      <c r="C229" s="37"/>
      <c r="D229" s="37"/>
      <c r="E229" s="34"/>
      <c r="F229" s="34"/>
      <c r="G229" s="14">
        <v>44959.0</v>
      </c>
    </row>
    <row r="230">
      <c r="A230" s="27" t="s">
        <v>24</v>
      </c>
      <c r="B230" s="28"/>
      <c r="C230" s="28"/>
      <c r="D230" s="28"/>
      <c r="E230" s="28"/>
      <c r="F230" s="29"/>
      <c r="G230" s="14">
        <v>44960.0</v>
      </c>
    </row>
    <row r="231">
      <c r="A231" s="30" t="s">
        <v>25</v>
      </c>
      <c r="B231" s="40"/>
      <c r="C231" s="37"/>
      <c r="D231" s="37"/>
      <c r="E231" s="34"/>
      <c r="F231" s="34"/>
      <c r="G231" s="14">
        <v>44960.0</v>
      </c>
    </row>
    <row r="232">
      <c r="A232" s="33" t="s">
        <v>26</v>
      </c>
      <c r="B232" s="40"/>
      <c r="C232" s="37"/>
      <c r="D232" s="37"/>
      <c r="E232" s="34"/>
      <c r="F232" s="34"/>
      <c r="G232" s="14">
        <v>44960.0</v>
      </c>
    </row>
    <row r="233">
      <c r="A233" s="33" t="s">
        <v>11</v>
      </c>
      <c r="B233" s="40"/>
      <c r="C233" s="37"/>
      <c r="D233" s="37"/>
      <c r="E233" s="37"/>
      <c r="F233" s="34"/>
      <c r="G233" s="14">
        <v>44960.0</v>
      </c>
    </row>
    <row r="234">
      <c r="A234" s="33" t="s">
        <v>27</v>
      </c>
      <c r="B234" s="40"/>
      <c r="C234" s="37"/>
      <c r="D234" s="37"/>
      <c r="E234" s="37"/>
      <c r="F234" s="34"/>
      <c r="G234" s="14">
        <v>44960.0</v>
      </c>
    </row>
    <row r="235">
      <c r="A235" s="33" t="s">
        <v>28</v>
      </c>
      <c r="B235" s="40"/>
      <c r="C235" s="37"/>
      <c r="D235" s="37"/>
      <c r="E235" s="34"/>
      <c r="F235" s="34"/>
      <c r="G235" s="14">
        <v>44960.0</v>
      </c>
    </row>
    <row r="236">
      <c r="A236" s="30" t="s">
        <v>29</v>
      </c>
      <c r="B236" s="43"/>
      <c r="C236" s="37"/>
      <c r="D236" s="37"/>
      <c r="E236" s="36"/>
      <c r="F236" s="34"/>
      <c r="G236" s="14">
        <v>44960.0</v>
      </c>
    </row>
    <row r="237">
      <c r="A237" s="26"/>
      <c r="B237" s="12"/>
      <c r="C237" s="12"/>
      <c r="D237" s="12"/>
      <c r="E237" s="12"/>
      <c r="F237" s="13"/>
    </row>
    <row r="238">
      <c r="A238" s="27" t="s">
        <v>6</v>
      </c>
      <c r="B238" s="28"/>
      <c r="C238" s="28"/>
      <c r="D238" s="28"/>
      <c r="E238" s="28"/>
      <c r="F238" s="29"/>
      <c r="G238" s="14">
        <v>44963.0</v>
      </c>
    </row>
    <row r="239">
      <c r="A239" s="30" t="s">
        <v>7</v>
      </c>
      <c r="B239" s="31">
        <v>20.0</v>
      </c>
      <c r="C239" s="32">
        <v>8.0</v>
      </c>
      <c r="D239" s="32">
        <v>8.0</v>
      </c>
      <c r="E239" s="32">
        <v>7.0</v>
      </c>
      <c r="F239" s="32">
        <v>7.0</v>
      </c>
      <c r="G239" s="14">
        <v>44963.0</v>
      </c>
    </row>
    <row r="240">
      <c r="A240" s="33" t="s">
        <v>8</v>
      </c>
      <c r="B240" s="31">
        <v>7.5</v>
      </c>
      <c r="C240" s="32">
        <v>8.0</v>
      </c>
      <c r="D240" s="32">
        <v>8.0</v>
      </c>
      <c r="E240" s="32">
        <v>8.0</v>
      </c>
      <c r="F240" s="34"/>
      <c r="G240" s="14">
        <v>44963.0</v>
      </c>
    </row>
    <row r="241">
      <c r="A241" s="33" t="s">
        <v>9</v>
      </c>
      <c r="B241" s="31">
        <v>40.0</v>
      </c>
      <c r="C241" s="32">
        <v>6.0</v>
      </c>
      <c r="D241" s="32">
        <v>6.0</v>
      </c>
      <c r="E241" s="32">
        <v>6.0</v>
      </c>
      <c r="F241" s="32">
        <v>4.0</v>
      </c>
      <c r="G241" s="14">
        <v>44963.0</v>
      </c>
    </row>
    <row r="242">
      <c r="A242" s="33" t="s">
        <v>10</v>
      </c>
      <c r="B242" s="31">
        <v>5.5</v>
      </c>
      <c r="C242" s="32">
        <v>10.0</v>
      </c>
      <c r="D242" s="32">
        <v>8.0</v>
      </c>
      <c r="E242" s="32">
        <v>8.0</v>
      </c>
      <c r="F242" s="32">
        <v>7.0</v>
      </c>
      <c r="G242" s="14">
        <v>44963.0</v>
      </c>
    </row>
    <row r="243">
      <c r="A243" s="33" t="s">
        <v>11</v>
      </c>
      <c r="B243" s="31">
        <v>15.0</v>
      </c>
      <c r="C243" s="32">
        <v>8.0</v>
      </c>
      <c r="D243" s="32">
        <v>7.0</v>
      </c>
      <c r="E243" s="32">
        <v>6.0</v>
      </c>
      <c r="F243" s="34"/>
      <c r="G243" s="14">
        <v>44963.0</v>
      </c>
    </row>
    <row r="244">
      <c r="A244" s="30" t="s">
        <v>12</v>
      </c>
      <c r="B244" s="35">
        <v>9.0</v>
      </c>
      <c r="C244" s="32">
        <v>9.0</v>
      </c>
      <c r="D244" s="32">
        <v>8.0</v>
      </c>
      <c r="E244" s="42"/>
      <c r="F244" s="34"/>
      <c r="G244" s="14">
        <v>44963.0</v>
      </c>
    </row>
    <row r="245">
      <c r="A245" s="27" t="s">
        <v>13</v>
      </c>
      <c r="B245" s="28"/>
      <c r="C245" s="28"/>
      <c r="D245" s="28"/>
      <c r="E245" s="28"/>
      <c r="F245" s="29"/>
      <c r="G245" s="14">
        <v>44964.0</v>
      </c>
    </row>
    <row r="246">
      <c r="A246" s="30" t="s">
        <v>14</v>
      </c>
      <c r="B246" s="31">
        <v>180.0</v>
      </c>
      <c r="C246" s="32">
        <v>10.0</v>
      </c>
      <c r="D246" s="32">
        <v>12.0</v>
      </c>
      <c r="E246" s="32">
        <v>11.0</v>
      </c>
      <c r="F246" s="32">
        <v>11.0</v>
      </c>
      <c r="G246" s="14">
        <v>44964.0</v>
      </c>
    </row>
    <row r="247">
      <c r="A247" s="33" t="s">
        <v>15</v>
      </c>
      <c r="B247" s="31">
        <v>65.0</v>
      </c>
      <c r="C247" s="32">
        <v>6.0</v>
      </c>
      <c r="D247" s="32">
        <v>8.0</v>
      </c>
      <c r="E247" s="32">
        <v>8.0</v>
      </c>
      <c r="F247" s="32">
        <v>7.0</v>
      </c>
      <c r="G247" s="14">
        <v>44964.0</v>
      </c>
    </row>
    <row r="248">
      <c r="A248" s="33" t="s">
        <v>16</v>
      </c>
      <c r="B248" s="31">
        <v>135.0</v>
      </c>
      <c r="C248" s="32">
        <v>8.0</v>
      </c>
      <c r="D248" s="32">
        <v>9.0</v>
      </c>
      <c r="E248" s="32">
        <v>10.0</v>
      </c>
      <c r="F248" s="34"/>
      <c r="G248" s="14">
        <v>44964.0</v>
      </c>
    </row>
    <row r="249">
      <c r="A249" s="33" t="s">
        <v>17</v>
      </c>
      <c r="B249" s="35">
        <v>40.0</v>
      </c>
      <c r="C249" s="32">
        <v>10.0</v>
      </c>
      <c r="D249" s="32">
        <v>10.0</v>
      </c>
      <c r="E249" s="32" t="s">
        <v>42</v>
      </c>
      <c r="F249" s="34"/>
      <c r="G249" s="14">
        <v>44964.0</v>
      </c>
    </row>
    <row r="250">
      <c r="A250" s="27" t="s">
        <v>18</v>
      </c>
      <c r="B250" s="28"/>
      <c r="C250" s="28"/>
      <c r="D250" s="28"/>
      <c r="E250" s="28"/>
      <c r="F250" s="29"/>
      <c r="G250" s="14">
        <v>44966.0</v>
      </c>
    </row>
    <row r="251">
      <c r="A251" s="30" t="s">
        <v>19</v>
      </c>
      <c r="B251" s="40"/>
      <c r="C251" s="37"/>
      <c r="D251" s="37"/>
      <c r="E251" s="37"/>
      <c r="F251" s="37"/>
      <c r="G251" s="14">
        <v>44966.0</v>
      </c>
    </row>
    <row r="252">
      <c r="A252" s="33" t="s">
        <v>20</v>
      </c>
      <c r="B252" s="40"/>
      <c r="C252" s="37"/>
      <c r="D252" s="37"/>
      <c r="E252" s="37"/>
      <c r="F252" s="34"/>
      <c r="G252" s="14">
        <v>44966.0</v>
      </c>
    </row>
    <row r="253">
      <c r="A253" s="33" t="s">
        <v>21</v>
      </c>
      <c r="B253" s="40"/>
      <c r="C253" s="37"/>
      <c r="D253" s="37"/>
      <c r="E253" s="37"/>
      <c r="F253" s="34"/>
      <c r="G253" s="14">
        <v>44966.0</v>
      </c>
    </row>
    <row r="254">
      <c r="A254" s="33" t="s">
        <v>22</v>
      </c>
      <c r="B254" s="40"/>
      <c r="C254" s="37"/>
      <c r="D254" s="37"/>
      <c r="E254" s="37"/>
      <c r="F254" s="34"/>
      <c r="G254" s="14">
        <v>44966.0</v>
      </c>
    </row>
    <row r="255">
      <c r="A255" s="33" t="s">
        <v>23</v>
      </c>
      <c r="B255" s="38"/>
      <c r="C255" s="37"/>
      <c r="D255" s="37"/>
      <c r="E255" s="34"/>
      <c r="F255" s="34"/>
      <c r="G255" s="14">
        <v>44966.0</v>
      </c>
    </row>
    <row r="256">
      <c r="A256" s="27" t="s">
        <v>24</v>
      </c>
      <c r="B256" s="28"/>
      <c r="C256" s="28"/>
      <c r="D256" s="28"/>
      <c r="E256" s="28"/>
      <c r="F256" s="29"/>
      <c r="G256" s="14">
        <v>44967.0</v>
      </c>
    </row>
    <row r="257">
      <c r="A257" s="30" t="s">
        <v>25</v>
      </c>
      <c r="B257" s="31">
        <v>6.0</v>
      </c>
      <c r="C257" s="32">
        <v>12.0</v>
      </c>
      <c r="D257" s="32">
        <v>12.0</v>
      </c>
      <c r="E257" s="34"/>
      <c r="F257" s="34"/>
      <c r="G257" s="14">
        <v>44967.0</v>
      </c>
    </row>
    <row r="258">
      <c r="A258" s="33" t="s">
        <v>26</v>
      </c>
      <c r="B258" s="31">
        <v>6.0</v>
      </c>
      <c r="C258" s="32">
        <v>10.0</v>
      </c>
      <c r="D258" s="32">
        <v>10.0</v>
      </c>
      <c r="E258" s="34"/>
      <c r="F258" s="34"/>
      <c r="G258" s="14">
        <v>44967.0</v>
      </c>
    </row>
    <row r="259">
      <c r="A259" s="33" t="s">
        <v>11</v>
      </c>
      <c r="B259" s="31">
        <v>15.0</v>
      </c>
      <c r="C259" s="32">
        <v>8.0</v>
      </c>
      <c r="D259" s="32">
        <v>9.0</v>
      </c>
      <c r="E259" s="32">
        <v>8.0</v>
      </c>
      <c r="F259" s="34"/>
      <c r="G259" s="14">
        <v>44967.0</v>
      </c>
    </row>
    <row r="260">
      <c r="A260" s="33" t="s">
        <v>27</v>
      </c>
      <c r="B260" s="31">
        <v>8.0</v>
      </c>
      <c r="C260" s="32">
        <v>10.0</v>
      </c>
      <c r="D260" s="32">
        <v>10.0</v>
      </c>
      <c r="E260" s="32">
        <v>9.0</v>
      </c>
      <c r="F260" s="34"/>
      <c r="G260" s="14">
        <v>44967.0</v>
      </c>
    </row>
    <row r="261">
      <c r="A261" s="33" t="s">
        <v>28</v>
      </c>
      <c r="B261" s="40"/>
      <c r="C261" s="37"/>
      <c r="D261" s="37"/>
      <c r="E261" s="34"/>
      <c r="F261" s="34"/>
      <c r="G261" s="14">
        <v>44967.0</v>
      </c>
    </row>
    <row r="262">
      <c r="A262" s="30" t="s">
        <v>29</v>
      </c>
      <c r="B262" s="43"/>
      <c r="C262" s="37"/>
      <c r="D262" s="37"/>
      <c r="E262" s="36"/>
      <c r="F262" s="34"/>
      <c r="G262" s="14">
        <v>44967.0</v>
      </c>
    </row>
    <row r="263">
      <c r="A263" s="26"/>
      <c r="B263" s="12"/>
      <c r="C263" s="12"/>
      <c r="D263" s="12"/>
      <c r="E263" s="12"/>
      <c r="F263" s="13"/>
    </row>
    <row r="264">
      <c r="A264" s="27" t="s">
        <v>6</v>
      </c>
      <c r="B264" s="28"/>
      <c r="C264" s="28"/>
      <c r="D264" s="28"/>
      <c r="E264" s="28"/>
      <c r="F264" s="29"/>
      <c r="G264" s="14">
        <v>44970.0</v>
      </c>
    </row>
    <row r="265">
      <c r="A265" s="30" t="s">
        <v>7</v>
      </c>
      <c r="B265" s="31">
        <v>20.0</v>
      </c>
      <c r="C265" s="32" t="s">
        <v>43</v>
      </c>
      <c r="D265" s="32">
        <v>6.0</v>
      </c>
      <c r="E265" s="32">
        <v>6.0</v>
      </c>
      <c r="F265" s="32">
        <v>6.0</v>
      </c>
      <c r="G265" s="14">
        <v>44970.0</v>
      </c>
    </row>
    <row r="266">
      <c r="A266" s="33" t="s">
        <v>8</v>
      </c>
      <c r="B266" s="31">
        <v>12.0</v>
      </c>
      <c r="C266" s="32">
        <v>8.0</v>
      </c>
      <c r="D266" s="32">
        <v>8.0</v>
      </c>
      <c r="E266" s="32">
        <v>8.0</v>
      </c>
      <c r="F266" s="34"/>
      <c r="G266" s="14">
        <v>44970.0</v>
      </c>
    </row>
    <row r="267">
      <c r="A267" s="33" t="s">
        <v>9</v>
      </c>
      <c r="B267" s="40"/>
      <c r="C267" s="37"/>
      <c r="D267" s="37"/>
      <c r="E267" s="37"/>
      <c r="F267" s="37"/>
      <c r="G267" s="14">
        <v>44970.0</v>
      </c>
    </row>
    <row r="268">
      <c r="A268" s="33" t="s">
        <v>10</v>
      </c>
      <c r="B268" s="31">
        <v>5.5</v>
      </c>
      <c r="C268" s="32">
        <v>8.0</v>
      </c>
      <c r="D268" s="32">
        <v>8.0</v>
      </c>
      <c r="E268" s="32">
        <v>8.0</v>
      </c>
      <c r="F268" s="37"/>
      <c r="G268" s="14">
        <v>44970.0</v>
      </c>
    </row>
    <row r="269">
      <c r="A269" s="33" t="s">
        <v>11</v>
      </c>
      <c r="B269" s="40"/>
      <c r="C269" s="37"/>
      <c r="D269" s="37"/>
      <c r="E269" s="37"/>
      <c r="F269" s="34"/>
      <c r="G269" s="14">
        <v>44970.0</v>
      </c>
    </row>
    <row r="270">
      <c r="A270" s="30" t="s">
        <v>12</v>
      </c>
      <c r="B270" s="35">
        <v>9.0</v>
      </c>
      <c r="C270" s="32">
        <v>8.0</v>
      </c>
      <c r="D270" s="32">
        <v>9.0</v>
      </c>
      <c r="E270" s="42"/>
      <c r="F270" s="34"/>
      <c r="G270" s="14">
        <v>44970.0</v>
      </c>
    </row>
    <row r="271">
      <c r="A271" s="27" t="s">
        <v>13</v>
      </c>
      <c r="B271" s="28"/>
      <c r="C271" s="28"/>
      <c r="D271" s="28"/>
      <c r="E271" s="28"/>
      <c r="F271" s="29"/>
      <c r="G271" s="14">
        <v>44971.0</v>
      </c>
    </row>
    <row r="272">
      <c r="A272" s="30" t="s">
        <v>14</v>
      </c>
      <c r="B272" s="31"/>
      <c r="C272" s="32"/>
      <c r="D272" s="32"/>
      <c r="E272" s="32"/>
      <c r="F272" s="32"/>
      <c r="G272" s="14">
        <v>44971.0</v>
      </c>
    </row>
    <row r="273">
      <c r="A273" s="33" t="s">
        <v>15</v>
      </c>
      <c r="B273" s="31"/>
      <c r="C273" s="32"/>
      <c r="D273" s="32"/>
      <c r="E273" s="32"/>
      <c r="F273" s="32"/>
      <c r="G273" s="14">
        <v>44971.0</v>
      </c>
    </row>
    <row r="274">
      <c r="A274" s="33" t="s">
        <v>16</v>
      </c>
      <c r="B274" s="40"/>
      <c r="C274" s="37"/>
      <c r="D274" s="37"/>
      <c r="E274" s="37"/>
      <c r="F274" s="34"/>
      <c r="G274" s="14">
        <v>44971.0</v>
      </c>
    </row>
    <row r="275">
      <c r="A275" s="33" t="s">
        <v>17</v>
      </c>
      <c r="B275" s="38"/>
      <c r="C275" s="37"/>
      <c r="D275" s="37"/>
      <c r="E275" s="37"/>
      <c r="F275" s="34"/>
      <c r="G275" s="14">
        <v>44971.0</v>
      </c>
    </row>
    <row r="276">
      <c r="A276" s="27" t="s">
        <v>18</v>
      </c>
      <c r="B276" s="28"/>
      <c r="C276" s="28"/>
      <c r="D276" s="28"/>
      <c r="E276" s="28"/>
      <c r="F276" s="29"/>
      <c r="G276" s="14">
        <v>44973.0</v>
      </c>
    </row>
    <row r="277">
      <c r="A277" s="30" t="s">
        <v>19</v>
      </c>
      <c r="B277" s="40"/>
      <c r="C277" s="37"/>
      <c r="D277" s="37"/>
      <c r="E277" s="37"/>
      <c r="F277" s="37"/>
      <c r="G277" s="14">
        <v>44973.0</v>
      </c>
    </row>
    <row r="278">
      <c r="A278" s="33" t="s">
        <v>20</v>
      </c>
      <c r="B278" s="40"/>
      <c r="C278" s="37"/>
      <c r="D278" s="37"/>
      <c r="E278" s="37"/>
      <c r="F278" s="34"/>
      <c r="G278" s="14">
        <v>44973.0</v>
      </c>
    </row>
    <row r="279">
      <c r="A279" s="33" t="s">
        <v>21</v>
      </c>
      <c r="B279" s="40"/>
      <c r="C279" s="37"/>
      <c r="D279" s="37"/>
      <c r="E279" s="37"/>
      <c r="F279" s="34"/>
      <c r="G279" s="14">
        <v>44973.0</v>
      </c>
    </row>
    <row r="280">
      <c r="A280" s="33" t="s">
        <v>22</v>
      </c>
      <c r="B280" s="40"/>
      <c r="C280" s="37"/>
      <c r="D280" s="37"/>
      <c r="E280" s="37"/>
      <c r="F280" s="34"/>
      <c r="G280" s="14">
        <v>44973.0</v>
      </c>
    </row>
    <row r="281">
      <c r="A281" s="33" t="s">
        <v>23</v>
      </c>
      <c r="B281" s="38"/>
      <c r="C281" s="37"/>
      <c r="D281" s="37"/>
      <c r="E281" s="34"/>
      <c r="F281" s="34"/>
      <c r="G281" s="14">
        <v>44973.0</v>
      </c>
    </row>
    <row r="282">
      <c r="A282" s="27" t="s">
        <v>24</v>
      </c>
      <c r="B282" s="28"/>
      <c r="C282" s="28"/>
      <c r="D282" s="28"/>
      <c r="E282" s="28"/>
      <c r="F282" s="29"/>
      <c r="G282" s="14">
        <v>44974.0</v>
      </c>
    </row>
    <row r="283">
      <c r="A283" s="30" t="s">
        <v>25</v>
      </c>
      <c r="B283" s="31">
        <v>8.0</v>
      </c>
      <c r="C283" s="32">
        <v>10.0</v>
      </c>
      <c r="D283" s="32">
        <v>10.0</v>
      </c>
      <c r="E283" s="34"/>
      <c r="F283" s="34"/>
      <c r="G283" s="14">
        <v>44974.0</v>
      </c>
    </row>
    <row r="284">
      <c r="A284" s="33" t="s">
        <v>26</v>
      </c>
      <c r="B284" s="31">
        <v>8.0</v>
      </c>
      <c r="C284" s="32">
        <v>10.0</v>
      </c>
      <c r="D284" s="32">
        <v>8.0</v>
      </c>
      <c r="E284" s="34"/>
      <c r="F284" s="34"/>
      <c r="G284" s="14">
        <v>44974.0</v>
      </c>
    </row>
    <row r="285">
      <c r="A285" s="33" t="s">
        <v>11</v>
      </c>
      <c r="B285" s="31">
        <v>15.0</v>
      </c>
      <c r="C285" s="32">
        <v>10.0</v>
      </c>
      <c r="D285" s="32">
        <v>10.0</v>
      </c>
      <c r="E285" s="32">
        <v>10.0</v>
      </c>
      <c r="F285" s="34"/>
      <c r="G285" s="14">
        <v>44974.0</v>
      </c>
    </row>
    <row r="286">
      <c r="A286" s="33" t="s">
        <v>27</v>
      </c>
      <c r="B286" s="31">
        <v>10.0</v>
      </c>
      <c r="C286" s="32">
        <v>10.0</v>
      </c>
      <c r="D286" s="32">
        <v>10.0</v>
      </c>
      <c r="E286" s="32">
        <v>9.0</v>
      </c>
      <c r="F286" s="34"/>
      <c r="G286" s="14">
        <v>44974.0</v>
      </c>
    </row>
    <row r="287">
      <c r="A287" s="33" t="s">
        <v>28</v>
      </c>
      <c r="B287" s="31">
        <v>45.0</v>
      </c>
      <c r="C287" s="32">
        <v>10.0</v>
      </c>
      <c r="D287" s="32">
        <v>8.0</v>
      </c>
      <c r="E287" s="34"/>
      <c r="F287" s="34"/>
      <c r="G287" s="14">
        <v>44974.0</v>
      </c>
    </row>
    <row r="288">
      <c r="A288" s="30" t="s">
        <v>29</v>
      </c>
      <c r="B288" s="39">
        <v>90.0</v>
      </c>
      <c r="C288" s="32">
        <v>10.0</v>
      </c>
      <c r="D288" s="32">
        <v>8.0</v>
      </c>
      <c r="E288" s="32">
        <v>7.0</v>
      </c>
      <c r="F288" s="34"/>
      <c r="G288" s="14">
        <v>44974.0</v>
      </c>
    </row>
    <row r="289">
      <c r="A289" s="26"/>
      <c r="B289" s="12"/>
      <c r="C289" s="12"/>
      <c r="D289" s="12"/>
      <c r="E289" s="12"/>
      <c r="F289" s="13"/>
    </row>
    <row r="290">
      <c r="A290" s="27" t="s">
        <v>6</v>
      </c>
      <c r="B290" s="28"/>
      <c r="C290" s="28"/>
      <c r="D290" s="28"/>
      <c r="E290" s="28"/>
      <c r="F290" s="29"/>
      <c r="G290" s="14">
        <v>44977.0</v>
      </c>
    </row>
    <row r="291">
      <c r="A291" s="30" t="s">
        <v>7</v>
      </c>
      <c r="B291" s="31">
        <v>20.0</v>
      </c>
      <c r="C291" s="32">
        <v>7.0</v>
      </c>
      <c r="D291" s="32">
        <v>6.0</v>
      </c>
      <c r="E291" s="32">
        <v>5.0</v>
      </c>
      <c r="F291" s="32">
        <v>6.0</v>
      </c>
      <c r="G291" s="14">
        <v>44977.0</v>
      </c>
    </row>
    <row r="292">
      <c r="A292" s="33" t="s">
        <v>8</v>
      </c>
      <c r="B292" s="40"/>
      <c r="C292" s="37"/>
      <c r="D292" s="37"/>
      <c r="E292" s="37"/>
      <c r="F292" s="34"/>
      <c r="G292" s="14">
        <v>44977.0</v>
      </c>
    </row>
    <row r="293">
      <c r="A293" s="33" t="s">
        <v>9</v>
      </c>
      <c r="B293" s="31">
        <v>40.0</v>
      </c>
      <c r="C293" s="32">
        <v>8.0</v>
      </c>
      <c r="D293" s="32">
        <v>6.0</v>
      </c>
      <c r="E293" s="32">
        <v>6.0</v>
      </c>
      <c r="F293" s="32">
        <v>6.0</v>
      </c>
      <c r="G293" s="14">
        <v>44977.0</v>
      </c>
    </row>
    <row r="294">
      <c r="A294" s="33" t="s">
        <v>10</v>
      </c>
      <c r="B294" s="31">
        <v>7.0</v>
      </c>
      <c r="C294" s="32">
        <v>8.0</v>
      </c>
      <c r="D294" s="32">
        <v>9.0</v>
      </c>
      <c r="E294" s="32">
        <v>9.0</v>
      </c>
      <c r="F294" s="32">
        <v>9.0</v>
      </c>
      <c r="G294" s="14">
        <v>44977.0</v>
      </c>
    </row>
    <row r="295">
      <c r="A295" s="33" t="s">
        <v>11</v>
      </c>
      <c r="B295" s="31">
        <v>16.5</v>
      </c>
      <c r="C295" s="32">
        <v>8.0</v>
      </c>
      <c r="D295" s="32">
        <v>7.0</v>
      </c>
      <c r="E295" s="32">
        <v>8.0</v>
      </c>
      <c r="F295" s="34"/>
      <c r="G295" s="14">
        <v>44977.0</v>
      </c>
    </row>
    <row r="296">
      <c r="A296" s="30" t="s">
        <v>12</v>
      </c>
      <c r="B296" s="35">
        <v>9.0</v>
      </c>
      <c r="C296" s="32">
        <v>10.0</v>
      </c>
      <c r="D296" s="32">
        <v>10.0</v>
      </c>
      <c r="E296" s="42"/>
      <c r="F296" s="34"/>
      <c r="G296" s="14">
        <v>44977.0</v>
      </c>
    </row>
    <row r="297">
      <c r="A297" s="27" t="s">
        <v>13</v>
      </c>
      <c r="B297" s="28"/>
      <c r="C297" s="28"/>
      <c r="D297" s="28"/>
      <c r="E297" s="28"/>
      <c r="F297" s="29"/>
      <c r="G297" s="14">
        <v>44978.0</v>
      </c>
    </row>
    <row r="298">
      <c r="A298" s="30" t="s">
        <v>14</v>
      </c>
      <c r="B298" s="31">
        <v>165.0</v>
      </c>
      <c r="C298" s="32">
        <v>10.0</v>
      </c>
      <c r="D298" s="32">
        <v>11.0</v>
      </c>
      <c r="E298" s="32">
        <v>10.0</v>
      </c>
      <c r="F298" s="32">
        <v>11.0</v>
      </c>
      <c r="G298" s="14">
        <v>44978.0</v>
      </c>
    </row>
    <row r="299">
      <c r="A299" s="33" t="s">
        <v>15</v>
      </c>
      <c r="B299" s="31">
        <v>78.0</v>
      </c>
      <c r="C299" s="32" t="s">
        <v>44</v>
      </c>
      <c r="D299" s="32">
        <v>6.0</v>
      </c>
      <c r="E299" s="32">
        <v>6.0</v>
      </c>
      <c r="F299" s="32">
        <v>6.0</v>
      </c>
      <c r="G299" s="14">
        <v>44978.0</v>
      </c>
    </row>
    <row r="300">
      <c r="A300" s="33" t="s">
        <v>16</v>
      </c>
      <c r="B300" s="31">
        <v>130.0</v>
      </c>
      <c r="C300" s="32">
        <v>10.0</v>
      </c>
      <c r="D300" s="32">
        <v>10.0</v>
      </c>
      <c r="E300" s="32">
        <v>10.0</v>
      </c>
      <c r="F300" s="34"/>
      <c r="G300" s="14">
        <v>44978.0</v>
      </c>
    </row>
    <row r="301">
      <c r="A301" s="33" t="s">
        <v>17</v>
      </c>
      <c r="B301" s="38"/>
      <c r="C301" s="37"/>
      <c r="D301" s="37"/>
      <c r="E301" s="37"/>
      <c r="F301" s="34"/>
      <c r="G301" s="14">
        <v>44978.0</v>
      </c>
    </row>
    <row r="302">
      <c r="A302" s="27" t="s">
        <v>18</v>
      </c>
      <c r="B302" s="28"/>
      <c r="C302" s="28"/>
      <c r="D302" s="28"/>
      <c r="E302" s="28"/>
      <c r="F302" s="29"/>
      <c r="G302" s="14">
        <v>44980.0</v>
      </c>
    </row>
    <row r="303">
      <c r="A303" s="30" t="s">
        <v>19</v>
      </c>
      <c r="B303" s="31">
        <v>18.0</v>
      </c>
      <c r="C303" s="32">
        <v>10.0</v>
      </c>
      <c r="D303" s="32">
        <v>8.0</v>
      </c>
      <c r="E303" s="32">
        <v>8.0</v>
      </c>
      <c r="F303" s="32">
        <v>6.0</v>
      </c>
      <c r="G303" s="14">
        <v>44980.0</v>
      </c>
    </row>
    <row r="304">
      <c r="A304" s="33" t="s">
        <v>20</v>
      </c>
      <c r="B304" s="31">
        <v>10.0</v>
      </c>
      <c r="C304" s="32">
        <v>10.0</v>
      </c>
      <c r="D304" s="32">
        <v>9.0</v>
      </c>
      <c r="E304" s="32">
        <v>8.0</v>
      </c>
      <c r="F304" s="34"/>
      <c r="G304" s="14">
        <v>44980.0</v>
      </c>
    </row>
    <row r="305">
      <c r="A305" s="33" t="s">
        <v>21</v>
      </c>
      <c r="B305" s="31">
        <v>45.0</v>
      </c>
      <c r="C305" s="32">
        <v>8.0</v>
      </c>
      <c r="D305" s="32">
        <v>8.0</v>
      </c>
      <c r="E305" s="32">
        <v>8.0</v>
      </c>
      <c r="F305" s="34"/>
      <c r="G305" s="14">
        <v>44980.0</v>
      </c>
    </row>
    <row r="306">
      <c r="A306" s="33" t="s">
        <v>22</v>
      </c>
      <c r="B306" s="31">
        <v>55.0</v>
      </c>
      <c r="C306" s="32">
        <v>8.0</v>
      </c>
      <c r="D306" s="32">
        <v>8.0</v>
      </c>
      <c r="E306" s="32">
        <v>8.0</v>
      </c>
      <c r="F306" s="34"/>
      <c r="G306" s="14">
        <v>44980.0</v>
      </c>
    </row>
    <row r="307">
      <c r="A307" s="33" t="s">
        <v>23</v>
      </c>
      <c r="B307" s="35">
        <v>40.0</v>
      </c>
      <c r="C307" s="32">
        <v>8.0</v>
      </c>
      <c r="D307" s="32">
        <v>8.0</v>
      </c>
      <c r="E307" s="34"/>
      <c r="F307" s="34"/>
      <c r="G307" s="14">
        <v>44980.0</v>
      </c>
    </row>
    <row r="308">
      <c r="A308" s="27" t="s">
        <v>24</v>
      </c>
      <c r="B308" s="28"/>
      <c r="C308" s="28"/>
      <c r="D308" s="28"/>
      <c r="E308" s="28"/>
      <c r="F308" s="29"/>
      <c r="G308" s="14">
        <v>44981.0</v>
      </c>
    </row>
    <row r="309">
      <c r="A309" s="30" t="s">
        <v>25</v>
      </c>
      <c r="B309" s="31">
        <v>9.0</v>
      </c>
      <c r="C309" s="32">
        <v>10.0</v>
      </c>
      <c r="D309" s="32">
        <v>10.0</v>
      </c>
      <c r="E309" s="34"/>
      <c r="F309" s="34"/>
      <c r="G309" s="14">
        <v>44981.0</v>
      </c>
    </row>
    <row r="310">
      <c r="A310" s="33" t="s">
        <v>26</v>
      </c>
      <c r="B310" s="31">
        <v>9.0</v>
      </c>
      <c r="C310" s="32">
        <v>9.0</v>
      </c>
      <c r="D310" s="32">
        <v>10.0</v>
      </c>
      <c r="E310" s="34"/>
      <c r="F310" s="34"/>
      <c r="G310" s="14">
        <v>44981.0</v>
      </c>
    </row>
    <row r="311">
      <c r="A311" s="33" t="s">
        <v>11</v>
      </c>
      <c r="B311" s="31">
        <v>16.5</v>
      </c>
      <c r="C311" s="32">
        <v>8.0</v>
      </c>
      <c r="D311" s="32">
        <v>9.0</v>
      </c>
      <c r="E311" s="32">
        <v>10.0</v>
      </c>
      <c r="F311" s="34"/>
      <c r="G311" s="14">
        <v>44981.0</v>
      </c>
    </row>
    <row r="312">
      <c r="A312" s="33" t="s">
        <v>27</v>
      </c>
      <c r="B312" s="31">
        <v>12.5</v>
      </c>
      <c r="C312" s="32">
        <v>10.0</v>
      </c>
      <c r="D312" s="32">
        <v>10.0</v>
      </c>
      <c r="E312" s="32">
        <v>10.0</v>
      </c>
      <c r="F312" s="34"/>
      <c r="G312" s="14">
        <v>44981.0</v>
      </c>
    </row>
    <row r="313">
      <c r="A313" s="33" t="s">
        <v>28</v>
      </c>
      <c r="B313" s="31">
        <v>50.0</v>
      </c>
      <c r="C313" s="32">
        <v>8.0</v>
      </c>
      <c r="D313" s="32">
        <v>8.0</v>
      </c>
      <c r="E313" s="34"/>
      <c r="F313" s="34"/>
      <c r="G313" s="14">
        <v>44981.0</v>
      </c>
    </row>
    <row r="314">
      <c r="A314" s="30" t="s">
        <v>29</v>
      </c>
      <c r="B314" s="43"/>
      <c r="C314" s="37"/>
      <c r="D314" s="37"/>
      <c r="E314" s="36"/>
      <c r="F314" s="34"/>
      <c r="G314" s="14">
        <v>44981.0</v>
      </c>
    </row>
    <row r="315">
      <c r="A315" s="26"/>
      <c r="B315" s="12"/>
      <c r="C315" s="12"/>
      <c r="D315" s="12"/>
      <c r="E315" s="12"/>
      <c r="F315" s="13"/>
    </row>
    <row r="316">
      <c r="A316" s="27" t="s">
        <v>6</v>
      </c>
      <c r="B316" s="28"/>
      <c r="C316" s="28"/>
      <c r="D316" s="28"/>
      <c r="E316" s="28"/>
      <c r="F316" s="29"/>
      <c r="G316" s="14">
        <v>44984.0</v>
      </c>
    </row>
    <row r="317">
      <c r="A317" s="30" t="s">
        <v>7</v>
      </c>
      <c r="B317" s="31">
        <v>20.0</v>
      </c>
      <c r="C317" s="32">
        <v>6.0</v>
      </c>
      <c r="D317" s="32">
        <v>6.0</v>
      </c>
      <c r="E317" s="32">
        <v>6.0</v>
      </c>
      <c r="F317" s="32">
        <v>6.0</v>
      </c>
      <c r="G317" s="14">
        <v>44984.0</v>
      </c>
    </row>
    <row r="318">
      <c r="A318" s="33" t="s">
        <v>8</v>
      </c>
      <c r="B318" s="31">
        <v>10.0</v>
      </c>
      <c r="C318" s="32">
        <v>10.0</v>
      </c>
      <c r="D318" s="32">
        <v>10.0</v>
      </c>
      <c r="E318" s="32">
        <v>10.0</v>
      </c>
      <c r="F318" s="34"/>
      <c r="G318" s="14">
        <v>44984.0</v>
      </c>
    </row>
    <row r="319">
      <c r="A319" s="33" t="s">
        <v>9</v>
      </c>
      <c r="B319" s="31">
        <v>40.0</v>
      </c>
      <c r="C319" s="32">
        <v>7.0</v>
      </c>
      <c r="D319" s="32">
        <v>7.0</v>
      </c>
      <c r="E319" s="32">
        <v>7.0</v>
      </c>
      <c r="F319" s="32">
        <v>8.0</v>
      </c>
      <c r="G319" s="14">
        <v>44984.0</v>
      </c>
    </row>
    <row r="320">
      <c r="A320" s="33" t="s">
        <v>10</v>
      </c>
      <c r="B320" s="31">
        <v>8.0</v>
      </c>
      <c r="C320" s="32">
        <v>8.0</v>
      </c>
      <c r="D320" s="32">
        <v>8.0</v>
      </c>
      <c r="E320" s="32">
        <v>8.0</v>
      </c>
      <c r="F320" s="32">
        <v>8.0</v>
      </c>
      <c r="G320" s="14">
        <v>44984.0</v>
      </c>
    </row>
    <row r="321">
      <c r="A321" s="33" t="s">
        <v>11</v>
      </c>
      <c r="B321" s="31">
        <v>17.5</v>
      </c>
      <c r="C321" s="32">
        <v>10.0</v>
      </c>
      <c r="D321" s="32">
        <v>10.0</v>
      </c>
      <c r="E321" s="32">
        <v>10.0</v>
      </c>
      <c r="F321" s="34"/>
      <c r="G321" s="14">
        <v>44984.0</v>
      </c>
    </row>
    <row r="322">
      <c r="A322" s="30" t="s">
        <v>12</v>
      </c>
      <c r="B322" s="35">
        <v>12.0</v>
      </c>
      <c r="C322" s="32">
        <v>8.0</v>
      </c>
      <c r="D322" s="32">
        <v>8.0</v>
      </c>
      <c r="E322" s="42"/>
      <c r="F322" s="34"/>
      <c r="G322" s="14">
        <v>44984.0</v>
      </c>
    </row>
    <row r="323">
      <c r="A323" s="27" t="s">
        <v>13</v>
      </c>
      <c r="B323" s="28"/>
      <c r="C323" s="28"/>
      <c r="D323" s="28"/>
      <c r="E323" s="28"/>
      <c r="F323" s="29"/>
      <c r="G323" s="14">
        <v>44985.0</v>
      </c>
    </row>
    <row r="324">
      <c r="A324" s="30" t="s">
        <v>14</v>
      </c>
      <c r="B324" s="31">
        <v>165.0</v>
      </c>
      <c r="C324" s="32">
        <v>12.0</v>
      </c>
      <c r="D324" s="32">
        <v>12.0</v>
      </c>
      <c r="E324" s="32">
        <v>12.0</v>
      </c>
      <c r="F324" s="32">
        <v>10.0</v>
      </c>
      <c r="G324" s="14">
        <v>44985.0</v>
      </c>
    </row>
    <row r="325">
      <c r="A325" s="33" t="s">
        <v>15</v>
      </c>
      <c r="B325" s="31">
        <v>80.0</v>
      </c>
      <c r="C325" s="32" t="s">
        <v>45</v>
      </c>
      <c r="D325" s="32" t="s">
        <v>45</v>
      </c>
      <c r="E325" s="32">
        <v>6.0</v>
      </c>
      <c r="F325" s="32">
        <v>6.0</v>
      </c>
      <c r="G325" s="14">
        <v>44985.0</v>
      </c>
    </row>
    <row r="326">
      <c r="A326" s="33" t="s">
        <v>16</v>
      </c>
      <c r="B326" s="31">
        <v>140.0</v>
      </c>
      <c r="C326" s="32">
        <v>9.0</v>
      </c>
      <c r="D326" s="32">
        <v>9.0</v>
      </c>
      <c r="E326" s="32">
        <v>10.0</v>
      </c>
      <c r="F326" s="34"/>
      <c r="G326" s="14">
        <v>44985.0</v>
      </c>
    </row>
    <row r="327">
      <c r="A327" s="33" t="s">
        <v>17</v>
      </c>
      <c r="B327" s="35">
        <v>50.0</v>
      </c>
      <c r="C327" s="32">
        <v>8.0</v>
      </c>
      <c r="D327" s="32">
        <v>8.0</v>
      </c>
      <c r="E327" s="32">
        <v>8.0</v>
      </c>
      <c r="F327" s="34"/>
      <c r="G327" s="14">
        <v>44985.0</v>
      </c>
    </row>
    <row r="328">
      <c r="A328" s="27" t="s">
        <v>18</v>
      </c>
      <c r="B328" s="28"/>
      <c r="C328" s="28"/>
      <c r="D328" s="28"/>
      <c r="E328" s="28"/>
      <c r="F328" s="29"/>
      <c r="G328" s="14">
        <v>44987.0</v>
      </c>
    </row>
    <row r="329">
      <c r="A329" s="30" t="s">
        <v>19</v>
      </c>
      <c r="B329" s="31">
        <v>18.0</v>
      </c>
      <c r="C329" s="32">
        <v>8.0</v>
      </c>
      <c r="D329" s="32">
        <v>8.0</v>
      </c>
      <c r="E329" s="32">
        <v>8.0</v>
      </c>
      <c r="F329" s="32">
        <v>7.0</v>
      </c>
      <c r="G329" s="14">
        <v>44987.0</v>
      </c>
    </row>
    <row r="330">
      <c r="A330" s="33" t="s">
        <v>20</v>
      </c>
      <c r="B330" s="31">
        <v>15.0</v>
      </c>
      <c r="C330" s="32">
        <v>8.0</v>
      </c>
      <c r="D330" s="32">
        <v>10.0</v>
      </c>
      <c r="E330" s="32">
        <v>10.0</v>
      </c>
      <c r="F330" s="34"/>
      <c r="G330" s="14">
        <v>44987.0</v>
      </c>
    </row>
    <row r="331">
      <c r="A331" s="33" t="s">
        <v>21</v>
      </c>
      <c r="B331" s="31">
        <v>55.0</v>
      </c>
      <c r="C331" s="44">
        <v>2.0902777777777777</v>
      </c>
      <c r="D331" s="32">
        <v>8.0</v>
      </c>
      <c r="E331" s="32">
        <v>10.0</v>
      </c>
      <c r="F331" s="34"/>
      <c r="G331" s="14">
        <v>44987.0</v>
      </c>
    </row>
    <row r="332">
      <c r="A332" s="33" t="s">
        <v>22</v>
      </c>
      <c r="B332" s="31">
        <v>55.0</v>
      </c>
      <c r="C332" s="32">
        <v>8.0</v>
      </c>
      <c r="D332" s="32">
        <v>8.0</v>
      </c>
      <c r="E332" s="37"/>
      <c r="F332" s="34"/>
      <c r="G332" s="14">
        <v>44987.0</v>
      </c>
    </row>
    <row r="333">
      <c r="A333" s="33" t="s">
        <v>23</v>
      </c>
      <c r="B333" s="38"/>
      <c r="C333" s="37"/>
      <c r="D333" s="37"/>
      <c r="E333" s="34"/>
      <c r="F333" s="34"/>
      <c r="G333" s="14">
        <v>44987.0</v>
      </c>
    </row>
    <row r="334">
      <c r="A334" s="27" t="s">
        <v>24</v>
      </c>
      <c r="B334" s="28"/>
      <c r="C334" s="28"/>
      <c r="D334" s="28"/>
      <c r="E334" s="28"/>
      <c r="F334" s="29"/>
      <c r="G334" s="14">
        <v>44988.0</v>
      </c>
    </row>
    <row r="335">
      <c r="A335" s="30" t="s">
        <v>25</v>
      </c>
      <c r="B335" s="40"/>
      <c r="C335" s="37"/>
      <c r="D335" s="37"/>
      <c r="E335" s="34"/>
      <c r="F335" s="34"/>
      <c r="G335" s="14">
        <v>44988.0</v>
      </c>
    </row>
    <row r="336">
      <c r="A336" s="33" t="s">
        <v>26</v>
      </c>
      <c r="B336" s="40"/>
      <c r="C336" s="37"/>
      <c r="D336" s="37"/>
      <c r="E336" s="34"/>
      <c r="F336" s="34"/>
      <c r="G336" s="14">
        <v>44988.0</v>
      </c>
    </row>
    <row r="337">
      <c r="A337" s="33" t="s">
        <v>11</v>
      </c>
      <c r="B337" s="40"/>
      <c r="C337" s="37"/>
      <c r="D337" s="37"/>
      <c r="E337" s="37"/>
      <c r="F337" s="34"/>
      <c r="G337" s="14">
        <v>44988.0</v>
      </c>
    </row>
    <row r="338">
      <c r="A338" s="33" t="s">
        <v>27</v>
      </c>
      <c r="B338" s="40"/>
      <c r="C338" s="37"/>
      <c r="D338" s="37"/>
      <c r="E338" s="37"/>
      <c r="F338" s="34"/>
      <c r="G338" s="14">
        <v>44988.0</v>
      </c>
    </row>
    <row r="339">
      <c r="A339" s="33" t="s">
        <v>28</v>
      </c>
      <c r="B339" s="40"/>
      <c r="C339" s="37"/>
      <c r="D339" s="37"/>
      <c r="E339" s="34"/>
      <c r="F339" s="34"/>
      <c r="G339" s="14">
        <v>44988.0</v>
      </c>
    </row>
    <row r="340">
      <c r="A340" s="30" t="s">
        <v>29</v>
      </c>
      <c r="B340" s="43"/>
      <c r="C340" s="37"/>
      <c r="D340" s="37"/>
      <c r="E340" s="36"/>
      <c r="F340" s="34"/>
      <c r="G340" s="14">
        <v>44988.0</v>
      </c>
    </row>
    <row r="341">
      <c r="A341" s="26"/>
      <c r="B341" s="12"/>
      <c r="C341" s="12"/>
      <c r="D341" s="12"/>
      <c r="E341" s="12"/>
      <c r="F341" s="13"/>
    </row>
    <row r="342">
      <c r="A342" s="27" t="s">
        <v>6</v>
      </c>
      <c r="B342" s="28"/>
      <c r="C342" s="28"/>
      <c r="D342" s="28"/>
      <c r="E342" s="28"/>
      <c r="F342" s="29"/>
      <c r="G342" s="14">
        <v>44991.0</v>
      </c>
    </row>
    <row r="343">
      <c r="A343" s="30" t="s">
        <v>7</v>
      </c>
      <c r="B343" s="31" t="s">
        <v>46</v>
      </c>
      <c r="C343" s="32">
        <v>6.0</v>
      </c>
      <c r="D343" s="32">
        <v>6.0</v>
      </c>
      <c r="E343" s="32">
        <v>6.0</v>
      </c>
      <c r="F343" s="32">
        <v>5.0</v>
      </c>
      <c r="G343" s="14">
        <v>44991.0</v>
      </c>
    </row>
    <row r="344">
      <c r="A344" s="33" t="s">
        <v>8</v>
      </c>
      <c r="B344" s="31">
        <v>11.25</v>
      </c>
      <c r="C344" s="32">
        <v>8.0</v>
      </c>
      <c r="D344" s="32">
        <v>10.0</v>
      </c>
      <c r="E344" s="32">
        <v>8.0</v>
      </c>
      <c r="F344" s="34"/>
      <c r="G344" s="14">
        <v>44991.0</v>
      </c>
    </row>
    <row r="345">
      <c r="A345" s="33" t="s">
        <v>9</v>
      </c>
      <c r="B345" s="31">
        <v>42.5</v>
      </c>
      <c r="C345" s="32">
        <v>6.0</v>
      </c>
      <c r="D345" s="32">
        <v>6.0</v>
      </c>
      <c r="E345" s="32">
        <v>6.0</v>
      </c>
      <c r="F345" s="32">
        <v>6.0</v>
      </c>
      <c r="G345" s="14">
        <v>44991.0</v>
      </c>
    </row>
    <row r="346">
      <c r="A346" s="33" t="s">
        <v>10</v>
      </c>
      <c r="B346" s="40"/>
      <c r="C346" s="37"/>
      <c r="D346" s="37"/>
      <c r="E346" s="37"/>
      <c r="F346" s="37"/>
      <c r="G346" s="14">
        <v>44991.0</v>
      </c>
    </row>
    <row r="347">
      <c r="A347" s="33" t="s">
        <v>11</v>
      </c>
      <c r="B347" s="31">
        <v>17.5</v>
      </c>
      <c r="C347" s="32">
        <v>9.0</v>
      </c>
      <c r="D347" s="32">
        <v>8.0</v>
      </c>
      <c r="E347" s="32">
        <v>7.0</v>
      </c>
      <c r="F347" s="34"/>
      <c r="G347" s="14">
        <v>44991.0</v>
      </c>
    </row>
    <row r="348">
      <c r="A348" s="30" t="s">
        <v>12</v>
      </c>
      <c r="B348" s="35">
        <v>12.0</v>
      </c>
      <c r="C348" s="32">
        <v>8.0</v>
      </c>
      <c r="D348" s="37"/>
      <c r="E348" s="42"/>
      <c r="F348" s="34"/>
      <c r="G348" s="14">
        <v>44991.0</v>
      </c>
    </row>
    <row r="349">
      <c r="A349" s="27" t="s">
        <v>13</v>
      </c>
      <c r="B349" s="28"/>
      <c r="C349" s="28"/>
      <c r="D349" s="28"/>
      <c r="E349" s="28"/>
      <c r="F349" s="29"/>
      <c r="G349" s="14">
        <v>44992.0</v>
      </c>
    </row>
    <row r="350">
      <c r="A350" s="30" t="s">
        <v>14</v>
      </c>
      <c r="B350" s="31">
        <v>170.0</v>
      </c>
      <c r="C350" s="44">
        <v>6.673611111111111</v>
      </c>
      <c r="D350" s="44">
        <v>6.881944444444445</v>
      </c>
      <c r="E350" s="32">
        <v>10.0</v>
      </c>
      <c r="F350" s="32">
        <v>9.0</v>
      </c>
      <c r="G350" s="14">
        <v>44992.0</v>
      </c>
    </row>
    <row r="351">
      <c r="A351" s="33" t="s">
        <v>15</v>
      </c>
      <c r="B351" s="31">
        <v>160.0</v>
      </c>
      <c r="C351" s="32">
        <v>10.0</v>
      </c>
      <c r="D351" s="32">
        <v>10.0</v>
      </c>
      <c r="E351" s="32">
        <v>10.0</v>
      </c>
      <c r="F351" s="32">
        <v>10.0</v>
      </c>
      <c r="G351" s="14">
        <v>44992.0</v>
      </c>
    </row>
    <row r="352">
      <c r="A352" s="33" t="s">
        <v>16</v>
      </c>
      <c r="B352" s="31">
        <v>150.0</v>
      </c>
      <c r="C352" s="32">
        <v>10.0</v>
      </c>
      <c r="D352" s="32">
        <v>10.0</v>
      </c>
      <c r="E352" s="32">
        <v>10.0</v>
      </c>
      <c r="F352" s="34"/>
      <c r="G352" s="14">
        <v>44992.0</v>
      </c>
    </row>
    <row r="353">
      <c r="A353" s="33" t="s">
        <v>17</v>
      </c>
      <c r="B353" s="35">
        <v>55.0</v>
      </c>
      <c r="C353" s="32">
        <v>10.0</v>
      </c>
      <c r="D353" s="32">
        <v>10.0</v>
      </c>
      <c r="E353" s="32">
        <v>10.0</v>
      </c>
      <c r="F353" s="34"/>
      <c r="G353" s="14">
        <v>44992.0</v>
      </c>
    </row>
    <row r="354">
      <c r="A354" s="27" t="s">
        <v>18</v>
      </c>
      <c r="B354" s="28"/>
      <c r="C354" s="28"/>
      <c r="D354" s="28"/>
      <c r="E354" s="28"/>
      <c r="F354" s="29"/>
      <c r="G354" s="14">
        <v>44994.0</v>
      </c>
    </row>
    <row r="355">
      <c r="A355" s="30" t="s">
        <v>19</v>
      </c>
      <c r="B355" s="31">
        <v>18.0</v>
      </c>
      <c r="C355" s="32">
        <v>10.0</v>
      </c>
      <c r="D355" s="32">
        <v>10.0</v>
      </c>
      <c r="E355" s="32">
        <v>9.0</v>
      </c>
      <c r="F355" s="32">
        <v>8.0</v>
      </c>
      <c r="G355" s="14">
        <v>44994.0</v>
      </c>
    </row>
    <row r="356">
      <c r="A356" s="33" t="s">
        <v>20</v>
      </c>
      <c r="B356" s="31">
        <v>17.5</v>
      </c>
      <c r="C356" s="32">
        <v>9.0</v>
      </c>
      <c r="D356" s="32">
        <v>8.0</v>
      </c>
      <c r="E356" s="32">
        <v>8.0</v>
      </c>
      <c r="F356" s="34"/>
      <c r="G356" s="14">
        <v>44994.0</v>
      </c>
    </row>
    <row r="357">
      <c r="A357" s="33" t="s">
        <v>21</v>
      </c>
      <c r="B357" s="31">
        <v>60.0</v>
      </c>
      <c r="C357" s="32">
        <v>8.0</v>
      </c>
      <c r="D357" s="32">
        <v>8.0</v>
      </c>
      <c r="E357" s="32">
        <v>8.0</v>
      </c>
      <c r="F357" s="34"/>
      <c r="G357" s="14">
        <v>44994.0</v>
      </c>
    </row>
    <row r="358">
      <c r="A358" s="33" t="s">
        <v>22</v>
      </c>
      <c r="B358" s="31">
        <v>55.0</v>
      </c>
      <c r="C358" s="32">
        <v>10.0</v>
      </c>
      <c r="D358" s="32">
        <v>8.0</v>
      </c>
      <c r="E358" s="32">
        <v>8.0</v>
      </c>
      <c r="F358" s="34"/>
      <c r="G358" s="14">
        <v>44994.0</v>
      </c>
    </row>
    <row r="359">
      <c r="A359" s="33" t="s">
        <v>23</v>
      </c>
      <c r="B359" s="35">
        <v>30.0</v>
      </c>
      <c r="C359" s="32">
        <v>8.0</v>
      </c>
      <c r="D359" s="37"/>
      <c r="E359" s="34"/>
      <c r="F359" s="34"/>
      <c r="G359" s="14">
        <v>44994.0</v>
      </c>
    </row>
    <row r="360">
      <c r="A360" s="27" t="s">
        <v>24</v>
      </c>
      <c r="B360" s="28"/>
      <c r="C360" s="28"/>
      <c r="D360" s="28"/>
      <c r="E360" s="28"/>
      <c r="F360" s="29"/>
      <c r="G360" s="14">
        <v>44995.0</v>
      </c>
    </row>
    <row r="361">
      <c r="A361" s="30" t="s">
        <v>25</v>
      </c>
      <c r="B361" s="31">
        <v>9.0</v>
      </c>
      <c r="C361" s="32">
        <v>12.0</v>
      </c>
      <c r="D361" s="32">
        <v>12.0</v>
      </c>
      <c r="E361" s="34"/>
      <c r="F361" s="34"/>
      <c r="G361" s="14">
        <v>44995.0</v>
      </c>
    </row>
    <row r="362">
      <c r="A362" s="33" t="s">
        <v>26</v>
      </c>
      <c r="B362" s="31">
        <v>9.0</v>
      </c>
      <c r="C362" s="32">
        <v>10.0</v>
      </c>
      <c r="D362" s="32">
        <v>10.0</v>
      </c>
      <c r="E362" s="34"/>
      <c r="F362" s="34"/>
      <c r="G362" s="14">
        <v>44995.0</v>
      </c>
    </row>
    <row r="363">
      <c r="A363" s="33" t="s">
        <v>11</v>
      </c>
      <c r="B363" s="31">
        <v>20.0</v>
      </c>
      <c r="C363" s="32">
        <v>8.0</v>
      </c>
      <c r="D363" s="32">
        <v>8.0</v>
      </c>
      <c r="E363" s="37"/>
      <c r="F363" s="34"/>
      <c r="G363" s="14">
        <v>44995.0</v>
      </c>
    </row>
    <row r="364">
      <c r="A364" s="33" t="s">
        <v>27</v>
      </c>
      <c r="B364" s="31">
        <v>15.0</v>
      </c>
      <c r="C364" s="32">
        <v>8.0</v>
      </c>
      <c r="D364" s="32">
        <v>8.0</v>
      </c>
      <c r="E364" s="32">
        <v>8.0</v>
      </c>
      <c r="F364" s="34"/>
      <c r="G364" s="14">
        <v>44995.0</v>
      </c>
    </row>
    <row r="365">
      <c r="A365" s="33" t="s">
        <v>28</v>
      </c>
      <c r="B365" s="31">
        <v>55.0</v>
      </c>
      <c r="C365" s="32">
        <v>8.0</v>
      </c>
      <c r="D365" s="32">
        <v>8.0</v>
      </c>
      <c r="E365" s="34"/>
      <c r="F365" s="34"/>
      <c r="G365" s="14">
        <v>44995.0</v>
      </c>
    </row>
    <row r="366">
      <c r="A366" s="30" t="s">
        <v>29</v>
      </c>
      <c r="B366" s="43"/>
      <c r="C366" s="37"/>
      <c r="D366" s="37"/>
      <c r="E366" s="36"/>
      <c r="F366" s="34"/>
      <c r="G366" s="14">
        <v>44995.0</v>
      </c>
    </row>
    <row r="367">
      <c r="A367" s="26"/>
      <c r="B367" s="12"/>
      <c r="C367" s="12"/>
      <c r="D367" s="12"/>
      <c r="E367" s="12"/>
      <c r="F367" s="13"/>
    </row>
    <row r="368">
      <c r="A368" s="27" t="s">
        <v>6</v>
      </c>
      <c r="B368" s="28"/>
      <c r="C368" s="28"/>
      <c r="D368" s="28"/>
      <c r="E368" s="28"/>
      <c r="F368" s="29"/>
      <c r="G368" s="14">
        <v>44998.0</v>
      </c>
    </row>
    <row r="369">
      <c r="A369" s="30" t="s">
        <v>7</v>
      </c>
      <c r="B369" s="31">
        <v>22.0</v>
      </c>
      <c r="C369" s="32">
        <v>6.0</v>
      </c>
      <c r="D369" s="32">
        <v>6.0</v>
      </c>
      <c r="E369" s="32">
        <v>6.0</v>
      </c>
      <c r="F369" s="32">
        <v>7.0</v>
      </c>
      <c r="G369" s="14">
        <v>44998.0</v>
      </c>
    </row>
    <row r="370">
      <c r="A370" s="33" t="s">
        <v>8</v>
      </c>
      <c r="B370" s="40"/>
      <c r="C370" s="37"/>
      <c r="D370" s="37"/>
      <c r="E370" s="37"/>
      <c r="F370" s="34"/>
      <c r="G370" s="14">
        <v>44998.0</v>
      </c>
    </row>
    <row r="371">
      <c r="A371" s="33" t="s">
        <v>9</v>
      </c>
      <c r="B371" s="40"/>
      <c r="C371" s="37"/>
      <c r="D371" s="37"/>
      <c r="E371" s="37"/>
      <c r="F371" s="37"/>
      <c r="G371" s="14">
        <v>44998.0</v>
      </c>
    </row>
    <row r="372">
      <c r="A372" s="33" t="s">
        <v>10</v>
      </c>
      <c r="B372" s="40"/>
      <c r="C372" s="37"/>
      <c r="D372" s="37"/>
      <c r="E372" s="37"/>
      <c r="F372" s="37"/>
      <c r="G372" s="14">
        <v>44998.0</v>
      </c>
    </row>
    <row r="373">
      <c r="A373" s="33" t="s">
        <v>11</v>
      </c>
      <c r="B373" s="31">
        <v>17.5</v>
      </c>
      <c r="C373" s="32" t="s">
        <v>47</v>
      </c>
      <c r="D373" s="32">
        <v>8.0</v>
      </c>
      <c r="E373" s="32">
        <v>8.0</v>
      </c>
      <c r="F373" s="34"/>
      <c r="G373" s="14">
        <v>44998.0</v>
      </c>
    </row>
    <row r="374">
      <c r="A374" s="30" t="s">
        <v>12</v>
      </c>
      <c r="B374" s="35">
        <v>17.5</v>
      </c>
      <c r="C374" s="32">
        <v>10.0</v>
      </c>
      <c r="D374" s="32">
        <v>10.0</v>
      </c>
      <c r="E374" s="42"/>
      <c r="F374" s="34"/>
      <c r="G374" s="14">
        <v>44998.0</v>
      </c>
    </row>
    <row r="375">
      <c r="A375" s="27" t="s">
        <v>13</v>
      </c>
      <c r="B375" s="28"/>
      <c r="C375" s="28"/>
      <c r="D375" s="28"/>
      <c r="E375" s="28"/>
      <c r="F375" s="29"/>
    </row>
    <row r="376">
      <c r="A376" s="30" t="s">
        <v>14</v>
      </c>
      <c r="B376" s="40"/>
      <c r="C376" s="37"/>
      <c r="D376" s="37"/>
      <c r="E376" s="37"/>
      <c r="F376" s="37"/>
    </row>
    <row r="377">
      <c r="A377" s="33" t="s">
        <v>15</v>
      </c>
      <c r="B377" s="40"/>
      <c r="C377" s="37"/>
      <c r="D377" s="37"/>
      <c r="E377" s="37"/>
      <c r="F377" s="37"/>
    </row>
    <row r="378">
      <c r="A378" s="33" t="s">
        <v>16</v>
      </c>
      <c r="B378" s="40"/>
      <c r="C378" s="37"/>
      <c r="D378" s="37"/>
      <c r="E378" s="37"/>
      <c r="F378" s="34"/>
    </row>
    <row r="379">
      <c r="A379" s="33" t="s">
        <v>17</v>
      </c>
      <c r="B379" s="38"/>
      <c r="C379" s="37"/>
      <c r="D379" s="37"/>
      <c r="E379" s="37"/>
      <c r="F379" s="34"/>
    </row>
    <row r="380">
      <c r="A380" s="27" t="s">
        <v>18</v>
      </c>
      <c r="B380" s="28"/>
      <c r="C380" s="28"/>
      <c r="D380" s="28"/>
      <c r="E380" s="28"/>
      <c r="F380" s="29"/>
    </row>
    <row r="381">
      <c r="A381" s="30" t="s">
        <v>19</v>
      </c>
      <c r="B381" s="40"/>
      <c r="C381" s="37"/>
      <c r="D381" s="37"/>
      <c r="E381" s="37"/>
      <c r="F381" s="37"/>
    </row>
    <row r="382">
      <c r="A382" s="33" t="s">
        <v>20</v>
      </c>
      <c r="B382" s="40"/>
      <c r="C382" s="37"/>
      <c r="D382" s="37"/>
      <c r="E382" s="37"/>
      <c r="F382" s="34"/>
    </row>
    <row r="383">
      <c r="A383" s="33" t="s">
        <v>21</v>
      </c>
      <c r="B383" s="40"/>
      <c r="C383" s="37"/>
      <c r="D383" s="37"/>
      <c r="E383" s="37"/>
      <c r="F383" s="34"/>
    </row>
    <row r="384">
      <c r="A384" s="33" t="s">
        <v>22</v>
      </c>
      <c r="B384" s="40"/>
      <c r="C384" s="37"/>
      <c r="D384" s="37"/>
      <c r="E384" s="37"/>
      <c r="F384" s="34"/>
    </row>
    <row r="385">
      <c r="A385" s="33" t="s">
        <v>23</v>
      </c>
      <c r="B385" s="38"/>
      <c r="C385" s="37"/>
      <c r="D385" s="37"/>
      <c r="E385" s="34"/>
      <c r="F385" s="34"/>
    </row>
    <row r="386">
      <c r="A386" s="27" t="s">
        <v>24</v>
      </c>
      <c r="B386" s="28"/>
      <c r="C386" s="28"/>
      <c r="D386" s="28"/>
      <c r="E386" s="28"/>
      <c r="F386" s="29"/>
    </row>
    <row r="387">
      <c r="A387" s="30" t="s">
        <v>25</v>
      </c>
      <c r="B387" s="40"/>
      <c r="C387" s="37"/>
      <c r="D387" s="37"/>
      <c r="E387" s="34"/>
      <c r="F387" s="34"/>
    </row>
    <row r="388">
      <c r="A388" s="33" t="s">
        <v>26</v>
      </c>
      <c r="B388" s="40"/>
      <c r="C388" s="37"/>
      <c r="D388" s="37"/>
      <c r="E388" s="34"/>
      <c r="F388" s="34"/>
    </row>
    <row r="389">
      <c r="A389" s="33" t="s">
        <v>11</v>
      </c>
      <c r="B389" s="40"/>
      <c r="C389" s="37"/>
      <c r="D389" s="37"/>
      <c r="E389" s="37"/>
      <c r="F389" s="34"/>
    </row>
    <row r="390">
      <c r="A390" s="33" t="s">
        <v>27</v>
      </c>
      <c r="B390" s="40"/>
      <c r="C390" s="37"/>
      <c r="D390" s="37"/>
      <c r="E390" s="37"/>
      <c r="F390" s="34"/>
    </row>
    <row r="391">
      <c r="A391" s="33" t="s">
        <v>28</v>
      </c>
      <c r="B391" s="40"/>
      <c r="C391" s="37"/>
      <c r="D391" s="37"/>
      <c r="E391" s="34"/>
      <c r="F391" s="34"/>
    </row>
    <row r="392">
      <c r="A392" s="30" t="s">
        <v>29</v>
      </c>
      <c r="B392" s="43"/>
      <c r="C392" s="37"/>
      <c r="D392" s="37"/>
      <c r="E392" s="36"/>
      <c r="F392" s="34"/>
    </row>
    <row r="393">
      <c r="A393" s="26"/>
      <c r="B393" s="12"/>
      <c r="C393" s="12"/>
      <c r="D393" s="12"/>
      <c r="E393" s="12"/>
      <c r="F393" s="13"/>
    </row>
    <row r="394">
      <c r="A394" s="27" t="s">
        <v>6</v>
      </c>
      <c r="B394" s="28"/>
      <c r="C394" s="28"/>
      <c r="D394" s="28"/>
      <c r="E394" s="28"/>
      <c r="F394" s="29"/>
    </row>
    <row r="395">
      <c r="A395" s="30" t="s">
        <v>7</v>
      </c>
      <c r="B395" s="31"/>
      <c r="C395" s="32"/>
      <c r="D395" s="37"/>
      <c r="E395" s="37"/>
      <c r="F395" s="37"/>
    </row>
    <row r="396">
      <c r="A396" s="33" t="s">
        <v>8</v>
      </c>
      <c r="B396" s="40"/>
      <c r="C396" s="37"/>
      <c r="D396" s="37"/>
      <c r="E396" s="37"/>
      <c r="F396" s="34"/>
    </row>
    <row r="397">
      <c r="A397" s="33" t="s">
        <v>9</v>
      </c>
      <c r="B397" s="40"/>
      <c r="C397" s="37"/>
      <c r="D397" s="37"/>
      <c r="E397" s="37"/>
      <c r="F397" s="37"/>
    </row>
    <row r="398">
      <c r="A398" s="33" t="s">
        <v>10</v>
      </c>
      <c r="B398" s="40"/>
      <c r="C398" s="37"/>
      <c r="D398" s="37"/>
      <c r="E398" s="37"/>
      <c r="F398" s="37"/>
    </row>
    <row r="399">
      <c r="A399" s="33" t="s">
        <v>11</v>
      </c>
      <c r="B399" s="40"/>
      <c r="C399" s="37"/>
      <c r="D399" s="37"/>
      <c r="E399" s="37"/>
      <c r="F399" s="34"/>
    </row>
    <row r="400">
      <c r="A400" s="30" t="s">
        <v>12</v>
      </c>
      <c r="B400" s="38"/>
      <c r="C400" s="37"/>
      <c r="D400" s="37"/>
      <c r="E400" s="42"/>
      <c r="F400" s="34"/>
    </row>
    <row r="401">
      <c r="A401" s="27" t="s">
        <v>13</v>
      </c>
      <c r="B401" s="28"/>
      <c r="C401" s="28"/>
      <c r="D401" s="28"/>
      <c r="E401" s="28"/>
      <c r="F401" s="29"/>
    </row>
    <row r="402">
      <c r="A402" s="30" t="s">
        <v>14</v>
      </c>
      <c r="B402" s="40"/>
      <c r="C402" s="37"/>
      <c r="D402" s="37"/>
      <c r="E402" s="37"/>
      <c r="F402" s="37"/>
    </row>
    <row r="403">
      <c r="A403" s="33" t="s">
        <v>15</v>
      </c>
      <c r="B403" s="40"/>
      <c r="C403" s="37"/>
      <c r="D403" s="37"/>
      <c r="E403" s="37"/>
      <c r="F403" s="37"/>
    </row>
    <row r="404">
      <c r="A404" s="33" t="s">
        <v>16</v>
      </c>
      <c r="B404" s="40"/>
      <c r="C404" s="37"/>
      <c r="D404" s="37"/>
      <c r="E404" s="37"/>
      <c r="F404" s="34"/>
    </row>
    <row r="405">
      <c r="A405" s="33" t="s">
        <v>17</v>
      </c>
      <c r="B405" s="38"/>
      <c r="C405" s="37"/>
      <c r="D405" s="37"/>
      <c r="E405" s="37"/>
      <c r="F405" s="34"/>
    </row>
    <row r="406">
      <c r="A406" s="27" t="s">
        <v>18</v>
      </c>
      <c r="B406" s="28"/>
      <c r="C406" s="28"/>
      <c r="D406" s="28"/>
      <c r="E406" s="28"/>
      <c r="F406" s="29"/>
    </row>
    <row r="407">
      <c r="A407" s="30" t="s">
        <v>19</v>
      </c>
      <c r="B407" s="40"/>
      <c r="C407" s="37"/>
      <c r="D407" s="37"/>
      <c r="E407" s="37"/>
      <c r="F407" s="37"/>
    </row>
    <row r="408">
      <c r="A408" s="33" t="s">
        <v>20</v>
      </c>
      <c r="B408" s="40"/>
      <c r="C408" s="37"/>
      <c r="D408" s="37"/>
      <c r="E408" s="37"/>
      <c r="F408" s="34"/>
    </row>
    <row r="409">
      <c r="A409" s="33" t="s">
        <v>21</v>
      </c>
      <c r="B409" s="40"/>
      <c r="C409" s="37"/>
      <c r="D409" s="37"/>
      <c r="E409" s="37"/>
      <c r="F409" s="34"/>
    </row>
    <row r="410">
      <c r="A410" s="33" t="s">
        <v>22</v>
      </c>
      <c r="B410" s="40"/>
      <c r="C410" s="37"/>
      <c r="D410" s="37"/>
      <c r="E410" s="37"/>
      <c r="F410" s="34"/>
    </row>
    <row r="411">
      <c r="A411" s="33" t="s">
        <v>23</v>
      </c>
      <c r="B411" s="38"/>
      <c r="C411" s="37"/>
      <c r="D411" s="37"/>
      <c r="E411" s="34"/>
      <c r="F411" s="34"/>
    </row>
    <row r="412">
      <c r="A412" s="27" t="s">
        <v>24</v>
      </c>
      <c r="B412" s="28"/>
      <c r="C412" s="28"/>
      <c r="D412" s="28"/>
      <c r="E412" s="28"/>
      <c r="F412" s="29"/>
    </row>
    <row r="413">
      <c r="A413" s="30" t="s">
        <v>25</v>
      </c>
      <c r="B413" s="40"/>
      <c r="C413" s="37"/>
      <c r="D413" s="37"/>
      <c r="E413" s="34"/>
      <c r="F413" s="34"/>
    </row>
    <row r="414">
      <c r="A414" s="33" t="s">
        <v>26</v>
      </c>
      <c r="B414" s="40"/>
      <c r="C414" s="37"/>
      <c r="D414" s="37"/>
      <c r="E414" s="34"/>
      <c r="F414" s="34"/>
    </row>
    <row r="415">
      <c r="A415" s="33" t="s">
        <v>11</v>
      </c>
      <c r="B415" s="40"/>
      <c r="C415" s="37"/>
      <c r="D415" s="37"/>
      <c r="E415" s="37"/>
      <c r="F415" s="34"/>
    </row>
    <row r="416">
      <c r="A416" s="33" t="s">
        <v>27</v>
      </c>
      <c r="B416" s="40"/>
      <c r="C416" s="37"/>
      <c r="D416" s="37"/>
      <c r="E416" s="37"/>
      <c r="F416" s="34"/>
    </row>
    <row r="417">
      <c r="A417" s="33" t="s">
        <v>28</v>
      </c>
      <c r="B417" s="40"/>
      <c r="C417" s="37"/>
      <c r="D417" s="37"/>
      <c r="E417" s="34"/>
      <c r="F417" s="34"/>
    </row>
    <row r="418">
      <c r="A418" s="30" t="s">
        <v>29</v>
      </c>
      <c r="B418" s="43"/>
      <c r="C418" s="37"/>
      <c r="D418" s="37"/>
      <c r="E418" s="36"/>
      <c r="F418" s="34"/>
    </row>
    <row r="419">
      <c r="A419" s="26"/>
      <c r="B419" s="12"/>
      <c r="C419" s="12"/>
      <c r="D419" s="12"/>
      <c r="E419" s="12"/>
      <c r="F419" s="13"/>
    </row>
    <row r="420">
      <c r="A420" s="27" t="s">
        <v>6</v>
      </c>
      <c r="B420" s="28"/>
      <c r="C420" s="28"/>
      <c r="D420" s="28"/>
      <c r="E420" s="28"/>
      <c r="F420" s="29"/>
    </row>
    <row r="421">
      <c r="A421" s="30" t="s">
        <v>7</v>
      </c>
      <c r="B421" s="31"/>
      <c r="C421" s="32"/>
      <c r="D421" s="37"/>
      <c r="E421" s="37"/>
      <c r="F421" s="37"/>
    </row>
    <row r="422">
      <c r="A422" s="33" t="s">
        <v>8</v>
      </c>
      <c r="B422" s="40"/>
      <c r="C422" s="37"/>
      <c r="D422" s="37"/>
      <c r="E422" s="37"/>
      <c r="F422" s="34"/>
    </row>
    <row r="423">
      <c r="A423" s="33" t="s">
        <v>9</v>
      </c>
      <c r="B423" s="40"/>
      <c r="C423" s="37"/>
      <c r="D423" s="37"/>
      <c r="E423" s="37"/>
      <c r="F423" s="37"/>
    </row>
    <row r="424">
      <c r="A424" s="33" t="s">
        <v>10</v>
      </c>
      <c r="B424" s="40"/>
      <c r="C424" s="37"/>
      <c r="D424" s="37"/>
      <c r="E424" s="37"/>
      <c r="F424" s="37"/>
    </row>
    <row r="425">
      <c r="A425" s="33" t="s">
        <v>11</v>
      </c>
      <c r="B425" s="40"/>
      <c r="C425" s="37"/>
      <c r="D425" s="37"/>
      <c r="E425" s="37"/>
      <c r="F425" s="34"/>
    </row>
    <row r="426">
      <c r="A426" s="30" t="s">
        <v>12</v>
      </c>
      <c r="B426" s="38"/>
      <c r="C426" s="37"/>
      <c r="D426" s="37"/>
      <c r="E426" s="42"/>
      <c r="F426" s="34"/>
    </row>
    <row r="427">
      <c r="A427" s="27" t="s">
        <v>13</v>
      </c>
      <c r="B427" s="28"/>
      <c r="C427" s="28"/>
      <c r="D427" s="28"/>
      <c r="E427" s="28"/>
      <c r="F427" s="29"/>
    </row>
    <row r="428">
      <c r="A428" s="30" t="s">
        <v>14</v>
      </c>
      <c r="B428" s="40"/>
      <c r="C428" s="37"/>
      <c r="D428" s="37"/>
      <c r="E428" s="37"/>
      <c r="F428" s="37"/>
    </row>
    <row r="429">
      <c r="A429" s="33" t="s">
        <v>15</v>
      </c>
      <c r="B429" s="40"/>
      <c r="C429" s="37"/>
      <c r="D429" s="37"/>
      <c r="E429" s="37"/>
      <c r="F429" s="37"/>
    </row>
    <row r="430">
      <c r="A430" s="33" t="s">
        <v>16</v>
      </c>
      <c r="B430" s="40"/>
      <c r="C430" s="37"/>
      <c r="D430" s="37"/>
      <c r="E430" s="37"/>
      <c r="F430" s="34"/>
    </row>
    <row r="431">
      <c r="A431" s="33" t="s">
        <v>17</v>
      </c>
      <c r="B431" s="38"/>
      <c r="C431" s="37"/>
      <c r="D431" s="37"/>
      <c r="E431" s="37"/>
      <c r="F431" s="34"/>
    </row>
    <row r="432">
      <c r="A432" s="27" t="s">
        <v>18</v>
      </c>
      <c r="B432" s="28"/>
      <c r="C432" s="28"/>
      <c r="D432" s="28"/>
      <c r="E432" s="28"/>
      <c r="F432" s="29"/>
    </row>
    <row r="433">
      <c r="A433" s="30" t="s">
        <v>19</v>
      </c>
      <c r="B433" s="40"/>
      <c r="C433" s="37"/>
      <c r="D433" s="37"/>
      <c r="E433" s="37"/>
      <c r="F433" s="37"/>
    </row>
    <row r="434">
      <c r="A434" s="33" t="s">
        <v>20</v>
      </c>
      <c r="B434" s="40"/>
      <c r="C434" s="37"/>
      <c r="D434" s="37"/>
      <c r="E434" s="37"/>
      <c r="F434" s="34"/>
    </row>
    <row r="435">
      <c r="A435" s="33" t="s">
        <v>21</v>
      </c>
      <c r="B435" s="40"/>
      <c r="C435" s="37"/>
      <c r="D435" s="37"/>
      <c r="E435" s="37"/>
      <c r="F435" s="34"/>
    </row>
    <row r="436">
      <c r="A436" s="33" t="s">
        <v>22</v>
      </c>
      <c r="B436" s="40"/>
      <c r="C436" s="37"/>
      <c r="D436" s="37"/>
      <c r="E436" s="37"/>
      <c r="F436" s="34"/>
    </row>
    <row r="437">
      <c r="A437" s="33" t="s">
        <v>23</v>
      </c>
      <c r="B437" s="38"/>
      <c r="C437" s="37"/>
      <c r="D437" s="37"/>
      <c r="E437" s="34"/>
      <c r="F437" s="34"/>
    </row>
    <row r="438">
      <c r="A438" s="27" t="s">
        <v>24</v>
      </c>
      <c r="B438" s="28"/>
      <c r="C438" s="28"/>
      <c r="D438" s="28"/>
      <c r="E438" s="28"/>
      <c r="F438" s="29"/>
    </row>
    <row r="439">
      <c r="A439" s="30" t="s">
        <v>25</v>
      </c>
      <c r="B439" s="40"/>
      <c r="C439" s="37"/>
      <c r="D439" s="37"/>
      <c r="E439" s="34"/>
      <c r="F439" s="34"/>
    </row>
    <row r="440">
      <c r="A440" s="33" t="s">
        <v>26</v>
      </c>
      <c r="B440" s="40"/>
      <c r="C440" s="37"/>
      <c r="D440" s="37"/>
      <c r="E440" s="34"/>
      <c r="F440" s="34"/>
    </row>
    <row r="441">
      <c r="A441" s="33" t="s">
        <v>11</v>
      </c>
      <c r="B441" s="40"/>
      <c r="C441" s="37"/>
      <c r="D441" s="37"/>
      <c r="E441" s="37"/>
      <c r="F441" s="34"/>
    </row>
    <row r="442">
      <c r="A442" s="33" t="s">
        <v>27</v>
      </c>
      <c r="B442" s="40"/>
      <c r="C442" s="37"/>
      <c r="D442" s="37"/>
      <c r="E442" s="37"/>
      <c r="F442" s="34"/>
    </row>
    <row r="443">
      <c r="A443" s="33" t="s">
        <v>28</v>
      </c>
      <c r="B443" s="40"/>
      <c r="C443" s="37"/>
      <c r="D443" s="37"/>
      <c r="E443" s="34"/>
      <c r="F443" s="34"/>
    </row>
    <row r="444">
      <c r="A444" s="30" t="s">
        <v>29</v>
      </c>
      <c r="B444" s="40"/>
      <c r="C444" s="37"/>
      <c r="D444" s="37"/>
      <c r="E444" s="36"/>
      <c r="F444" s="34"/>
    </row>
  </sheetData>
  <mergeCells count="85">
    <mergeCell ref="A250:F250"/>
    <mergeCell ref="A256:F256"/>
    <mergeCell ref="A211:F211"/>
    <mergeCell ref="A212:F212"/>
    <mergeCell ref="A230:F230"/>
    <mergeCell ref="A237:F237"/>
    <mergeCell ref="A276:F276"/>
    <mergeCell ref="A282:F282"/>
    <mergeCell ref="A289:F289"/>
    <mergeCell ref="A290:F290"/>
    <mergeCell ref="A219:F219"/>
    <mergeCell ref="A224:F224"/>
    <mergeCell ref="A198:F198"/>
    <mergeCell ref="A204:F204"/>
    <mergeCell ref="A271:F271"/>
    <mergeCell ref="A297:F297"/>
    <mergeCell ref="A302:F302"/>
    <mergeCell ref="A245:F245"/>
    <mergeCell ref="A238:F238"/>
    <mergeCell ref="A120:F120"/>
    <mergeCell ref="A107:F107"/>
    <mergeCell ref="A108:F108"/>
    <mergeCell ref="A115:F115"/>
    <mergeCell ref="A37:F37"/>
    <mergeCell ref="A42:F42"/>
    <mergeCell ref="A48:F48"/>
    <mergeCell ref="A56:F56"/>
    <mergeCell ref="A55:F55"/>
    <mergeCell ref="A63:F63"/>
    <mergeCell ref="A68:F68"/>
    <mergeCell ref="A160:F160"/>
    <mergeCell ref="A134:F134"/>
    <mergeCell ref="A141:F141"/>
    <mergeCell ref="A146:F146"/>
    <mergeCell ref="A178:F178"/>
    <mergeCell ref="A172:F172"/>
    <mergeCell ref="A167:F167"/>
    <mergeCell ref="A126:F126"/>
    <mergeCell ref="A133:F133"/>
    <mergeCell ref="A3:F3"/>
    <mergeCell ref="A30:F30"/>
    <mergeCell ref="A29:F29"/>
    <mergeCell ref="A185:F185"/>
    <mergeCell ref="A186:F186"/>
    <mergeCell ref="A193:F193"/>
    <mergeCell ref="A74:F74"/>
    <mergeCell ref="A81:F81"/>
    <mergeCell ref="A89:F89"/>
    <mergeCell ref="A82:F82"/>
    <mergeCell ref="A94:F94"/>
    <mergeCell ref="A100:F100"/>
    <mergeCell ref="A152:F152"/>
    <mergeCell ref="A159:F159"/>
    <mergeCell ref="A263:F263"/>
    <mergeCell ref="A264:F264"/>
    <mergeCell ref="A4:F4"/>
    <mergeCell ref="A11:F11"/>
    <mergeCell ref="A16:F16"/>
    <mergeCell ref="A22:F22"/>
    <mergeCell ref="A341:F341"/>
    <mergeCell ref="A342:F342"/>
    <mergeCell ref="A349:F349"/>
    <mergeCell ref="A368:F368"/>
    <mergeCell ref="A316:F316"/>
    <mergeCell ref="A315:F315"/>
    <mergeCell ref="A323:F323"/>
    <mergeCell ref="A308:F308"/>
    <mergeCell ref="A427:F427"/>
    <mergeCell ref="A432:F432"/>
    <mergeCell ref="A438:F438"/>
    <mergeCell ref="A328:F328"/>
    <mergeCell ref="A334:F334"/>
    <mergeCell ref="A375:F375"/>
    <mergeCell ref="A380:F380"/>
    <mergeCell ref="A386:F386"/>
    <mergeCell ref="A393:F393"/>
    <mergeCell ref="A367:F367"/>
    <mergeCell ref="A354:F354"/>
    <mergeCell ref="A360:F360"/>
    <mergeCell ref="A406:F406"/>
    <mergeCell ref="A412:F412"/>
    <mergeCell ref="A419:F419"/>
    <mergeCell ref="A420:F420"/>
    <mergeCell ref="A401:F401"/>
    <mergeCell ref="A394:F3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</cols>
  <sheetData>
    <row r="1">
      <c r="A1" s="1" t="s">
        <v>0</v>
      </c>
      <c r="B1" s="2" t="s">
        <v>1</v>
      </c>
      <c r="C1" s="3">
        <v>1.0</v>
      </c>
      <c r="D1" s="3">
        <v>2.0</v>
      </c>
      <c r="E1" s="3">
        <v>3.0</v>
      </c>
      <c r="F1" s="3">
        <v>4.0</v>
      </c>
      <c r="G1" s="4" t="s">
        <v>2</v>
      </c>
    </row>
    <row r="2">
      <c r="A2" s="5" t="s">
        <v>3</v>
      </c>
      <c r="B2" s="6" t="s">
        <v>4</v>
      </c>
      <c r="C2" s="7" t="s">
        <v>5</v>
      </c>
      <c r="D2" s="7" t="s">
        <v>5</v>
      </c>
      <c r="E2" s="7" t="s">
        <v>5</v>
      </c>
      <c r="F2" s="7" t="s">
        <v>5</v>
      </c>
    </row>
    <row r="3">
      <c r="A3" s="8"/>
      <c r="B3" s="9"/>
      <c r="C3" s="9"/>
      <c r="D3" s="9"/>
      <c r="E3" s="9"/>
      <c r="F3" s="10"/>
      <c r="G3" s="45"/>
    </row>
    <row r="4">
      <c r="A4" s="11" t="s">
        <v>6</v>
      </c>
      <c r="B4" s="12"/>
      <c r="C4" s="12"/>
      <c r="D4" s="12"/>
      <c r="E4" s="12"/>
      <c r="F4" s="13"/>
      <c r="G4" s="46">
        <v>44872.0</v>
      </c>
    </row>
    <row r="5">
      <c r="A5" s="15" t="s">
        <v>48</v>
      </c>
      <c r="B5" s="22">
        <v>14.0</v>
      </c>
      <c r="C5" s="23">
        <v>5.0</v>
      </c>
      <c r="D5" s="23">
        <v>5.0</v>
      </c>
      <c r="E5" s="23">
        <v>5.0</v>
      </c>
      <c r="F5" s="23">
        <v>5.0</v>
      </c>
      <c r="G5" s="46">
        <f t="shared" ref="G5:G10" si="1">G4</f>
        <v>44872</v>
      </c>
    </row>
    <row r="6">
      <c r="A6" s="18" t="s">
        <v>8</v>
      </c>
      <c r="B6" s="22">
        <v>6.0</v>
      </c>
      <c r="C6" s="23">
        <v>10.0</v>
      </c>
      <c r="D6" s="23">
        <v>10.0</v>
      </c>
      <c r="E6" s="23">
        <v>10.0</v>
      </c>
      <c r="F6" s="19"/>
      <c r="G6" s="46">
        <f t="shared" si="1"/>
        <v>44872</v>
      </c>
    </row>
    <row r="7">
      <c r="A7" s="18" t="s">
        <v>49</v>
      </c>
      <c r="B7" s="22">
        <v>35.0</v>
      </c>
      <c r="C7" s="23">
        <v>5.0</v>
      </c>
      <c r="D7" s="23">
        <v>5.0</v>
      </c>
      <c r="E7" s="23">
        <v>5.0</v>
      </c>
      <c r="F7" s="23">
        <v>5.0</v>
      </c>
      <c r="G7" s="46">
        <f t="shared" si="1"/>
        <v>44872</v>
      </c>
    </row>
    <row r="8">
      <c r="A8" s="18" t="s">
        <v>10</v>
      </c>
      <c r="B8" s="22">
        <v>4.0</v>
      </c>
      <c r="C8" s="23">
        <v>12.0</v>
      </c>
      <c r="D8" s="23">
        <v>12.0</v>
      </c>
      <c r="E8" s="23">
        <v>12.0</v>
      </c>
      <c r="F8" s="23">
        <v>12.0</v>
      </c>
      <c r="G8" s="46">
        <f t="shared" si="1"/>
        <v>44872</v>
      </c>
    </row>
    <row r="9">
      <c r="A9" s="18" t="s">
        <v>11</v>
      </c>
      <c r="B9" s="22">
        <v>10.0</v>
      </c>
      <c r="C9" s="23">
        <v>10.0</v>
      </c>
      <c r="D9" s="23">
        <v>10.0</v>
      </c>
      <c r="E9" s="23">
        <v>10.0</v>
      </c>
      <c r="F9" s="19"/>
      <c r="G9" s="46">
        <f t="shared" si="1"/>
        <v>44872</v>
      </c>
    </row>
    <row r="10">
      <c r="A10" s="15" t="s">
        <v>50</v>
      </c>
      <c r="B10" s="22">
        <v>8.0</v>
      </c>
      <c r="C10" s="23">
        <v>10.0</v>
      </c>
      <c r="D10" s="23">
        <v>10.0</v>
      </c>
      <c r="E10" s="23">
        <v>10.0</v>
      </c>
      <c r="F10" s="19"/>
      <c r="G10" s="46">
        <f t="shared" si="1"/>
        <v>44872</v>
      </c>
    </row>
    <row r="11">
      <c r="A11" s="11" t="s">
        <v>13</v>
      </c>
      <c r="B11" s="12"/>
      <c r="C11" s="12"/>
      <c r="D11" s="12"/>
      <c r="E11" s="12"/>
      <c r="F11" s="13"/>
      <c r="G11" s="46">
        <v>44873.0</v>
      </c>
    </row>
    <row r="12">
      <c r="A12" s="15" t="s">
        <v>51</v>
      </c>
      <c r="B12" s="22">
        <v>40.0</v>
      </c>
      <c r="C12" s="23">
        <v>10.0</v>
      </c>
      <c r="D12" s="23">
        <v>10.0</v>
      </c>
      <c r="E12" s="23">
        <v>10.0</v>
      </c>
      <c r="F12" s="23">
        <v>10.0</v>
      </c>
      <c r="G12" s="46">
        <f t="shared" ref="G12:G16" si="2">G11</f>
        <v>44873</v>
      </c>
    </row>
    <row r="13">
      <c r="A13" s="15" t="s">
        <v>52</v>
      </c>
      <c r="B13" s="22">
        <v>0.0</v>
      </c>
      <c r="C13" s="23">
        <v>10.0</v>
      </c>
      <c r="D13" s="23">
        <v>10.0</v>
      </c>
      <c r="E13" s="23">
        <v>10.0</v>
      </c>
      <c r="F13" s="23">
        <v>10.0</v>
      </c>
      <c r="G13" s="46">
        <f t="shared" si="2"/>
        <v>44873</v>
      </c>
    </row>
    <row r="14">
      <c r="A14" s="18" t="s">
        <v>53</v>
      </c>
      <c r="B14" s="22">
        <v>80.0</v>
      </c>
      <c r="C14" s="23">
        <v>3.0</v>
      </c>
      <c r="D14" s="23">
        <v>3.0</v>
      </c>
      <c r="E14" s="23">
        <v>3.0</v>
      </c>
      <c r="F14" s="23">
        <v>3.0</v>
      </c>
      <c r="G14" s="46">
        <f t="shared" si="2"/>
        <v>44873</v>
      </c>
    </row>
    <row r="15">
      <c r="A15" s="18" t="s">
        <v>54</v>
      </c>
      <c r="B15" s="22">
        <v>30.0</v>
      </c>
      <c r="C15" s="23">
        <v>8.0</v>
      </c>
      <c r="D15" s="23">
        <v>8.0</v>
      </c>
      <c r="E15" s="23">
        <v>8.0</v>
      </c>
      <c r="F15" s="19"/>
      <c r="G15" s="46">
        <f t="shared" si="2"/>
        <v>44873</v>
      </c>
    </row>
    <row r="16">
      <c r="A16" s="18" t="s">
        <v>17</v>
      </c>
      <c r="B16" s="22">
        <v>30.0</v>
      </c>
      <c r="C16" s="23">
        <v>10.0</v>
      </c>
      <c r="D16" s="23">
        <v>10.0</v>
      </c>
      <c r="E16" s="23">
        <v>10.0</v>
      </c>
      <c r="F16" s="19"/>
      <c r="G16" s="46">
        <f t="shared" si="2"/>
        <v>44873</v>
      </c>
    </row>
    <row r="17">
      <c r="A17" s="11" t="s">
        <v>18</v>
      </c>
      <c r="B17" s="12"/>
      <c r="C17" s="12"/>
      <c r="D17" s="12"/>
      <c r="E17" s="12"/>
      <c r="F17" s="13"/>
      <c r="G17" s="46">
        <v>44875.0</v>
      </c>
    </row>
    <row r="18">
      <c r="A18" s="15" t="s">
        <v>55</v>
      </c>
      <c r="B18" s="22">
        <v>12.0</v>
      </c>
      <c r="C18" s="23">
        <v>7.0</v>
      </c>
      <c r="D18" s="23">
        <v>7.0</v>
      </c>
      <c r="E18" s="23">
        <v>7.0</v>
      </c>
      <c r="F18" s="23">
        <v>7.0</v>
      </c>
      <c r="G18" s="47">
        <f t="shared" ref="G18:G22" si="3">G17</f>
        <v>44875</v>
      </c>
    </row>
    <row r="19">
      <c r="A19" s="18" t="s">
        <v>20</v>
      </c>
      <c r="B19" s="22">
        <v>6.0</v>
      </c>
      <c r="C19" s="23">
        <v>10.0</v>
      </c>
      <c r="D19" s="23">
        <v>10.0</v>
      </c>
      <c r="E19" s="23">
        <v>10.0</v>
      </c>
      <c r="F19" s="19"/>
      <c r="G19" s="47">
        <f t="shared" si="3"/>
        <v>44875</v>
      </c>
    </row>
    <row r="20">
      <c r="A20" s="18" t="s">
        <v>56</v>
      </c>
      <c r="B20" s="22">
        <v>50.0</v>
      </c>
      <c r="C20" s="23">
        <v>7.0</v>
      </c>
      <c r="D20" s="23">
        <v>7.0</v>
      </c>
      <c r="E20" s="23">
        <v>7.0</v>
      </c>
      <c r="F20" s="19"/>
      <c r="G20" s="47">
        <f t="shared" si="3"/>
        <v>44875</v>
      </c>
    </row>
    <row r="21">
      <c r="A21" s="18" t="s">
        <v>57</v>
      </c>
      <c r="B21" s="22">
        <v>40.0</v>
      </c>
      <c r="C21" s="23">
        <v>8.0</v>
      </c>
      <c r="D21" s="23">
        <v>8.0</v>
      </c>
      <c r="E21" s="23">
        <v>8.0</v>
      </c>
      <c r="F21" s="19"/>
      <c r="G21" s="47">
        <f t="shared" si="3"/>
        <v>44875</v>
      </c>
    </row>
    <row r="22">
      <c r="A22" s="18" t="s">
        <v>58</v>
      </c>
      <c r="B22" s="22">
        <v>25.0</v>
      </c>
      <c r="C22" s="23">
        <v>8.0</v>
      </c>
      <c r="D22" s="23">
        <v>6.0</v>
      </c>
      <c r="E22" s="19"/>
      <c r="F22" s="19"/>
      <c r="G22" s="47">
        <f t="shared" si="3"/>
        <v>44875</v>
      </c>
    </row>
    <row r="23">
      <c r="A23" s="11" t="s">
        <v>24</v>
      </c>
      <c r="B23" s="12"/>
      <c r="C23" s="12"/>
      <c r="D23" s="12"/>
      <c r="E23" s="12"/>
      <c r="F23" s="13"/>
      <c r="G23" s="14">
        <v>44876.0</v>
      </c>
    </row>
    <row r="24">
      <c r="A24" s="15" t="s">
        <v>25</v>
      </c>
      <c r="B24" s="22">
        <v>4.0</v>
      </c>
      <c r="C24" s="23">
        <v>12.0</v>
      </c>
      <c r="D24" s="23">
        <v>12.0</v>
      </c>
      <c r="E24" s="19"/>
      <c r="F24" s="19"/>
      <c r="G24" s="47">
        <f t="shared" ref="G24:G29" si="4">G23</f>
        <v>44876</v>
      </c>
    </row>
    <row r="25">
      <c r="A25" s="18" t="s">
        <v>59</v>
      </c>
      <c r="B25" s="22">
        <v>4.0</v>
      </c>
      <c r="C25" s="23">
        <v>10.0</v>
      </c>
      <c r="D25" s="23">
        <v>10.0</v>
      </c>
      <c r="E25" s="19"/>
      <c r="F25" s="19"/>
      <c r="G25" s="47">
        <f t="shared" si="4"/>
        <v>44876</v>
      </c>
    </row>
    <row r="26">
      <c r="A26" s="18" t="s">
        <v>11</v>
      </c>
      <c r="B26" s="22">
        <v>10.0</v>
      </c>
      <c r="C26" s="23">
        <v>10.0</v>
      </c>
      <c r="D26" s="23">
        <v>10.0</v>
      </c>
      <c r="E26" s="23">
        <v>10.0</v>
      </c>
      <c r="F26" s="19"/>
      <c r="G26" s="47">
        <f t="shared" si="4"/>
        <v>44876</v>
      </c>
    </row>
    <row r="27">
      <c r="A27" s="18" t="s">
        <v>27</v>
      </c>
      <c r="B27" s="22">
        <v>8.0</v>
      </c>
      <c r="C27" s="23">
        <v>10.0</v>
      </c>
      <c r="D27" s="23">
        <v>8.0</v>
      </c>
      <c r="E27" s="23">
        <v>6.0</v>
      </c>
      <c r="F27" s="19"/>
      <c r="G27" s="47">
        <f t="shared" si="4"/>
        <v>44876</v>
      </c>
    </row>
    <row r="28">
      <c r="A28" s="18" t="s">
        <v>28</v>
      </c>
      <c r="B28" s="22">
        <v>40.0</v>
      </c>
      <c r="C28" s="23">
        <v>10.0</v>
      </c>
      <c r="D28" s="23">
        <v>10.0</v>
      </c>
      <c r="E28" s="19"/>
      <c r="F28" s="19"/>
      <c r="G28" s="47">
        <f t="shared" si="4"/>
        <v>44876</v>
      </c>
    </row>
    <row r="29">
      <c r="A29" s="15" t="s">
        <v>60</v>
      </c>
      <c r="B29" s="22">
        <v>60.0</v>
      </c>
      <c r="C29" s="23">
        <v>7.0</v>
      </c>
      <c r="D29" s="23">
        <v>7.0</v>
      </c>
      <c r="E29" s="23">
        <v>7.0</v>
      </c>
      <c r="F29" s="19"/>
      <c r="G29" s="47">
        <f t="shared" si="4"/>
        <v>44876</v>
      </c>
    </row>
    <row r="30">
      <c r="A30" s="8"/>
      <c r="B30" s="9"/>
      <c r="C30" s="9"/>
      <c r="D30" s="9"/>
      <c r="E30" s="9"/>
      <c r="F30" s="10"/>
    </row>
    <row r="31">
      <c r="A31" s="11" t="s">
        <v>6</v>
      </c>
      <c r="B31" s="12"/>
      <c r="C31" s="12"/>
      <c r="D31" s="12"/>
      <c r="E31" s="12"/>
      <c r="F31" s="13"/>
      <c r="G31" s="14">
        <v>44879.0</v>
      </c>
    </row>
    <row r="32">
      <c r="A32" s="15" t="s">
        <v>48</v>
      </c>
      <c r="B32" s="22">
        <v>18.0</v>
      </c>
      <c r="C32" s="23">
        <v>5.0</v>
      </c>
      <c r="D32" s="23">
        <v>5.0</v>
      </c>
      <c r="E32" s="23">
        <v>5.0</v>
      </c>
      <c r="F32" s="23">
        <v>3.0</v>
      </c>
      <c r="G32" s="47">
        <f t="shared" ref="G32:G37" si="5">G31</f>
        <v>44879</v>
      </c>
    </row>
    <row r="33">
      <c r="A33" s="18" t="s">
        <v>8</v>
      </c>
      <c r="B33" s="22">
        <v>9.0</v>
      </c>
      <c r="C33" s="23">
        <v>10.0</v>
      </c>
      <c r="D33" s="23">
        <v>8.0</v>
      </c>
      <c r="E33" s="23">
        <v>8.0</v>
      </c>
      <c r="F33" s="19"/>
      <c r="G33" s="47">
        <f t="shared" si="5"/>
        <v>44879</v>
      </c>
    </row>
    <row r="34">
      <c r="A34" s="18" t="s">
        <v>49</v>
      </c>
      <c r="B34" s="22">
        <v>40.0</v>
      </c>
      <c r="C34" s="23">
        <v>5.0</v>
      </c>
      <c r="D34" s="23">
        <v>5.0</v>
      </c>
      <c r="E34" s="23">
        <v>4.0</v>
      </c>
      <c r="F34" s="23">
        <v>5.0</v>
      </c>
      <c r="G34" s="47">
        <f t="shared" si="5"/>
        <v>44879</v>
      </c>
    </row>
    <row r="35">
      <c r="A35" s="18" t="s">
        <v>10</v>
      </c>
      <c r="B35" s="22">
        <v>3.5</v>
      </c>
      <c r="C35" s="23">
        <v>10.0</v>
      </c>
      <c r="D35" s="23">
        <v>12.0</v>
      </c>
      <c r="E35" s="23">
        <v>11.0</v>
      </c>
      <c r="F35" s="23">
        <v>8.0</v>
      </c>
      <c r="G35" s="47">
        <f t="shared" si="5"/>
        <v>44879</v>
      </c>
    </row>
    <row r="36">
      <c r="A36" s="18" t="s">
        <v>11</v>
      </c>
      <c r="B36" s="22">
        <v>12.5</v>
      </c>
      <c r="C36" s="23">
        <v>10.0</v>
      </c>
      <c r="D36" s="23">
        <v>9.0</v>
      </c>
      <c r="E36" s="23">
        <v>8.0</v>
      </c>
      <c r="F36" s="19"/>
      <c r="G36" s="47">
        <f t="shared" si="5"/>
        <v>44879</v>
      </c>
    </row>
    <row r="37">
      <c r="A37" s="15" t="s">
        <v>50</v>
      </c>
      <c r="B37" s="25">
        <v>8.0</v>
      </c>
      <c r="C37" s="23" t="s">
        <v>61</v>
      </c>
      <c r="D37" s="23" t="s">
        <v>62</v>
      </c>
      <c r="E37" s="23" t="s">
        <v>63</v>
      </c>
      <c r="F37" s="19"/>
      <c r="G37" s="47">
        <f t="shared" si="5"/>
        <v>44879</v>
      </c>
    </row>
    <row r="38">
      <c r="A38" s="11" t="s">
        <v>13</v>
      </c>
      <c r="B38" s="12"/>
      <c r="C38" s="12"/>
      <c r="D38" s="12"/>
      <c r="E38" s="12"/>
      <c r="F38" s="13"/>
      <c r="G38" s="14">
        <v>44880.0</v>
      </c>
    </row>
    <row r="39">
      <c r="A39" s="15" t="s">
        <v>51</v>
      </c>
      <c r="B39" s="22">
        <v>120.0</v>
      </c>
      <c r="C39" s="23">
        <v>10.0</v>
      </c>
      <c r="D39" s="23">
        <v>10.0</v>
      </c>
      <c r="E39" s="23">
        <v>10.0</v>
      </c>
      <c r="F39" s="23">
        <v>10.0</v>
      </c>
      <c r="G39" s="47">
        <f t="shared" ref="G39:G43" si="6">G38</f>
        <v>44880</v>
      </c>
    </row>
    <row r="40">
      <c r="A40" s="15" t="s">
        <v>52</v>
      </c>
      <c r="B40" s="22">
        <v>120.0</v>
      </c>
      <c r="C40" s="23">
        <v>10.0</v>
      </c>
      <c r="D40" s="23">
        <v>10.0</v>
      </c>
      <c r="E40" s="23">
        <v>12.0</v>
      </c>
      <c r="F40" s="23">
        <v>12.0</v>
      </c>
      <c r="G40" s="47">
        <f t="shared" si="6"/>
        <v>44880</v>
      </c>
    </row>
    <row r="41">
      <c r="A41" s="18" t="s">
        <v>53</v>
      </c>
      <c r="B41" s="22">
        <v>70.0</v>
      </c>
      <c r="C41" s="23">
        <v>5.0</v>
      </c>
      <c r="D41" s="23">
        <v>5.0</v>
      </c>
      <c r="E41" s="23">
        <v>5.0</v>
      </c>
      <c r="F41" s="23">
        <v>4.0</v>
      </c>
      <c r="G41" s="47">
        <f t="shared" si="6"/>
        <v>44880</v>
      </c>
    </row>
    <row r="42">
      <c r="A42" s="18" t="s">
        <v>54</v>
      </c>
      <c r="B42" s="22">
        <v>80.0</v>
      </c>
      <c r="C42" s="23">
        <v>8.0</v>
      </c>
      <c r="D42" s="23">
        <v>8.0</v>
      </c>
      <c r="E42" s="23">
        <v>8.0</v>
      </c>
      <c r="F42" s="19"/>
      <c r="G42" s="47">
        <f t="shared" si="6"/>
        <v>44880</v>
      </c>
    </row>
    <row r="43">
      <c r="A43" s="18" t="s">
        <v>17</v>
      </c>
      <c r="B43" s="25">
        <v>40.0</v>
      </c>
      <c r="C43" s="23">
        <v>10.0</v>
      </c>
      <c r="D43" s="23">
        <v>10.0</v>
      </c>
      <c r="E43" s="23">
        <v>10.0</v>
      </c>
      <c r="F43" s="19"/>
      <c r="G43" s="47">
        <f t="shared" si="6"/>
        <v>44880</v>
      </c>
    </row>
    <row r="44">
      <c r="A44" s="11" t="s">
        <v>18</v>
      </c>
      <c r="B44" s="12"/>
      <c r="C44" s="12"/>
      <c r="D44" s="12"/>
      <c r="E44" s="12"/>
      <c r="F44" s="13"/>
      <c r="G44" s="14">
        <v>44882.0</v>
      </c>
    </row>
    <row r="45">
      <c r="A45" s="15" t="s">
        <v>55</v>
      </c>
      <c r="B45" s="22">
        <v>16.0</v>
      </c>
      <c r="C45" s="23">
        <v>6.0</v>
      </c>
      <c r="D45" s="23">
        <v>6.0</v>
      </c>
      <c r="E45" s="23">
        <v>6.0</v>
      </c>
      <c r="F45" s="23">
        <v>5.0</v>
      </c>
      <c r="G45" s="47">
        <f t="shared" ref="G45:G49" si="7">G44</f>
        <v>44882</v>
      </c>
    </row>
    <row r="46">
      <c r="A46" s="18" t="s">
        <v>20</v>
      </c>
      <c r="B46" s="22">
        <v>8.0</v>
      </c>
      <c r="C46" s="23">
        <v>10.0</v>
      </c>
      <c r="D46" s="23">
        <v>10.0</v>
      </c>
      <c r="E46" s="23">
        <v>10.0</v>
      </c>
      <c r="F46" s="19"/>
      <c r="G46" s="47">
        <f t="shared" si="7"/>
        <v>44882</v>
      </c>
    </row>
    <row r="47">
      <c r="A47" s="18" t="s">
        <v>56</v>
      </c>
      <c r="B47" s="22">
        <v>45.0</v>
      </c>
      <c r="C47" s="23">
        <v>7.0</v>
      </c>
      <c r="D47" s="23">
        <v>7.0</v>
      </c>
      <c r="E47" s="23">
        <v>7.0</v>
      </c>
      <c r="F47" s="19"/>
      <c r="G47" s="47">
        <f t="shared" si="7"/>
        <v>44882</v>
      </c>
    </row>
    <row r="48">
      <c r="A48" s="18" t="s">
        <v>57</v>
      </c>
      <c r="B48" s="22">
        <v>50.0</v>
      </c>
      <c r="C48" s="23" t="s">
        <v>40</v>
      </c>
      <c r="D48" s="23">
        <v>8.0</v>
      </c>
      <c r="E48" s="23">
        <v>7.0</v>
      </c>
      <c r="F48" s="19"/>
      <c r="G48" s="47">
        <f t="shared" si="7"/>
        <v>44882</v>
      </c>
    </row>
    <row r="49">
      <c r="A49" s="18" t="s">
        <v>58</v>
      </c>
      <c r="B49" s="25">
        <v>30.0</v>
      </c>
      <c r="C49" s="48">
        <v>1.2569444444444444</v>
      </c>
      <c r="D49" s="23" t="s">
        <v>64</v>
      </c>
      <c r="E49" s="19"/>
      <c r="F49" s="19"/>
      <c r="G49" s="47">
        <f t="shared" si="7"/>
        <v>44882</v>
      </c>
    </row>
    <row r="50">
      <c r="A50" s="11" t="s">
        <v>24</v>
      </c>
      <c r="B50" s="12"/>
      <c r="C50" s="12"/>
      <c r="D50" s="12"/>
      <c r="E50" s="12"/>
      <c r="F50" s="13"/>
      <c r="G50" s="14">
        <v>44883.0</v>
      </c>
    </row>
    <row r="51">
      <c r="A51" s="15" t="s">
        <v>25</v>
      </c>
      <c r="B51" s="22">
        <v>5.0</v>
      </c>
      <c r="C51" s="23">
        <v>12.0</v>
      </c>
      <c r="D51" s="23">
        <v>12.0</v>
      </c>
      <c r="E51" s="19"/>
      <c r="F51" s="19"/>
      <c r="G51" s="47">
        <f t="shared" ref="G51:G56" si="8">G50</f>
        <v>44883</v>
      </c>
    </row>
    <row r="52">
      <c r="A52" s="18" t="s">
        <v>59</v>
      </c>
      <c r="B52" s="22">
        <v>5.0</v>
      </c>
      <c r="C52" s="23">
        <v>10.0</v>
      </c>
      <c r="D52" s="23">
        <v>10.0</v>
      </c>
      <c r="E52" s="19"/>
      <c r="F52" s="19"/>
      <c r="G52" s="47">
        <f t="shared" si="8"/>
        <v>44883</v>
      </c>
    </row>
    <row r="53">
      <c r="A53" s="18" t="s">
        <v>11</v>
      </c>
      <c r="B53" s="22">
        <v>12.5</v>
      </c>
      <c r="C53" s="23">
        <v>10.0</v>
      </c>
      <c r="D53" s="23">
        <v>9.0</v>
      </c>
      <c r="E53" s="23">
        <v>10.0</v>
      </c>
      <c r="F53" s="19"/>
      <c r="G53" s="47">
        <f t="shared" si="8"/>
        <v>44883</v>
      </c>
    </row>
    <row r="54">
      <c r="A54" s="18" t="s">
        <v>27</v>
      </c>
      <c r="B54" s="22">
        <v>8.0</v>
      </c>
      <c r="C54" s="23" t="s">
        <v>65</v>
      </c>
      <c r="D54" s="23" t="s">
        <v>62</v>
      </c>
      <c r="E54" s="24">
        <v>0.3402777777777778</v>
      </c>
      <c r="F54" s="19"/>
      <c r="G54" s="47">
        <f t="shared" si="8"/>
        <v>44883</v>
      </c>
    </row>
    <row r="55">
      <c r="A55" s="18" t="s">
        <v>28</v>
      </c>
      <c r="B55" s="22">
        <v>45.0</v>
      </c>
      <c r="C55" s="23">
        <v>10.0</v>
      </c>
      <c r="D55" s="23">
        <v>10.0</v>
      </c>
      <c r="E55" s="19"/>
      <c r="F55" s="19"/>
      <c r="G55" s="47">
        <f t="shared" si="8"/>
        <v>44883</v>
      </c>
    </row>
    <row r="56">
      <c r="A56" s="15" t="s">
        <v>60</v>
      </c>
      <c r="B56" s="25">
        <v>30.0</v>
      </c>
      <c r="C56" s="23" t="s">
        <v>66</v>
      </c>
      <c r="D56" s="23" t="s">
        <v>67</v>
      </c>
      <c r="E56" s="23" t="s">
        <v>68</v>
      </c>
      <c r="F56" s="19"/>
      <c r="G56" s="47">
        <f t="shared" si="8"/>
        <v>44883</v>
      </c>
    </row>
    <row r="57">
      <c r="A57" s="8"/>
      <c r="B57" s="9"/>
      <c r="C57" s="9"/>
      <c r="D57" s="9"/>
      <c r="E57" s="9"/>
      <c r="F57" s="10"/>
    </row>
    <row r="58">
      <c r="A58" s="11" t="s">
        <v>6</v>
      </c>
      <c r="B58" s="12"/>
      <c r="C58" s="12"/>
      <c r="D58" s="12"/>
      <c r="E58" s="12"/>
      <c r="F58" s="13"/>
      <c r="G58" s="14">
        <v>44886.0</v>
      </c>
    </row>
    <row r="59">
      <c r="A59" s="15" t="s">
        <v>48</v>
      </c>
      <c r="B59" s="22">
        <v>20.0</v>
      </c>
      <c r="C59" s="23">
        <v>5.0</v>
      </c>
      <c r="D59" s="23">
        <v>5.0</v>
      </c>
      <c r="E59" s="23">
        <v>5.0</v>
      </c>
      <c r="F59" s="23">
        <v>4.0</v>
      </c>
      <c r="G59" s="47">
        <f t="shared" ref="G59:G64" si="9">G58</f>
        <v>44886</v>
      </c>
    </row>
    <row r="60">
      <c r="A60" s="18" t="s">
        <v>8</v>
      </c>
      <c r="B60" s="22">
        <v>9.5</v>
      </c>
      <c r="C60" s="23">
        <v>10.0</v>
      </c>
      <c r="D60" s="23">
        <v>10.0</v>
      </c>
      <c r="E60" s="23">
        <v>10.0</v>
      </c>
      <c r="F60" s="19"/>
      <c r="G60" s="47">
        <f t="shared" si="9"/>
        <v>44886</v>
      </c>
    </row>
    <row r="61">
      <c r="A61" s="18" t="s">
        <v>49</v>
      </c>
      <c r="B61" s="22">
        <v>45.0</v>
      </c>
      <c r="C61" s="23">
        <v>5.0</v>
      </c>
      <c r="D61" s="23">
        <v>5.0</v>
      </c>
      <c r="E61" s="23">
        <v>4.0</v>
      </c>
      <c r="F61" s="23">
        <v>5.0</v>
      </c>
      <c r="G61" s="47">
        <f t="shared" si="9"/>
        <v>44886</v>
      </c>
    </row>
    <row r="62">
      <c r="A62" s="18" t="s">
        <v>10</v>
      </c>
      <c r="B62" s="22">
        <v>3.5</v>
      </c>
      <c r="C62" s="23">
        <v>12.0</v>
      </c>
      <c r="D62" s="23">
        <v>10.0</v>
      </c>
      <c r="E62" s="23">
        <v>9.0</v>
      </c>
      <c r="F62" s="23">
        <v>12.0</v>
      </c>
      <c r="G62" s="47">
        <f t="shared" si="9"/>
        <v>44886</v>
      </c>
    </row>
    <row r="63">
      <c r="A63" s="18" t="s">
        <v>11</v>
      </c>
      <c r="B63" s="22">
        <v>12.5</v>
      </c>
      <c r="C63" s="23">
        <v>10.0</v>
      </c>
      <c r="D63" s="23">
        <v>10.0</v>
      </c>
      <c r="E63" s="23">
        <v>10.0</v>
      </c>
      <c r="F63" s="19"/>
      <c r="G63" s="47">
        <f t="shared" si="9"/>
        <v>44886</v>
      </c>
    </row>
    <row r="64">
      <c r="A64" s="15" t="s">
        <v>50</v>
      </c>
      <c r="B64" s="25">
        <v>9.0</v>
      </c>
      <c r="C64" s="23">
        <v>8.0</v>
      </c>
      <c r="D64" s="23">
        <v>7.0</v>
      </c>
      <c r="E64" s="23">
        <v>6.0</v>
      </c>
      <c r="F64" s="19"/>
      <c r="G64" s="47">
        <f t="shared" si="9"/>
        <v>44886</v>
      </c>
    </row>
    <row r="65">
      <c r="A65" s="11" t="s">
        <v>13</v>
      </c>
      <c r="B65" s="12"/>
      <c r="C65" s="12"/>
      <c r="D65" s="12"/>
      <c r="E65" s="12"/>
      <c r="F65" s="13"/>
      <c r="G65" s="14">
        <v>44887.0</v>
      </c>
    </row>
    <row r="66">
      <c r="A66" s="15" t="s">
        <v>51</v>
      </c>
      <c r="B66" s="16"/>
      <c r="C66" s="17"/>
      <c r="D66" s="17"/>
      <c r="E66" s="17"/>
      <c r="F66" s="17"/>
      <c r="G66" s="47">
        <f t="shared" ref="G66:G70" si="10">G65</f>
        <v>44887</v>
      </c>
    </row>
    <row r="67">
      <c r="A67" s="15" t="s">
        <v>52</v>
      </c>
      <c r="B67" s="22">
        <v>200.0</v>
      </c>
      <c r="C67" s="48">
        <v>5.008333333333334</v>
      </c>
      <c r="D67" s="48">
        <v>6.673611111111111</v>
      </c>
      <c r="E67" s="48">
        <v>7.506944444444445</v>
      </c>
      <c r="F67" s="48">
        <v>8.340277777777779</v>
      </c>
      <c r="G67" s="47">
        <f t="shared" si="10"/>
        <v>44887</v>
      </c>
    </row>
    <row r="68">
      <c r="A68" s="18" t="s">
        <v>53</v>
      </c>
      <c r="B68" s="22">
        <v>90.0</v>
      </c>
      <c r="C68" s="23" t="s">
        <v>69</v>
      </c>
      <c r="D68" s="23" t="s">
        <v>70</v>
      </c>
      <c r="E68" s="23" t="s">
        <v>71</v>
      </c>
      <c r="F68" s="23" t="s">
        <v>71</v>
      </c>
      <c r="G68" s="47">
        <f t="shared" si="10"/>
        <v>44887</v>
      </c>
    </row>
    <row r="69">
      <c r="A69" s="18" t="s">
        <v>54</v>
      </c>
      <c r="B69" s="22">
        <v>120.0</v>
      </c>
      <c r="C69" s="23">
        <v>10.0</v>
      </c>
      <c r="D69" s="23">
        <v>10.0</v>
      </c>
      <c r="E69" s="23">
        <v>10.0</v>
      </c>
      <c r="F69" s="19"/>
      <c r="G69" s="47">
        <f t="shared" si="10"/>
        <v>44887</v>
      </c>
    </row>
    <row r="70">
      <c r="A70" s="18" t="s">
        <v>17</v>
      </c>
      <c r="B70" s="25">
        <v>45.0</v>
      </c>
      <c r="C70" s="23">
        <v>10.0</v>
      </c>
      <c r="D70" s="17"/>
      <c r="E70" s="17"/>
      <c r="F70" s="19"/>
      <c r="G70" s="47">
        <f t="shared" si="10"/>
        <v>44887</v>
      </c>
    </row>
    <row r="71">
      <c r="A71" s="11" t="s">
        <v>18</v>
      </c>
      <c r="B71" s="12"/>
      <c r="C71" s="12"/>
      <c r="D71" s="12"/>
      <c r="E71" s="12"/>
      <c r="F71" s="13"/>
      <c r="G71" s="14">
        <v>44889.0</v>
      </c>
    </row>
    <row r="72">
      <c r="A72" s="15" t="s">
        <v>55</v>
      </c>
      <c r="B72" s="22">
        <v>18.0</v>
      </c>
      <c r="C72" s="23">
        <v>5.0</v>
      </c>
      <c r="D72" s="23">
        <v>6.0</v>
      </c>
      <c r="E72" s="23">
        <v>5.0</v>
      </c>
      <c r="F72" s="23">
        <v>5.0</v>
      </c>
      <c r="G72" s="47">
        <f t="shared" ref="G72:G76" si="11">G71</f>
        <v>44889</v>
      </c>
    </row>
    <row r="73">
      <c r="A73" s="18" t="s">
        <v>20</v>
      </c>
      <c r="B73" s="22">
        <v>9.0</v>
      </c>
      <c r="C73" s="23">
        <v>10.0</v>
      </c>
      <c r="D73" s="23">
        <v>8.0</v>
      </c>
      <c r="E73" s="23">
        <v>8.0</v>
      </c>
      <c r="F73" s="19"/>
      <c r="G73" s="47">
        <f t="shared" si="11"/>
        <v>44889</v>
      </c>
    </row>
    <row r="74">
      <c r="A74" s="18" t="s">
        <v>56</v>
      </c>
      <c r="B74" s="22">
        <v>50.0</v>
      </c>
      <c r="C74" s="23">
        <v>5.0</v>
      </c>
      <c r="D74" s="23">
        <v>6.0</v>
      </c>
      <c r="E74" s="23">
        <v>6.0</v>
      </c>
      <c r="F74" s="19"/>
      <c r="G74" s="47">
        <f t="shared" si="11"/>
        <v>44889</v>
      </c>
    </row>
    <row r="75">
      <c r="A75" s="18" t="s">
        <v>57</v>
      </c>
      <c r="B75" s="22">
        <v>55.0</v>
      </c>
      <c r="C75" s="23" t="s">
        <v>72</v>
      </c>
      <c r="D75" s="23">
        <v>6.0</v>
      </c>
      <c r="E75" s="23">
        <v>6.0</v>
      </c>
      <c r="F75" s="19"/>
      <c r="G75" s="47">
        <f t="shared" si="11"/>
        <v>44889</v>
      </c>
    </row>
    <row r="76">
      <c r="A76" s="18" t="s">
        <v>58</v>
      </c>
      <c r="B76" s="25">
        <v>40.0</v>
      </c>
      <c r="C76" s="23">
        <v>6.0</v>
      </c>
      <c r="D76" s="23">
        <v>6.0</v>
      </c>
      <c r="E76" s="19"/>
      <c r="F76" s="19"/>
      <c r="G76" s="47">
        <f t="shared" si="11"/>
        <v>44889</v>
      </c>
    </row>
    <row r="77">
      <c r="A77" s="11" t="s">
        <v>24</v>
      </c>
      <c r="B77" s="12"/>
      <c r="C77" s="12"/>
      <c r="D77" s="12"/>
      <c r="E77" s="12"/>
      <c r="F77" s="13"/>
      <c r="G77" s="14">
        <v>44890.0</v>
      </c>
    </row>
    <row r="78">
      <c r="A78" s="15" t="s">
        <v>25</v>
      </c>
      <c r="B78" s="22">
        <v>6.0</v>
      </c>
      <c r="C78" s="23">
        <v>8.0</v>
      </c>
      <c r="D78" s="23">
        <v>11.0</v>
      </c>
      <c r="E78" s="19"/>
      <c r="F78" s="19"/>
      <c r="G78" s="47">
        <f t="shared" ref="G78:G83" si="12">G77</f>
        <v>44890</v>
      </c>
    </row>
    <row r="79">
      <c r="A79" s="18" t="s">
        <v>59</v>
      </c>
      <c r="B79" s="22">
        <v>6.0</v>
      </c>
      <c r="C79" s="23">
        <v>8.0</v>
      </c>
      <c r="D79" s="23">
        <v>10.0</v>
      </c>
      <c r="E79" s="19"/>
      <c r="F79" s="19"/>
      <c r="G79" s="47">
        <f t="shared" si="12"/>
        <v>44890</v>
      </c>
    </row>
    <row r="80">
      <c r="A80" s="18" t="s">
        <v>11</v>
      </c>
      <c r="B80" s="22">
        <v>15.0</v>
      </c>
      <c r="C80" s="23">
        <v>8.0</v>
      </c>
      <c r="D80" s="23">
        <v>8.0</v>
      </c>
      <c r="E80" s="23">
        <v>8.0</v>
      </c>
      <c r="F80" s="19"/>
      <c r="G80" s="47">
        <f t="shared" si="12"/>
        <v>44890</v>
      </c>
    </row>
    <row r="81">
      <c r="A81" s="18" t="s">
        <v>27</v>
      </c>
      <c r="B81" s="22">
        <v>9.0</v>
      </c>
      <c r="C81" s="23">
        <v>8.0</v>
      </c>
      <c r="D81" s="23">
        <v>8.0</v>
      </c>
      <c r="E81" s="23">
        <v>7.0</v>
      </c>
      <c r="F81" s="19"/>
      <c r="G81" s="47">
        <f t="shared" si="12"/>
        <v>44890</v>
      </c>
    </row>
    <row r="82">
      <c r="A82" s="18" t="s">
        <v>28</v>
      </c>
      <c r="B82" s="22">
        <v>50.0</v>
      </c>
      <c r="C82" s="23">
        <v>8.0</v>
      </c>
      <c r="D82" s="23">
        <v>8.0</v>
      </c>
      <c r="E82" s="19"/>
      <c r="F82" s="19"/>
      <c r="G82" s="47">
        <f t="shared" si="12"/>
        <v>44890</v>
      </c>
    </row>
    <row r="83">
      <c r="A83" s="15" t="s">
        <v>60</v>
      </c>
      <c r="B83" s="25">
        <v>80.0</v>
      </c>
      <c r="C83" s="23" t="s">
        <v>73</v>
      </c>
      <c r="D83" s="23" t="s">
        <v>69</v>
      </c>
      <c r="E83" s="23" t="s">
        <v>74</v>
      </c>
      <c r="F83" s="19"/>
      <c r="G83" s="47">
        <f t="shared" si="12"/>
        <v>44890</v>
      </c>
    </row>
    <row r="84">
      <c r="A84" s="8"/>
      <c r="B84" s="9"/>
      <c r="C84" s="9"/>
      <c r="D84" s="9"/>
      <c r="E84" s="9"/>
      <c r="F84" s="10"/>
    </row>
    <row r="85">
      <c r="A85" s="11" t="s">
        <v>6</v>
      </c>
      <c r="B85" s="12"/>
      <c r="C85" s="12"/>
      <c r="D85" s="12"/>
      <c r="E85" s="12"/>
      <c r="F85" s="13"/>
      <c r="G85" s="14">
        <v>44893.0</v>
      </c>
    </row>
    <row r="86">
      <c r="A86" s="15" t="s">
        <v>48</v>
      </c>
      <c r="B86" s="22">
        <v>22.0</v>
      </c>
      <c r="C86" s="23">
        <v>3.0</v>
      </c>
      <c r="D86" s="23" t="s">
        <v>75</v>
      </c>
      <c r="E86" s="23">
        <v>4.0</v>
      </c>
      <c r="F86" s="23">
        <v>3.0</v>
      </c>
      <c r="G86" s="14">
        <v>44893.0</v>
      </c>
    </row>
    <row r="87">
      <c r="A87" s="18" t="s">
        <v>8</v>
      </c>
      <c r="B87" s="22">
        <v>10.3</v>
      </c>
      <c r="C87" s="23">
        <v>8.0</v>
      </c>
      <c r="D87" s="23">
        <v>8.0</v>
      </c>
      <c r="E87" s="23">
        <v>8.0</v>
      </c>
      <c r="F87" s="19"/>
      <c r="G87" s="14">
        <v>44893.0</v>
      </c>
    </row>
    <row r="88">
      <c r="A88" s="18" t="s">
        <v>49</v>
      </c>
      <c r="B88" s="22">
        <v>50.0</v>
      </c>
      <c r="C88" s="23">
        <v>3.0</v>
      </c>
      <c r="D88" s="23">
        <v>3.0</v>
      </c>
      <c r="E88" s="23" t="s">
        <v>76</v>
      </c>
      <c r="F88" s="23" t="s">
        <v>77</v>
      </c>
      <c r="G88" s="14">
        <v>44893.0</v>
      </c>
    </row>
    <row r="89">
      <c r="A89" s="18" t="s">
        <v>10</v>
      </c>
      <c r="B89" s="22">
        <v>4.0</v>
      </c>
      <c r="C89" s="23" t="s">
        <v>78</v>
      </c>
      <c r="D89" s="24">
        <v>0.1736111111111111</v>
      </c>
      <c r="E89" s="23" t="s">
        <v>79</v>
      </c>
      <c r="F89" s="23" t="s">
        <v>79</v>
      </c>
      <c r="G89" s="14">
        <v>44893.0</v>
      </c>
    </row>
    <row r="90">
      <c r="A90" s="18" t="s">
        <v>11</v>
      </c>
      <c r="B90" s="22">
        <v>15.0</v>
      </c>
      <c r="C90" s="23">
        <v>8.0</v>
      </c>
      <c r="D90" s="23">
        <v>8.0</v>
      </c>
      <c r="E90" s="23" t="s">
        <v>80</v>
      </c>
      <c r="F90" s="19"/>
      <c r="G90" s="14">
        <v>44893.0</v>
      </c>
    </row>
    <row r="91">
      <c r="A91" s="15" t="s">
        <v>50</v>
      </c>
      <c r="B91" s="25">
        <v>9.0</v>
      </c>
      <c r="C91" s="23">
        <v>8.0</v>
      </c>
      <c r="D91" s="23">
        <v>8.0</v>
      </c>
      <c r="E91" s="23">
        <v>8.0</v>
      </c>
      <c r="F91" s="19"/>
      <c r="G91" s="14">
        <v>44893.0</v>
      </c>
    </row>
    <row r="92">
      <c r="A92" s="11" t="s">
        <v>13</v>
      </c>
      <c r="B92" s="12"/>
      <c r="C92" s="12"/>
      <c r="D92" s="12"/>
      <c r="E92" s="12"/>
      <c r="F92" s="13"/>
      <c r="G92" s="14">
        <v>44894.0</v>
      </c>
    </row>
    <row r="93">
      <c r="A93" s="15" t="s">
        <v>51</v>
      </c>
      <c r="B93" s="16"/>
      <c r="C93" s="17"/>
      <c r="D93" s="17"/>
      <c r="E93" s="17"/>
      <c r="F93" s="17"/>
      <c r="G93" s="14">
        <v>44894.0</v>
      </c>
    </row>
    <row r="94">
      <c r="A94" s="15" t="s">
        <v>52</v>
      </c>
      <c r="B94" s="22">
        <v>130.0</v>
      </c>
      <c r="C94" s="48">
        <v>4.381944444444445</v>
      </c>
      <c r="D94" s="23">
        <v>10.0</v>
      </c>
      <c r="E94" s="23">
        <v>10.0</v>
      </c>
      <c r="F94" s="23">
        <v>10.0</v>
      </c>
      <c r="G94" s="14">
        <v>44894.0</v>
      </c>
    </row>
    <row r="95">
      <c r="A95" s="18" t="s">
        <v>53</v>
      </c>
      <c r="B95" s="22">
        <v>80.0</v>
      </c>
      <c r="C95" s="23" t="s">
        <v>69</v>
      </c>
      <c r="D95" s="23">
        <v>3.0</v>
      </c>
      <c r="E95" s="23" t="s">
        <v>69</v>
      </c>
      <c r="F95" s="23">
        <v>3.0</v>
      </c>
      <c r="G95" s="14">
        <v>44894.0</v>
      </c>
    </row>
    <row r="96">
      <c r="A96" s="18" t="s">
        <v>54</v>
      </c>
      <c r="B96" s="22">
        <v>110.0</v>
      </c>
      <c r="C96" s="48">
        <v>3.341666666666667</v>
      </c>
      <c r="D96" s="23" t="s">
        <v>81</v>
      </c>
      <c r="E96" s="23" t="s">
        <v>81</v>
      </c>
      <c r="F96" s="19"/>
      <c r="G96" s="14">
        <v>44894.0</v>
      </c>
    </row>
    <row r="97">
      <c r="A97" s="18" t="s">
        <v>17</v>
      </c>
      <c r="B97" s="25">
        <v>50.0</v>
      </c>
      <c r="C97" s="23">
        <v>8.0</v>
      </c>
      <c r="D97" s="23">
        <v>8.0</v>
      </c>
      <c r="E97" s="17"/>
      <c r="F97" s="19"/>
      <c r="G97" s="14">
        <v>44894.0</v>
      </c>
    </row>
    <row r="98">
      <c r="A98" s="11" t="s">
        <v>18</v>
      </c>
      <c r="B98" s="12"/>
      <c r="C98" s="12"/>
      <c r="D98" s="12"/>
      <c r="E98" s="12"/>
      <c r="F98" s="13"/>
      <c r="G98" s="14">
        <v>44896.0</v>
      </c>
    </row>
    <row r="99">
      <c r="A99" s="15" t="s">
        <v>55</v>
      </c>
      <c r="B99" s="22">
        <v>18.0</v>
      </c>
      <c r="C99" s="23">
        <v>6.0</v>
      </c>
      <c r="D99" s="23">
        <v>5.0</v>
      </c>
      <c r="E99" s="23">
        <v>5.0</v>
      </c>
      <c r="F99" s="23">
        <v>5.0</v>
      </c>
      <c r="G99" s="14">
        <v>44896.0</v>
      </c>
    </row>
    <row r="100">
      <c r="A100" s="18" t="s">
        <v>20</v>
      </c>
      <c r="B100" s="22">
        <v>9.5</v>
      </c>
      <c r="C100" s="23">
        <v>8.0</v>
      </c>
      <c r="D100" s="23">
        <v>10.0</v>
      </c>
      <c r="E100" s="23">
        <v>10.0</v>
      </c>
      <c r="F100" s="19"/>
      <c r="G100" s="14">
        <v>44896.0</v>
      </c>
    </row>
    <row r="101">
      <c r="A101" s="18" t="s">
        <v>56</v>
      </c>
      <c r="B101" s="22">
        <v>50.0</v>
      </c>
      <c r="C101" s="23">
        <v>7.0</v>
      </c>
      <c r="D101" s="23">
        <v>6.0</v>
      </c>
      <c r="E101" s="23">
        <v>6.0</v>
      </c>
      <c r="F101" s="19"/>
      <c r="G101" s="14">
        <v>44896.0</v>
      </c>
    </row>
    <row r="102">
      <c r="A102" s="18" t="s">
        <v>57</v>
      </c>
      <c r="B102" s="22">
        <v>55.0</v>
      </c>
      <c r="C102" s="23">
        <v>8.0</v>
      </c>
      <c r="D102" s="23">
        <v>8.0</v>
      </c>
      <c r="E102" s="23">
        <v>6.0</v>
      </c>
      <c r="F102" s="19"/>
      <c r="G102" s="14">
        <v>44896.0</v>
      </c>
    </row>
    <row r="103">
      <c r="A103" s="18" t="s">
        <v>58</v>
      </c>
      <c r="B103" s="25">
        <v>40.0</v>
      </c>
      <c r="C103" s="23">
        <v>8.0</v>
      </c>
      <c r="D103" s="23">
        <v>7.0</v>
      </c>
      <c r="E103" s="19"/>
      <c r="F103" s="19"/>
      <c r="G103" s="14">
        <v>44896.0</v>
      </c>
    </row>
    <row r="104">
      <c r="A104" s="11" t="s">
        <v>24</v>
      </c>
      <c r="B104" s="12"/>
      <c r="C104" s="12"/>
      <c r="D104" s="12"/>
      <c r="E104" s="12"/>
      <c r="F104" s="13"/>
      <c r="G104" s="14">
        <v>44897.0</v>
      </c>
    </row>
    <row r="105">
      <c r="A105" s="15" t="s">
        <v>25</v>
      </c>
      <c r="B105" s="22">
        <v>6.0</v>
      </c>
      <c r="C105" s="23">
        <v>12.0</v>
      </c>
      <c r="D105" s="23">
        <v>12.0</v>
      </c>
      <c r="E105" s="19"/>
      <c r="F105" s="19"/>
      <c r="G105" s="14">
        <v>44897.0</v>
      </c>
    </row>
    <row r="106">
      <c r="A106" s="18" t="s">
        <v>59</v>
      </c>
      <c r="B106" s="22">
        <v>6.0</v>
      </c>
      <c r="C106" s="23">
        <v>10.0</v>
      </c>
      <c r="D106" s="23">
        <v>10.0</v>
      </c>
      <c r="E106" s="19"/>
      <c r="F106" s="19"/>
      <c r="G106" s="14">
        <v>44897.0</v>
      </c>
    </row>
    <row r="107">
      <c r="A107" s="18" t="s">
        <v>11</v>
      </c>
      <c r="B107" s="22">
        <v>15.0</v>
      </c>
      <c r="C107" s="23">
        <v>10.0</v>
      </c>
      <c r="D107" s="23">
        <v>10.0</v>
      </c>
      <c r="E107" s="23">
        <v>9.0</v>
      </c>
      <c r="F107" s="19"/>
      <c r="G107" s="14">
        <v>44897.0</v>
      </c>
    </row>
    <row r="108">
      <c r="A108" s="18" t="s">
        <v>27</v>
      </c>
      <c r="B108" s="22">
        <v>8.7</v>
      </c>
      <c r="C108" s="23" t="s">
        <v>65</v>
      </c>
      <c r="D108" s="23" t="s">
        <v>82</v>
      </c>
      <c r="E108" s="23" t="s">
        <v>83</v>
      </c>
      <c r="F108" s="19"/>
      <c r="G108" s="14">
        <v>44897.0</v>
      </c>
    </row>
    <row r="109">
      <c r="A109" s="18" t="s">
        <v>28</v>
      </c>
      <c r="B109" s="22">
        <v>50.0</v>
      </c>
      <c r="C109" s="23">
        <v>10.0</v>
      </c>
      <c r="D109" s="23">
        <v>10.0</v>
      </c>
      <c r="E109" s="19"/>
      <c r="F109" s="19"/>
      <c r="G109" s="14">
        <v>44897.0</v>
      </c>
    </row>
    <row r="110">
      <c r="A110" s="15" t="s">
        <v>60</v>
      </c>
      <c r="B110" s="25">
        <v>80.0</v>
      </c>
      <c r="C110" s="23" t="s">
        <v>84</v>
      </c>
      <c r="D110" s="23">
        <v>6.0</v>
      </c>
      <c r="E110" s="23">
        <v>5.0</v>
      </c>
      <c r="F110" s="19"/>
      <c r="G110" s="14">
        <v>44897.0</v>
      </c>
    </row>
  </sheetData>
  <mergeCells count="20">
    <mergeCell ref="A3:F3"/>
    <mergeCell ref="A4:F4"/>
    <mergeCell ref="A11:F11"/>
    <mergeCell ref="A17:F17"/>
    <mergeCell ref="A23:F23"/>
    <mergeCell ref="A30:F30"/>
    <mergeCell ref="A31:F31"/>
    <mergeCell ref="A38:F38"/>
    <mergeCell ref="A44:F44"/>
    <mergeCell ref="A50:F50"/>
    <mergeCell ref="A57:F57"/>
    <mergeCell ref="A58:F58"/>
    <mergeCell ref="A65:F65"/>
    <mergeCell ref="A71:F71"/>
    <mergeCell ref="A77:F77"/>
    <mergeCell ref="A84:F84"/>
    <mergeCell ref="A85:F85"/>
    <mergeCell ref="A92:F92"/>
    <mergeCell ref="A98:F98"/>
    <mergeCell ref="A104:F10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46.63"/>
    <col customWidth="1" min="4" max="4" width="25.63"/>
    <col customWidth="1" min="5" max="5" width="43.0"/>
    <col customWidth="1" min="6" max="6" width="43.38"/>
    <col customWidth="1" min="7" max="7" width="37.5"/>
  </cols>
  <sheetData>
    <row r="1">
      <c r="A1" s="49" t="s">
        <v>85</v>
      </c>
      <c r="B1" s="50">
        <f t="shared" ref="B1:G1" si="1">MAX(B6:B20)</f>
        <v>22</v>
      </c>
      <c r="C1" s="50">
        <f t="shared" si="1"/>
        <v>10.3</v>
      </c>
      <c r="D1" s="50">
        <f t="shared" si="1"/>
        <v>50</v>
      </c>
      <c r="E1" s="50">
        <f t="shared" si="1"/>
        <v>4</v>
      </c>
      <c r="F1" s="50">
        <f t="shared" si="1"/>
        <v>15</v>
      </c>
      <c r="G1" s="50">
        <f t="shared" si="1"/>
        <v>9</v>
      </c>
    </row>
    <row r="2">
      <c r="A2" s="49" t="s">
        <v>86</v>
      </c>
      <c r="B2" s="49">
        <v>42.0</v>
      </c>
      <c r="C2" s="49">
        <v>42.0</v>
      </c>
      <c r="D2" s="49">
        <v>89.0</v>
      </c>
      <c r="E2" s="49">
        <v>19.0</v>
      </c>
      <c r="F2" s="49">
        <v>48.0</v>
      </c>
      <c r="G2" s="49">
        <v>24.0</v>
      </c>
      <c r="K2" s="51"/>
    </row>
    <row r="3">
      <c r="A3" s="49" t="s">
        <v>87</v>
      </c>
      <c r="B3" s="50">
        <f t="shared" ref="B3:G3" si="2">ROUND(B1*1/0.86, 0)</f>
        <v>26</v>
      </c>
      <c r="C3" s="50">
        <f t="shared" si="2"/>
        <v>12</v>
      </c>
      <c r="D3" s="50">
        <f t="shared" si="2"/>
        <v>58</v>
      </c>
      <c r="E3" s="50">
        <f t="shared" si="2"/>
        <v>5</v>
      </c>
      <c r="F3" s="50">
        <f t="shared" si="2"/>
        <v>17</v>
      </c>
      <c r="G3" s="50">
        <f t="shared" si="2"/>
        <v>10</v>
      </c>
    </row>
    <row r="4">
      <c r="A4" s="49" t="s">
        <v>88</v>
      </c>
      <c r="B4" s="52">
        <f t="shared" ref="B4:G4" si="3">B3/B2</f>
        <v>0.619047619</v>
      </c>
      <c r="C4" s="52">
        <f t="shared" si="3"/>
        <v>0.2857142857</v>
      </c>
      <c r="D4" s="52">
        <f t="shared" si="3"/>
        <v>0.6516853933</v>
      </c>
      <c r="E4" s="52">
        <f t="shared" si="3"/>
        <v>0.2631578947</v>
      </c>
      <c r="F4" s="52">
        <f t="shared" si="3"/>
        <v>0.3541666667</v>
      </c>
      <c r="G4" s="52">
        <f t="shared" si="3"/>
        <v>0.4166666667</v>
      </c>
    </row>
    <row r="5">
      <c r="A5" s="49" t="s">
        <v>89</v>
      </c>
      <c r="B5" s="30" t="s">
        <v>7</v>
      </c>
      <c r="C5" s="33" t="s">
        <v>8</v>
      </c>
      <c r="D5" s="33" t="s">
        <v>9</v>
      </c>
      <c r="E5" s="33" t="s">
        <v>10</v>
      </c>
      <c r="F5" s="33" t="s">
        <v>11</v>
      </c>
      <c r="G5" s="30" t="s">
        <v>12</v>
      </c>
    </row>
    <row r="6">
      <c r="A6" s="49">
        <v>1.0</v>
      </c>
      <c r="B6" s="53">
        <f>OFFSET(Neural!$B$5,(ROW(B1)-1)*27,0)</f>
        <v>14</v>
      </c>
      <c r="C6" s="53">
        <f>OFFSET(Neural!$B$6,(ROW(C1)-1)*27,0)</f>
        <v>6</v>
      </c>
      <c r="D6" s="53">
        <f>OFFSET(Neural!$B$7,(ROW(D1)-1)*27,0)</f>
        <v>35</v>
      </c>
      <c r="E6" s="53">
        <f>OFFSET(Neural!$B$8,(ROW(E1)-1)*27,0)</f>
        <v>4</v>
      </c>
      <c r="F6" s="53">
        <f>OFFSET(Neural!$B$9,(ROW(F1)-1)*27,0)</f>
        <v>10</v>
      </c>
      <c r="G6" s="53">
        <f>OFFSET(Neural!$B$10,(ROW(G1)-1)*27,0)</f>
        <v>8</v>
      </c>
    </row>
    <row r="7">
      <c r="A7" s="49">
        <v>2.0</v>
      </c>
      <c r="B7" s="53">
        <f>OFFSET(Neural!$B$5,(ROW(B2)-1)*27,0)</f>
        <v>18</v>
      </c>
      <c r="C7" s="53">
        <f>OFFSET(Neural!$B$6,(ROW(C2)-1)*27,0)</f>
        <v>9</v>
      </c>
      <c r="D7" s="53">
        <f>OFFSET(Neural!$B$7,(ROW(D2)-1)*27,0)</f>
        <v>40</v>
      </c>
      <c r="E7" s="53">
        <f>OFFSET(Neural!$B$8,(ROW(E2)-1)*27,0)</f>
        <v>3.5</v>
      </c>
      <c r="F7" s="53">
        <f>OFFSET(Neural!$B$9,(ROW(F2)-1)*27,0)</f>
        <v>12.5</v>
      </c>
      <c r="G7" s="53">
        <f>OFFSET(Neural!$B$10,(ROW(G2)-1)*27,0)</f>
        <v>8</v>
      </c>
    </row>
    <row r="8">
      <c r="A8" s="49">
        <v>3.0</v>
      </c>
      <c r="B8" s="53">
        <f>OFFSET(Neural!$B$5,(ROW(B3)-1)*27,0)</f>
        <v>20</v>
      </c>
      <c r="C8" s="53">
        <f>OFFSET(Neural!$B$6,(ROW(C3)-1)*27,0)</f>
        <v>9.5</v>
      </c>
      <c r="D8" s="53">
        <f>OFFSET(Neural!$B$7,(ROW(D3)-1)*27,0)</f>
        <v>45</v>
      </c>
      <c r="E8" s="53">
        <f>OFFSET(Neural!$B$8,(ROW(E3)-1)*27,0)</f>
        <v>3.5</v>
      </c>
      <c r="F8" s="53">
        <f>OFFSET(Neural!$B$9,(ROW(F3)-1)*27,0)</f>
        <v>12.5</v>
      </c>
      <c r="G8" s="53">
        <f>OFFSET(Neural!$B$10,(ROW(G3)-1)*27,0)</f>
        <v>9</v>
      </c>
    </row>
    <row r="9">
      <c r="A9" s="49">
        <v>4.0</v>
      </c>
      <c r="B9" s="53">
        <f>OFFSET(Neural!$B$5,(ROW(B4)-1)*27,0)</f>
        <v>22</v>
      </c>
      <c r="C9" s="53">
        <f>OFFSET(Neural!$B$6,(ROW(C4)-1)*27,0)</f>
        <v>10.3</v>
      </c>
      <c r="D9" s="53">
        <f>OFFSET(Neural!$B$7,(ROW(D4)-1)*27,0)</f>
        <v>50</v>
      </c>
      <c r="E9" s="53">
        <f>OFFSET(Neural!$B$8,(ROW(E4)-1)*27,0)</f>
        <v>4</v>
      </c>
      <c r="F9" s="53">
        <f>OFFSET(Neural!$B$9,(ROW(F4)-1)*27,0)</f>
        <v>15</v>
      </c>
      <c r="G9" s="53">
        <f>OFFSET(Neural!$B$10,(ROW(G4)-1)*27,0)</f>
        <v>9</v>
      </c>
    </row>
    <row r="10">
      <c r="A10" s="49">
        <v>5.0</v>
      </c>
      <c r="B10" s="53" t="str">
        <f>OFFSET(Neural!$B$5,(ROW(B5)-1)*27,0)</f>
        <v/>
      </c>
      <c r="C10" s="53" t="str">
        <f>OFFSET(Neural!$B$6,(ROW(C5)-1)*27,0)</f>
        <v/>
      </c>
      <c r="D10" s="53" t="str">
        <f>OFFSET(Neural!$B$7,(ROW(D5)-1)*27,0)</f>
        <v/>
      </c>
      <c r="E10" s="53" t="str">
        <f>OFFSET(Neural!$B$8,(ROW(E5)-1)*27,0)</f>
        <v/>
      </c>
      <c r="F10" s="53" t="str">
        <f>OFFSET(Neural!$B$9,(ROW(F5)-1)*27,0)</f>
        <v/>
      </c>
      <c r="G10" s="53" t="str">
        <f>OFFSET(Neural!$B$10,(ROW(G5)-1)*27,0)</f>
        <v/>
      </c>
    </row>
    <row r="11">
      <c r="A11" s="49">
        <v>6.0</v>
      </c>
      <c r="B11" s="53" t="str">
        <f>OFFSET(Neural!$B$5,(ROW(B6)-1)*27,0)</f>
        <v/>
      </c>
      <c r="C11" s="53" t="str">
        <f>OFFSET(Neural!$B$6,(ROW(C6)-1)*27,0)</f>
        <v/>
      </c>
      <c r="D11" s="53" t="str">
        <f>OFFSET(Neural!$B$7,(ROW(D6)-1)*27,0)</f>
        <v/>
      </c>
      <c r="E11" s="53" t="str">
        <f>OFFSET(Neural!$B$8,(ROW(E6)-1)*27,0)</f>
        <v/>
      </c>
      <c r="F11" s="53" t="str">
        <f>OFFSET(Neural!$B$9,(ROW(F6)-1)*27,0)</f>
        <v/>
      </c>
      <c r="G11" s="53" t="str">
        <f>OFFSET(Neural!$B$10,(ROW(G6)-1)*27,0)</f>
        <v/>
      </c>
    </row>
    <row r="12">
      <c r="A12" s="49">
        <v>7.0</v>
      </c>
      <c r="B12" s="53" t="str">
        <f>OFFSET(Neural!$B$5,(ROW(B7)-1)*27,0)</f>
        <v/>
      </c>
      <c r="C12" s="53" t="str">
        <f>OFFSET(Neural!$B$6,(ROW(C7)-1)*27,0)</f>
        <v/>
      </c>
      <c r="D12" s="53" t="str">
        <f>OFFSET(Neural!$B$7,(ROW(D7)-1)*27,0)</f>
        <v/>
      </c>
      <c r="E12" s="53" t="str">
        <f>OFFSET(Neural!$B$8,(ROW(E7)-1)*27,0)</f>
        <v/>
      </c>
      <c r="F12" s="53" t="str">
        <f>OFFSET(Neural!$B$9,(ROW(F7)-1)*27,0)</f>
        <v/>
      </c>
      <c r="G12" s="53" t="str">
        <f>OFFSET(Neural!$B$10,(ROW(G7)-1)*27,0)</f>
        <v/>
      </c>
    </row>
    <row r="13">
      <c r="A13" s="49">
        <v>8.0</v>
      </c>
      <c r="B13" s="53" t="str">
        <f>OFFSET(Neural!$B$5,(ROW(B8)-1)*27,0)</f>
        <v/>
      </c>
      <c r="C13" s="53" t="str">
        <f>OFFSET(Neural!$B$6,(ROW(C8)-1)*27,0)</f>
        <v/>
      </c>
      <c r="D13" s="53" t="str">
        <f>OFFSET(Neural!$B$7,(ROW(D8)-1)*27,0)</f>
        <v/>
      </c>
      <c r="E13" s="53" t="str">
        <f>OFFSET(Neural!$B$8,(ROW(E8)-1)*27,0)</f>
        <v/>
      </c>
      <c r="F13" s="53" t="str">
        <f>OFFSET(Neural!$B$9,(ROW(F8)-1)*27,0)</f>
        <v/>
      </c>
      <c r="G13" s="53" t="str">
        <f>OFFSET(Neural!$B$10,(ROW(G8)-1)*27,0)</f>
        <v/>
      </c>
    </row>
    <row r="14">
      <c r="A14" s="49">
        <v>9.0</v>
      </c>
      <c r="B14" s="53" t="str">
        <f>OFFSET(Neural!$B$5,(ROW(B9)-1)*27,0)</f>
        <v/>
      </c>
      <c r="C14" s="53" t="str">
        <f>OFFSET(Neural!$B$6,(ROW(C9)-1)*27,0)</f>
        <v/>
      </c>
      <c r="D14" s="53" t="str">
        <f>OFFSET(Neural!$B$7,(ROW(D9)-1)*27,0)</f>
        <v/>
      </c>
      <c r="E14" s="53" t="str">
        <f>OFFSET(Neural!$B$8,(ROW(E9)-1)*27,0)</f>
        <v/>
      </c>
      <c r="F14" s="53" t="str">
        <f>OFFSET(Neural!$B$9,(ROW(F9)-1)*27,0)</f>
        <v/>
      </c>
      <c r="G14" s="53" t="str">
        <f>OFFSET(Neural!$B$10,(ROW(G9)-1)*27,0)</f>
        <v/>
      </c>
    </row>
    <row r="15">
      <c r="A15" s="49">
        <v>10.0</v>
      </c>
      <c r="B15" s="53" t="str">
        <f>OFFSET(Neural!$B$5,(ROW(B10)-1)*27,0)</f>
        <v/>
      </c>
      <c r="C15" s="53" t="str">
        <f>OFFSET(Neural!$B$6,(ROW(C10)-1)*27,0)</f>
        <v/>
      </c>
      <c r="D15" s="53" t="str">
        <f>OFFSET(Neural!$B$7,(ROW(D10)-1)*27,0)</f>
        <v/>
      </c>
      <c r="E15" s="53" t="str">
        <f>OFFSET(Neural!$B$8,(ROW(E10)-1)*27,0)</f>
        <v/>
      </c>
      <c r="F15" s="53" t="str">
        <f>OFFSET(Neural!$B$9,(ROW(F10)-1)*27,0)</f>
        <v/>
      </c>
      <c r="G15" s="53" t="str">
        <f>OFFSET(Neural!$B$10,(ROW(G10)-1)*27,0)</f>
        <v/>
      </c>
    </row>
    <row r="16">
      <c r="A16" s="49">
        <v>11.0</v>
      </c>
      <c r="B16" s="53" t="str">
        <f>OFFSET(Neural!$B$5,(ROW(B11)-1)*27,0)</f>
        <v/>
      </c>
      <c r="C16" s="53" t="str">
        <f>OFFSET(Neural!$B$6,(ROW(C11)-1)*27,0)</f>
        <v/>
      </c>
      <c r="D16" s="53" t="str">
        <f>OFFSET(Neural!$B$7,(ROW(D11)-1)*27,0)</f>
        <v/>
      </c>
      <c r="E16" s="53" t="str">
        <f>OFFSET(Neural!$B$8,(ROW(E11)-1)*27,0)</f>
        <v/>
      </c>
      <c r="F16" s="53" t="str">
        <f>OFFSET(Neural!$B$9,(ROW(F11)-1)*27,0)</f>
        <v/>
      </c>
      <c r="G16" s="53" t="str">
        <f>OFFSET(Neural!$B$10,(ROW(G11)-1)*27,0)</f>
        <v/>
      </c>
      <c r="J16" s="30"/>
    </row>
    <row r="17">
      <c r="A17" s="49">
        <v>12.0</v>
      </c>
      <c r="B17" s="53" t="str">
        <f>OFFSET(Neural!$B$5,(ROW(B12)-1)*27,0)</f>
        <v/>
      </c>
      <c r="C17" s="53" t="str">
        <f>OFFSET(Neural!$B$6,(ROW(C12)-1)*27,0)</f>
        <v/>
      </c>
      <c r="D17" s="53" t="str">
        <f>OFFSET(Neural!$B$7,(ROW(D12)-1)*27,0)</f>
        <v/>
      </c>
      <c r="E17" s="53" t="str">
        <f>OFFSET(Neural!$B$8,(ROW(E12)-1)*27,0)</f>
        <v/>
      </c>
      <c r="F17" s="53" t="str">
        <f>OFFSET(Neural!$B$9,(ROW(F12)-1)*27,0)</f>
        <v/>
      </c>
      <c r="G17" s="53" t="str">
        <f>OFFSET(Neural!$B$10,(ROW(G12)-1)*27,0)</f>
        <v/>
      </c>
    </row>
    <row r="18">
      <c r="A18" s="49">
        <v>13.0</v>
      </c>
      <c r="B18" s="53" t="str">
        <f>OFFSET(Neural!$B$5,(ROW(B13)-1)*27,0)</f>
        <v/>
      </c>
      <c r="C18" s="53" t="str">
        <f>OFFSET(Neural!$B$6,(ROW(C13)-1)*27,0)</f>
        <v/>
      </c>
      <c r="D18" s="53" t="str">
        <f>OFFSET(Neural!$B$7,(ROW(D13)-1)*27,0)</f>
        <v/>
      </c>
      <c r="E18" s="53" t="str">
        <f>OFFSET(Neural!$B$8,(ROW(E13)-1)*27,0)</f>
        <v/>
      </c>
      <c r="F18" s="53" t="str">
        <f>OFFSET(Neural!$B$9,(ROW(F13)-1)*27,0)</f>
        <v/>
      </c>
      <c r="G18" s="53" t="str">
        <f>OFFSET(Neural!$B$10,(ROW(G13)-1)*27,0)</f>
        <v/>
      </c>
    </row>
    <row r="19">
      <c r="A19" s="49">
        <v>14.0</v>
      </c>
      <c r="B19" s="53" t="str">
        <f>OFFSET(Neural!$B$5,(ROW(B14)-1)*27,0)</f>
        <v/>
      </c>
      <c r="C19" s="53" t="str">
        <f>OFFSET(Neural!$B$6,(ROW(C14)-1)*27,0)</f>
        <v/>
      </c>
      <c r="D19" s="53" t="str">
        <f>OFFSET(Neural!$B$7,(ROW(D14)-1)*27,0)</f>
        <v/>
      </c>
      <c r="E19" s="53" t="str">
        <f>OFFSET(Neural!$B$8,(ROW(E14)-1)*27,0)</f>
        <v/>
      </c>
      <c r="F19" s="53" t="str">
        <f>OFFSET(Neural!$B$9,(ROW(F14)-1)*27,0)</f>
        <v/>
      </c>
      <c r="G19" s="53" t="str">
        <f>OFFSET(Neural!$B$10,(ROW(G14)-1)*27,0)</f>
        <v/>
      </c>
    </row>
    <row r="20">
      <c r="A20" s="49">
        <v>15.0</v>
      </c>
      <c r="B20" s="53" t="str">
        <f>OFFSET(Neural!$B$5,(ROW(B15)-1)*27,0)</f>
        <v/>
      </c>
      <c r="C20" s="53" t="str">
        <f>OFFSET(Neural!$B$6,(ROW(C15)-1)*27,0)</f>
        <v/>
      </c>
      <c r="D20" s="53" t="str">
        <f>OFFSET(Neural!$B$7,(ROW(D15)-1)*27,0)</f>
        <v/>
      </c>
      <c r="E20" s="53" t="str">
        <f>OFFSET(Neural!$B$8,(ROW(E15)-1)*27,0)</f>
        <v/>
      </c>
      <c r="F20" s="53" t="str">
        <f>OFFSET(Neural!$B$9,(ROW(F15)-1)*27,0)</f>
        <v/>
      </c>
      <c r="G20" s="53" t="str">
        <f>OFFSET(Neural!$B$10,(ROW(G15)-1)*27,0)</f>
        <v/>
      </c>
    </row>
    <row r="21">
      <c r="A21" s="49">
        <v>16.0</v>
      </c>
      <c r="B21" s="53" t="str">
        <f>OFFSET(Neural!$B$5,(ROW(B16)-1)*27,0)</f>
        <v/>
      </c>
      <c r="C21" s="53" t="str">
        <f>OFFSET(Neural!$B$6,(ROW(C16)-1)*27,0)</f>
        <v/>
      </c>
      <c r="D21" s="53" t="str">
        <f>OFFSET(Neural!$B$7,(ROW(D16)-1)*27,0)</f>
        <v/>
      </c>
      <c r="E21" s="53" t="str">
        <f>OFFSET(Neural!$B$8,(ROW(E16)-1)*27,0)</f>
        <v/>
      </c>
      <c r="F21" s="53" t="str">
        <f>OFFSET(Neural!$B$9,(ROW(F16)-1)*27,0)</f>
        <v/>
      </c>
      <c r="G21" s="53" t="str">
        <f>OFFSET(Neural!$B$10,(ROW(G16)-1)*27,0)</f>
        <v/>
      </c>
    </row>
    <row r="22">
      <c r="A22" s="49">
        <v>17.0</v>
      </c>
      <c r="B22" s="53" t="str">
        <f>OFFSET(Neural!$B$5,(ROW(B17)-1)*27,0)</f>
        <v/>
      </c>
      <c r="C22" s="53" t="str">
        <f>OFFSET(Neural!$B$6,(ROW(C17)-1)*27,0)</f>
        <v/>
      </c>
      <c r="D22" s="53" t="str">
        <f>OFFSET(Neural!$B$7,(ROW(D17)-1)*27,0)</f>
        <v/>
      </c>
      <c r="E22" s="53" t="str">
        <f>OFFSET(Neural!$B$8,(ROW(E17)-1)*27,0)</f>
        <v/>
      </c>
      <c r="F22" s="53" t="str">
        <f>OFFSET(Neural!$B$9,(ROW(F17)-1)*27,0)</f>
        <v/>
      </c>
      <c r="G22" s="53" t="str">
        <f>OFFSET(Neural!$B$10,(ROW(G17)-1)*27,0)</f>
        <v/>
      </c>
    </row>
    <row r="23">
      <c r="A23" s="49">
        <v>18.0</v>
      </c>
      <c r="B23" s="53" t="str">
        <f>OFFSET(Neural!$B$5,(ROW(B18)-1)*27,0)</f>
        <v/>
      </c>
      <c r="C23" s="53" t="str">
        <f>OFFSET(Neural!$B$6,(ROW(C18)-1)*27,0)</f>
        <v/>
      </c>
      <c r="D23" s="53" t="str">
        <f>OFFSET(Neural!$B$7,(ROW(D18)-1)*27,0)</f>
        <v/>
      </c>
      <c r="E23" s="53" t="str">
        <f>OFFSET(Neural!$B$8,(ROW(E18)-1)*27,0)</f>
        <v/>
      </c>
      <c r="F23" s="53" t="str">
        <f>OFFSET(Neural!$B$9,(ROW(F18)-1)*27,0)</f>
        <v/>
      </c>
      <c r="G23" s="53" t="str">
        <f>OFFSET(Neural!$B$10,(ROW(G18)-1)*27,0)</f>
        <v/>
      </c>
    </row>
    <row r="24">
      <c r="A24" s="49">
        <v>19.0</v>
      </c>
      <c r="B24" s="53" t="str">
        <f>OFFSET(Neural!$B$5,(ROW(B19)-1)*27,0)</f>
        <v/>
      </c>
      <c r="C24" s="53" t="str">
        <f>OFFSET(Neural!$B$6,(ROW(C19)-1)*27,0)</f>
        <v/>
      </c>
      <c r="D24" s="53" t="str">
        <f>OFFSET(Neural!$B$7,(ROW(D19)-1)*27,0)</f>
        <v/>
      </c>
      <c r="E24" s="53" t="str">
        <f>OFFSET(Neural!$B$8,(ROW(E19)-1)*27,0)</f>
        <v/>
      </c>
      <c r="F24" s="53" t="str">
        <f>OFFSET(Neural!$B$9,(ROW(F19)-1)*27,0)</f>
        <v/>
      </c>
      <c r="G24" s="53" t="str">
        <f>OFFSET(Neural!$B$10,(ROW(G19)-1)*27,0)</f>
        <v/>
      </c>
    </row>
    <row r="25">
      <c r="A25" s="49">
        <v>20.0</v>
      </c>
      <c r="B25" s="53" t="str">
        <f>OFFSET(Neural!$B$5,(ROW(B20)-1)*27,0)</f>
        <v/>
      </c>
      <c r="C25" s="53" t="str">
        <f>OFFSET(Neural!$B$6,(ROW(C20)-1)*27,0)</f>
        <v/>
      </c>
      <c r="D25" s="53" t="str">
        <f>OFFSET(Neural!$B$7,(ROW(D20)-1)*27,0)</f>
        <v/>
      </c>
      <c r="E25" s="53" t="str">
        <f>OFFSET(Neural!$B$8,(ROW(E20)-1)*27,0)</f>
        <v/>
      </c>
      <c r="F25" s="53" t="str">
        <f>OFFSET(Neural!$B$9,(ROW(F20)-1)*27,0)</f>
        <v/>
      </c>
      <c r="G25" s="53" t="str">
        <f>OFFSET(Neural!$B$10,(ROW(G20)-1)*27,0)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46.63"/>
    <col customWidth="1" min="4" max="4" width="25.63"/>
    <col customWidth="1" min="5" max="5" width="43.0"/>
    <col customWidth="1" min="6" max="6" width="43.38"/>
    <col customWidth="1" min="7" max="7" width="37.5"/>
  </cols>
  <sheetData>
    <row r="1">
      <c r="A1" s="49" t="s">
        <v>85</v>
      </c>
      <c r="B1" s="50">
        <f t="shared" ref="B1:E1" si="1">MAX(B6:B20)</f>
        <v>200</v>
      </c>
      <c r="C1" s="50">
        <f t="shared" si="1"/>
        <v>90</v>
      </c>
      <c r="D1" s="50">
        <f t="shared" si="1"/>
        <v>120</v>
      </c>
      <c r="E1" s="50">
        <f t="shared" si="1"/>
        <v>50</v>
      </c>
    </row>
    <row r="2">
      <c r="A2" s="49" t="s">
        <v>86</v>
      </c>
      <c r="B2" s="49">
        <v>208.0</v>
      </c>
      <c r="C2" s="49">
        <v>130.0</v>
      </c>
      <c r="D2" s="49">
        <v>225.0</v>
      </c>
      <c r="E2" s="49">
        <v>99.0</v>
      </c>
    </row>
    <row r="3">
      <c r="A3" s="49" t="s">
        <v>87</v>
      </c>
      <c r="B3" s="50">
        <f>ROUND(B1*1/0.86, 0)</f>
        <v>233</v>
      </c>
      <c r="C3" s="50">
        <f>ROUND(C1*1/0.94, 0)</f>
        <v>96</v>
      </c>
      <c r="D3" s="50">
        <f>ROUND(D1*1/0.86, 0)</f>
        <v>140</v>
      </c>
      <c r="E3" s="50">
        <f>ROUND(E1*1/0.81, 0)</f>
        <v>62</v>
      </c>
    </row>
    <row r="4">
      <c r="A4" s="49" t="s">
        <v>88</v>
      </c>
      <c r="B4" s="52">
        <f t="shared" ref="B4:E4" si="2">B3/B2</f>
        <v>1.120192308</v>
      </c>
      <c r="C4" s="52">
        <f t="shared" si="2"/>
        <v>0.7384615385</v>
      </c>
      <c r="D4" s="52">
        <f t="shared" si="2"/>
        <v>0.6222222222</v>
      </c>
      <c r="E4" s="52">
        <f t="shared" si="2"/>
        <v>0.6262626263</v>
      </c>
      <c r="F4" s="52"/>
      <c r="G4" s="52"/>
    </row>
    <row r="5">
      <c r="A5" s="49" t="s">
        <v>89</v>
      </c>
      <c r="B5" s="15" t="s">
        <v>52</v>
      </c>
      <c r="C5" s="18" t="s">
        <v>53</v>
      </c>
      <c r="D5" s="18" t="s">
        <v>54</v>
      </c>
      <c r="E5" s="18" t="s">
        <v>17</v>
      </c>
      <c r="F5" s="53"/>
      <c r="G5" s="53"/>
    </row>
    <row r="6">
      <c r="A6" s="49">
        <v>1.0</v>
      </c>
      <c r="B6" s="53">
        <f>OFFSET(Neural!$B$13,(ROW(B1)-1)*27,0)</f>
        <v>0</v>
      </c>
      <c r="C6" s="53">
        <f>OFFSET(Neural!$B$14,(ROW(C1)-1)*27,0)</f>
        <v>80</v>
      </c>
      <c r="D6" s="53">
        <f>OFFSET(Neural!$B$15,(ROW(D1)-1)*27,0)</f>
        <v>30</v>
      </c>
      <c r="E6" s="53">
        <f>OFFSET(Neural!$B$16,(ROW(E1)-1)*27,0)</f>
        <v>30</v>
      </c>
      <c r="F6" s="53"/>
      <c r="G6" s="53"/>
    </row>
    <row r="7">
      <c r="A7" s="49">
        <v>2.0</v>
      </c>
      <c r="B7" s="53">
        <f>OFFSET(Neural!$B$13,(ROW(B2)-1)*27,0)</f>
        <v>120</v>
      </c>
      <c r="C7" s="53">
        <f>OFFSET(Neural!$B$14,(ROW(C2)-1)*27,0)</f>
        <v>70</v>
      </c>
      <c r="D7" s="53">
        <f>OFFSET(Neural!$B$15,(ROW(D2)-1)*27,0)</f>
        <v>80</v>
      </c>
      <c r="E7" s="53">
        <f>OFFSET(Neural!$B$16,(ROW(E2)-1)*27,0)</f>
        <v>40</v>
      </c>
      <c r="F7" s="53"/>
      <c r="G7" s="53"/>
    </row>
    <row r="8">
      <c r="A8" s="49">
        <v>3.0</v>
      </c>
      <c r="B8" s="53">
        <f>OFFSET(Neural!$B$13,(ROW(B3)-1)*27,0)</f>
        <v>200</v>
      </c>
      <c r="C8" s="53">
        <f>OFFSET(Neural!$B$14,(ROW(C3)-1)*27,0)</f>
        <v>90</v>
      </c>
      <c r="D8" s="53">
        <f>OFFSET(Neural!$B$15,(ROW(D3)-1)*27,0)</f>
        <v>120</v>
      </c>
      <c r="E8" s="53">
        <f>OFFSET(Neural!$B$16,(ROW(E3)-1)*27,0)</f>
        <v>45</v>
      </c>
      <c r="F8" s="53"/>
      <c r="G8" s="53"/>
    </row>
    <row r="9">
      <c r="A9" s="49">
        <v>4.0</v>
      </c>
      <c r="B9" s="53">
        <f>OFFSET(Neural!$B$13,(ROW(B4)-1)*27,0)</f>
        <v>130</v>
      </c>
      <c r="C9" s="53">
        <f>OFFSET(Neural!$B$14,(ROW(C4)-1)*27,0)</f>
        <v>80</v>
      </c>
      <c r="D9" s="53">
        <f>OFFSET(Neural!$B$15,(ROW(D4)-1)*27,0)</f>
        <v>110</v>
      </c>
      <c r="E9" s="53">
        <f>OFFSET(Neural!$B$16,(ROW(E4)-1)*27,0)</f>
        <v>50</v>
      </c>
      <c r="F9" s="53"/>
      <c r="G9" s="53"/>
    </row>
    <row r="10">
      <c r="A10" s="49">
        <v>5.0</v>
      </c>
      <c r="B10" s="53" t="str">
        <f>OFFSET(Neural!$B$13,(ROW(B5)-1)*27,0)</f>
        <v/>
      </c>
      <c r="C10" s="53" t="str">
        <f>OFFSET(Neural!$B$14,(ROW(C5)-1)*27,0)</f>
        <v/>
      </c>
      <c r="D10" s="53" t="str">
        <f>OFFSET(Neural!$B$15,(ROW(D5)-1)*27,0)</f>
        <v/>
      </c>
      <c r="E10" s="53" t="str">
        <f>OFFSET(Neural!$B$16,(ROW(E5)-1)*27,0)</f>
        <v/>
      </c>
      <c r="F10" s="53"/>
      <c r="G10" s="53"/>
    </row>
    <row r="11">
      <c r="A11" s="49">
        <v>6.0</v>
      </c>
      <c r="B11" s="53" t="str">
        <f>OFFSET(Neural!$B$13,(ROW(B6)-1)*27,0)</f>
        <v/>
      </c>
      <c r="C11" s="53" t="str">
        <f>OFFSET(Neural!$B$14,(ROW(C6)-1)*27,0)</f>
        <v/>
      </c>
      <c r="D11" s="53" t="str">
        <f>OFFSET(Neural!$B$15,(ROW(D6)-1)*27,0)</f>
        <v/>
      </c>
      <c r="E11" s="53" t="str">
        <f>OFFSET(Neural!$B$16,(ROW(E6)-1)*27,0)</f>
        <v/>
      </c>
      <c r="F11" s="53"/>
      <c r="G11" s="53"/>
    </row>
    <row r="12">
      <c r="A12" s="49">
        <v>7.0</v>
      </c>
      <c r="B12" s="53" t="str">
        <f>OFFSET(Neural!$B$13,(ROW(B7)-1)*27,0)</f>
        <v/>
      </c>
      <c r="C12" s="53" t="str">
        <f>OFFSET(Neural!$B$14,(ROW(C7)-1)*27,0)</f>
        <v/>
      </c>
      <c r="D12" s="53" t="str">
        <f>OFFSET(Neural!$B$15,(ROW(D7)-1)*27,0)</f>
        <v/>
      </c>
      <c r="E12" s="53" t="str">
        <f>OFFSET(Neural!$B$16,(ROW(E7)-1)*27,0)</f>
        <v/>
      </c>
      <c r="F12" s="53"/>
      <c r="G12" s="53"/>
    </row>
    <row r="13">
      <c r="A13" s="49">
        <v>8.0</v>
      </c>
      <c r="B13" s="53" t="str">
        <f>OFFSET(Neural!$B$13,(ROW(B8)-1)*27,0)</f>
        <v/>
      </c>
      <c r="C13" s="53" t="str">
        <f>OFFSET(Neural!$B$14,(ROW(C8)-1)*27,0)</f>
        <v/>
      </c>
      <c r="D13" s="53" t="str">
        <f>OFFSET(Neural!$B$15,(ROW(D8)-1)*27,0)</f>
        <v/>
      </c>
      <c r="E13" s="53" t="str">
        <f>OFFSET(Neural!$B$16,(ROW(E8)-1)*27,0)</f>
        <v/>
      </c>
      <c r="F13" s="53"/>
      <c r="G13" s="53"/>
    </row>
    <row r="14">
      <c r="A14" s="49">
        <v>9.0</v>
      </c>
      <c r="B14" s="53" t="str">
        <f>OFFSET(Neural!$B$13,(ROW(B9)-1)*27,0)</f>
        <v/>
      </c>
      <c r="C14" s="53" t="str">
        <f>OFFSET(Neural!$B$14,(ROW(C9)-1)*27,0)</f>
        <v/>
      </c>
      <c r="D14" s="53" t="str">
        <f>OFFSET(Neural!$B$15,(ROW(D9)-1)*27,0)</f>
        <v/>
      </c>
      <c r="E14" s="53" t="str">
        <f>OFFSET(Neural!$B$16,(ROW(E9)-1)*27,0)</f>
        <v/>
      </c>
      <c r="F14" s="53"/>
      <c r="G14" s="53"/>
    </row>
    <row r="15">
      <c r="A15" s="49">
        <v>10.0</v>
      </c>
      <c r="B15" s="53" t="str">
        <f>OFFSET(Neural!$B$13,(ROW(B10)-1)*27,0)</f>
        <v/>
      </c>
      <c r="C15" s="53" t="str">
        <f>OFFSET(Neural!$B$14,(ROW(C10)-1)*27,0)</f>
        <v/>
      </c>
      <c r="D15" s="53" t="str">
        <f>OFFSET(Neural!$B$15,(ROW(D10)-1)*27,0)</f>
        <v/>
      </c>
      <c r="E15" s="53" t="str">
        <f>OFFSET(Neural!$B$16,(ROW(E10)-1)*27,0)</f>
        <v/>
      </c>
      <c r="F15" s="53"/>
      <c r="G15" s="53"/>
    </row>
    <row r="16">
      <c r="A16" s="49">
        <v>11.0</v>
      </c>
      <c r="B16" s="53" t="str">
        <f>OFFSET(Neural!$B$13,(ROW(B11)-1)*27,0)</f>
        <v/>
      </c>
      <c r="C16" s="53" t="str">
        <f>OFFSET(Neural!$B$14,(ROW(C11)-1)*27,0)</f>
        <v/>
      </c>
      <c r="D16" s="53" t="str">
        <f>OFFSET(Neural!$B$15,(ROW(D11)-1)*27,0)</f>
        <v/>
      </c>
      <c r="E16" s="53" t="str">
        <f>OFFSET(Neural!$B$16,(ROW(E11)-1)*27,0)</f>
        <v/>
      </c>
      <c r="F16" s="53"/>
      <c r="G16" s="53"/>
    </row>
    <row r="17">
      <c r="A17" s="49">
        <v>12.0</v>
      </c>
      <c r="B17" s="53" t="str">
        <f>OFFSET(Neural!$B$13,(ROW(B12)-1)*27,0)</f>
        <v/>
      </c>
      <c r="C17" s="53" t="str">
        <f>OFFSET(Neural!$B$14,(ROW(C12)-1)*27,0)</f>
        <v/>
      </c>
      <c r="D17" s="53" t="str">
        <f>OFFSET(Neural!$B$15,(ROW(D12)-1)*27,0)</f>
        <v/>
      </c>
      <c r="E17" s="53" t="str">
        <f>OFFSET(Neural!$B$16,(ROW(E12)-1)*27,0)</f>
        <v/>
      </c>
    </row>
    <row r="18">
      <c r="A18" s="49">
        <v>13.0</v>
      </c>
      <c r="B18" s="53" t="str">
        <f>OFFSET(Neural!$B$13,(ROW(B13)-1)*27,0)</f>
        <v/>
      </c>
      <c r="C18" s="53" t="str">
        <f>OFFSET(Neural!$B$14,(ROW(C13)-1)*27,0)</f>
        <v/>
      </c>
      <c r="D18" s="53" t="str">
        <f>OFFSET(Neural!$B$15,(ROW(D13)-1)*27,0)</f>
        <v/>
      </c>
      <c r="E18" s="53" t="str">
        <f>OFFSET(Neural!$B$16,(ROW(E13)-1)*27,0)</f>
        <v/>
      </c>
    </row>
    <row r="19">
      <c r="A19" s="49">
        <v>14.0</v>
      </c>
      <c r="B19" s="53" t="str">
        <f>OFFSET(Neural!$B$13,(ROW(B14)-1)*27,0)</f>
        <v/>
      </c>
      <c r="C19" s="53" t="str">
        <f>OFFSET(Neural!$B$14,(ROW(C14)-1)*27,0)</f>
        <v/>
      </c>
      <c r="D19" s="53" t="str">
        <f>OFFSET(Neural!$B$15,(ROW(D14)-1)*27,0)</f>
        <v/>
      </c>
      <c r="E19" s="53" t="str">
        <f>OFFSET(Neural!$B$16,(ROW(E14)-1)*27,0)</f>
        <v/>
      </c>
    </row>
    <row r="20">
      <c r="A20" s="49">
        <v>15.0</v>
      </c>
      <c r="B20" s="53" t="str">
        <f>OFFSET(Neural!$B$13,(ROW(B15)-1)*27,0)</f>
        <v/>
      </c>
      <c r="C20" s="53" t="str">
        <f>OFFSET(Neural!$B$14,(ROW(C15)-1)*27,0)</f>
        <v/>
      </c>
      <c r="D20" s="53" t="str">
        <f>OFFSET(Neural!$B$15,(ROW(D15)-1)*27,0)</f>
        <v/>
      </c>
      <c r="E20" s="53" t="str">
        <f>OFFSET(Neural!$B$16,(ROW(E15)-1)*27,0)</f>
        <v/>
      </c>
    </row>
    <row r="21">
      <c r="A21" s="49">
        <v>16.0</v>
      </c>
      <c r="B21" s="53" t="str">
        <f>OFFSET(Neural!$B$13,(ROW(B16)-1)*27,0)</f>
        <v/>
      </c>
      <c r="C21" s="53" t="str">
        <f>OFFSET(Neural!$B$14,(ROW(C16)-1)*27,0)</f>
        <v/>
      </c>
      <c r="D21" s="53" t="str">
        <f>OFFSET(Neural!$B$15,(ROW(D16)-1)*27,0)</f>
        <v/>
      </c>
      <c r="E21" s="53" t="str">
        <f>OFFSET(Neural!$B$16,(ROW(E16)-1)*27,0)</f>
        <v/>
      </c>
    </row>
    <row r="22">
      <c r="A22" s="49">
        <v>17.0</v>
      </c>
      <c r="B22" s="53" t="str">
        <f>OFFSET(Neural!$B$13,(ROW(B17)-1)*27,0)</f>
        <v/>
      </c>
      <c r="C22" s="53" t="str">
        <f>OFFSET(Neural!$B$14,(ROW(C17)-1)*27,0)</f>
        <v/>
      </c>
      <c r="D22" s="53" t="str">
        <f>OFFSET(Neural!$B$15,(ROW(D17)-1)*27,0)</f>
        <v/>
      </c>
      <c r="E22" s="53" t="str">
        <f>OFFSET(Neural!$B$16,(ROW(E17)-1)*27,0)</f>
        <v/>
      </c>
    </row>
    <row r="23">
      <c r="A23" s="49">
        <v>18.0</v>
      </c>
      <c r="B23" s="53" t="str">
        <f>OFFSET(Neural!$B$13,(ROW(B18)-1)*27,0)</f>
        <v/>
      </c>
      <c r="C23" s="53" t="str">
        <f>OFFSET(Neural!$B$14,(ROW(C18)-1)*27,0)</f>
        <v/>
      </c>
      <c r="D23" s="53" t="str">
        <f>OFFSET(Neural!$B$15,(ROW(D18)-1)*27,0)</f>
        <v/>
      </c>
      <c r="E23" s="53" t="str">
        <f>OFFSET(Neural!$B$16,(ROW(E18)-1)*27,0)</f>
        <v/>
      </c>
    </row>
    <row r="24">
      <c r="A24" s="49">
        <v>19.0</v>
      </c>
      <c r="B24" s="53" t="str">
        <f>OFFSET(Neural!$B$13,(ROW(B19)-1)*27,0)</f>
        <v/>
      </c>
      <c r="C24" s="53" t="str">
        <f>OFFSET(Neural!$B$14,(ROW(C19)-1)*27,0)</f>
        <v/>
      </c>
      <c r="D24" s="53" t="str">
        <f>OFFSET(Neural!$B$15,(ROW(D19)-1)*27,0)</f>
        <v/>
      </c>
      <c r="E24" s="53" t="str">
        <f>OFFSET(Neural!$B$16,(ROW(E19)-1)*27,0)</f>
        <v/>
      </c>
    </row>
    <row r="25">
      <c r="A25" s="49">
        <v>20.0</v>
      </c>
      <c r="B25" s="53" t="str">
        <f>OFFSET(Neural!$B$13,(ROW(B20)-1)*27,0)</f>
        <v/>
      </c>
      <c r="C25" s="53" t="str">
        <f>OFFSET(Neural!$B$14,(ROW(C20)-1)*27,0)</f>
        <v/>
      </c>
      <c r="D25" s="53" t="str">
        <f>OFFSET(Neural!$B$15,(ROW(D20)-1)*27,0)</f>
        <v/>
      </c>
      <c r="E25" s="53" t="str">
        <f>OFFSET(Neural!$B$16,(ROW(E20)-1)*27,0)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4" width="45.88"/>
    <col customWidth="1" min="5" max="5" width="31.88"/>
    <col customWidth="1" min="6" max="6" width="31.13"/>
  </cols>
  <sheetData>
    <row r="1">
      <c r="A1" s="49" t="s">
        <v>85</v>
      </c>
      <c r="B1" s="50">
        <f t="shared" ref="B1:F1" si="1">MAX(B6:B20)</f>
        <v>18</v>
      </c>
      <c r="C1" s="50">
        <f t="shared" si="1"/>
        <v>9.5</v>
      </c>
      <c r="D1" s="50">
        <f t="shared" si="1"/>
        <v>50</v>
      </c>
      <c r="E1" s="50">
        <f t="shared" si="1"/>
        <v>55</v>
      </c>
      <c r="F1" s="50">
        <f t="shared" si="1"/>
        <v>40</v>
      </c>
    </row>
    <row r="2">
      <c r="A2" s="49" t="s">
        <v>86</v>
      </c>
      <c r="B2" s="49">
        <v>40.0</v>
      </c>
      <c r="C2" s="49">
        <v>42.0</v>
      </c>
      <c r="D2" s="49">
        <v>88.0</v>
      </c>
      <c r="E2" s="49">
        <v>84.0</v>
      </c>
      <c r="F2" s="49">
        <v>89.0</v>
      </c>
    </row>
    <row r="3">
      <c r="A3" s="49" t="s">
        <v>87</v>
      </c>
      <c r="B3" s="50">
        <f t="shared" ref="B3:F3" si="2">ROUND(B1*1/0.86, 0)</f>
        <v>21</v>
      </c>
      <c r="C3" s="50">
        <f t="shared" si="2"/>
        <v>11</v>
      </c>
      <c r="D3" s="50">
        <f t="shared" si="2"/>
        <v>58</v>
      </c>
      <c r="E3" s="50">
        <f t="shared" si="2"/>
        <v>64</v>
      </c>
      <c r="F3" s="50">
        <f t="shared" si="2"/>
        <v>47</v>
      </c>
    </row>
    <row r="4">
      <c r="A4" s="49" t="s">
        <v>88</v>
      </c>
      <c r="B4" s="52">
        <f t="shared" ref="B4:F4" si="3">B3/B2</f>
        <v>0.525</v>
      </c>
      <c r="C4" s="52">
        <f t="shared" si="3"/>
        <v>0.2619047619</v>
      </c>
      <c r="D4" s="52">
        <f t="shared" si="3"/>
        <v>0.6590909091</v>
      </c>
      <c r="E4" s="52">
        <f t="shared" si="3"/>
        <v>0.7619047619</v>
      </c>
      <c r="F4" s="52">
        <f t="shared" si="3"/>
        <v>0.5280898876</v>
      </c>
      <c r="G4" s="52"/>
    </row>
    <row r="5">
      <c r="A5" s="49" t="s">
        <v>89</v>
      </c>
      <c r="B5" s="15" t="s">
        <v>19</v>
      </c>
      <c r="C5" s="18" t="s">
        <v>20</v>
      </c>
      <c r="D5" s="18" t="s">
        <v>21</v>
      </c>
      <c r="E5" s="18" t="s">
        <v>22</v>
      </c>
      <c r="F5" s="18" t="s">
        <v>23</v>
      </c>
      <c r="G5" s="53"/>
    </row>
    <row r="6">
      <c r="A6" s="49">
        <v>1.0</v>
      </c>
      <c r="B6" s="53">
        <f>OFFSET(Neural!$B$18,(ROW(B1)-1)*27,0)</f>
        <v>12</v>
      </c>
      <c r="C6" s="53">
        <f>OFFSET(Neural!$B$19,(ROW(C1)-1)*27,0)</f>
        <v>6</v>
      </c>
      <c r="D6" s="53">
        <f>OFFSET(Neural!$B$20,(ROW(D1)-1)*27,0)</f>
        <v>50</v>
      </c>
      <c r="E6" s="53">
        <f>OFFSET(Neural!$B$21,(ROW(E1)-1)*27,0)</f>
        <v>40</v>
      </c>
      <c r="F6" s="53">
        <f>OFFSET(Neural!$B$22,(ROW(F1)-1)*27,0)</f>
        <v>25</v>
      </c>
      <c r="G6" s="53"/>
    </row>
    <row r="7">
      <c r="A7" s="49">
        <v>2.0</v>
      </c>
      <c r="B7" s="53">
        <f>OFFSET(Neural!$B$18,(ROW(B2)-1)*27,0)</f>
        <v>16</v>
      </c>
      <c r="C7" s="53">
        <f>OFFSET(Neural!$B$19,(ROW(C2)-1)*27,0)</f>
        <v>8</v>
      </c>
      <c r="D7" s="53">
        <f>OFFSET(Neural!$B$20,(ROW(D2)-1)*27,0)</f>
        <v>45</v>
      </c>
      <c r="E7" s="53">
        <f>OFFSET(Neural!$B$21,(ROW(E2)-1)*27,0)</f>
        <v>50</v>
      </c>
      <c r="F7" s="53">
        <f>OFFSET(Neural!$B$22,(ROW(F2)-1)*27,0)</f>
        <v>30</v>
      </c>
      <c r="G7" s="53"/>
    </row>
    <row r="8">
      <c r="A8" s="49">
        <v>3.0</v>
      </c>
      <c r="B8" s="53">
        <f>OFFSET(Neural!$B$18,(ROW(B3)-1)*27,0)</f>
        <v>18</v>
      </c>
      <c r="C8" s="53">
        <f>OFFSET(Neural!$B$19,(ROW(C3)-1)*27,0)</f>
        <v>9</v>
      </c>
      <c r="D8" s="53">
        <f>OFFSET(Neural!$B$20,(ROW(D3)-1)*27,0)</f>
        <v>50</v>
      </c>
      <c r="E8" s="53">
        <f>OFFSET(Neural!$B$21,(ROW(E3)-1)*27,0)</f>
        <v>55</v>
      </c>
      <c r="F8" s="53">
        <f>OFFSET(Neural!$B$22,(ROW(F3)-1)*27,0)</f>
        <v>40</v>
      </c>
      <c r="G8" s="53"/>
    </row>
    <row r="9">
      <c r="A9" s="49">
        <v>4.0</v>
      </c>
      <c r="B9" s="53">
        <f>OFFSET(Neural!$B$18,(ROW(B4)-1)*27,0)</f>
        <v>18</v>
      </c>
      <c r="C9" s="53">
        <f>OFFSET(Neural!$B$19,(ROW(C4)-1)*27,0)</f>
        <v>9.5</v>
      </c>
      <c r="D9" s="53">
        <f>OFFSET(Neural!$B$20,(ROW(D4)-1)*27,0)</f>
        <v>50</v>
      </c>
      <c r="E9" s="53">
        <f>OFFSET(Neural!$B$21,(ROW(E4)-1)*27,0)</f>
        <v>55</v>
      </c>
      <c r="F9" s="53">
        <f>OFFSET(Neural!$B$22,(ROW(F4)-1)*27,0)</f>
        <v>40</v>
      </c>
      <c r="G9" s="53"/>
    </row>
    <row r="10">
      <c r="A10" s="49">
        <v>5.0</v>
      </c>
      <c r="B10" s="53" t="str">
        <f>OFFSET(Neural!$B$18,(ROW(B5)-1)*27,0)</f>
        <v/>
      </c>
      <c r="C10" s="53" t="str">
        <f>OFFSET(Neural!$B$19,(ROW(C5)-1)*27,0)</f>
        <v/>
      </c>
      <c r="D10" s="53" t="str">
        <f>OFFSET(Neural!$B$20,(ROW(D5)-1)*27,0)</f>
        <v/>
      </c>
      <c r="E10" s="53" t="str">
        <f>OFFSET(Neural!$B$21,(ROW(E5)-1)*27,0)</f>
        <v/>
      </c>
      <c r="F10" s="53" t="str">
        <f>OFFSET(Neural!$B$22,(ROW(F5)-1)*27,0)</f>
        <v/>
      </c>
      <c r="G10" s="53"/>
    </row>
    <row r="11">
      <c r="A11" s="49">
        <v>6.0</v>
      </c>
      <c r="B11" s="53" t="str">
        <f>OFFSET(Neural!$B$18,(ROW(B6)-1)*27,0)</f>
        <v/>
      </c>
      <c r="C11" s="53" t="str">
        <f>OFFSET(Neural!$B$19,(ROW(C6)-1)*27,0)</f>
        <v/>
      </c>
      <c r="D11" s="53" t="str">
        <f>OFFSET(Neural!$B$20,(ROW(D6)-1)*27,0)</f>
        <v/>
      </c>
      <c r="E11" s="53" t="str">
        <f>OFFSET(Neural!$B$21,(ROW(E6)-1)*27,0)</f>
        <v/>
      </c>
      <c r="F11" s="53" t="str">
        <f>OFFSET(Neural!$B$22,(ROW(F6)-1)*27,0)</f>
        <v/>
      </c>
      <c r="G11" s="53"/>
    </row>
    <row r="12">
      <c r="A12" s="49">
        <v>7.0</v>
      </c>
      <c r="B12" s="53" t="str">
        <f>OFFSET(Neural!$B$18,(ROW(B7)-1)*27,0)</f>
        <v/>
      </c>
      <c r="C12" s="53" t="str">
        <f>OFFSET(Neural!$B$19,(ROW(C7)-1)*27,0)</f>
        <v/>
      </c>
      <c r="D12" s="53" t="str">
        <f>OFFSET(Neural!$B$20,(ROW(D7)-1)*27,0)</f>
        <v/>
      </c>
      <c r="E12" s="53" t="str">
        <f>OFFSET(Neural!$B$21,(ROW(E7)-1)*27,0)</f>
        <v/>
      </c>
      <c r="F12" s="53" t="str">
        <f>OFFSET(Neural!$B$22,(ROW(F7)-1)*27,0)</f>
        <v/>
      </c>
      <c r="G12" s="53"/>
    </row>
    <row r="13">
      <c r="A13" s="49">
        <v>8.0</v>
      </c>
      <c r="B13" s="53" t="str">
        <f>OFFSET(Neural!$B$18,(ROW(B8)-1)*27,0)</f>
        <v/>
      </c>
      <c r="C13" s="53" t="str">
        <f>OFFSET(Neural!$B$19,(ROW(C8)-1)*27,0)</f>
        <v/>
      </c>
      <c r="D13" s="53" t="str">
        <f>OFFSET(Neural!$B$20,(ROW(D8)-1)*27,0)</f>
        <v/>
      </c>
      <c r="E13" s="53" t="str">
        <f>OFFSET(Neural!$B$21,(ROW(E8)-1)*27,0)</f>
        <v/>
      </c>
      <c r="F13" s="53" t="str">
        <f>OFFSET(Neural!$B$22,(ROW(F8)-1)*27,0)</f>
        <v/>
      </c>
      <c r="G13" s="53"/>
    </row>
    <row r="14">
      <c r="A14" s="49">
        <v>9.0</v>
      </c>
      <c r="B14" s="53" t="str">
        <f>OFFSET(Neural!$B$18,(ROW(B9)-1)*27,0)</f>
        <v/>
      </c>
      <c r="C14" s="53" t="str">
        <f>OFFSET(Neural!$B$19,(ROW(C9)-1)*27,0)</f>
        <v/>
      </c>
      <c r="D14" s="53" t="str">
        <f>OFFSET(Neural!$B$20,(ROW(D9)-1)*27,0)</f>
        <v/>
      </c>
      <c r="E14" s="53" t="str">
        <f>OFFSET(Neural!$B$21,(ROW(E9)-1)*27,0)</f>
        <v/>
      </c>
      <c r="F14" s="53" t="str">
        <f>OFFSET(Neural!$B$22,(ROW(F9)-1)*27,0)</f>
        <v/>
      </c>
      <c r="G14" s="53"/>
    </row>
    <row r="15">
      <c r="A15" s="49">
        <v>10.0</v>
      </c>
      <c r="B15" s="53" t="str">
        <f>OFFSET(Neural!$B$18,(ROW(B10)-1)*27,0)</f>
        <v/>
      </c>
      <c r="C15" s="53" t="str">
        <f>OFFSET(Neural!$B$19,(ROW(C10)-1)*27,0)</f>
        <v/>
      </c>
      <c r="D15" s="53" t="str">
        <f>OFFSET(Neural!$B$20,(ROW(D10)-1)*27,0)</f>
        <v/>
      </c>
      <c r="E15" s="53" t="str">
        <f>OFFSET(Neural!$B$21,(ROW(E10)-1)*27,0)</f>
        <v/>
      </c>
      <c r="F15" s="53" t="str">
        <f>OFFSET(Neural!$B$22,(ROW(F10)-1)*27,0)</f>
        <v/>
      </c>
      <c r="G15" s="53"/>
    </row>
    <row r="16">
      <c r="A16" s="49">
        <v>11.0</v>
      </c>
      <c r="B16" s="53" t="str">
        <f>OFFSET(Neural!$B$18,(ROW(B11)-1)*27,0)</f>
        <v/>
      </c>
      <c r="C16" s="53" t="str">
        <f>OFFSET(Neural!$B$19,(ROW(C11)-1)*27,0)</f>
        <v/>
      </c>
      <c r="D16" s="53" t="str">
        <f>OFFSET(Neural!$B$20,(ROW(D11)-1)*27,0)</f>
        <v/>
      </c>
      <c r="E16" s="53" t="str">
        <f>OFFSET(Neural!$B$21,(ROW(E11)-1)*27,0)</f>
        <v/>
      </c>
      <c r="F16" s="53" t="str">
        <f>OFFSET(Neural!$B$22,(ROW(F11)-1)*27,0)</f>
        <v/>
      </c>
      <c r="G16" s="53"/>
    </row>
    <row r="17">
      <c r="A17" s="49">
        <v>12.0</v>
      </c>
      <c r="B17" s="53" t="str">
        <f>OFFSET(Neural!$B$18,(ROW(B12)-1)*27,0)</f>
        <v/>
      </c>
      <c r="C17" s="53" t="str">
        <f>OFFSET(Neural!$B$19,(ROW(C12)-1)*27,0)</f>
        <v/>
      </c>
      <c r="D17" s="53" t="str">
        <f>OFFSET(Neural!$B$20,(ROW(D12)-1)*27,0)</f>
        <v/>
      </c>
      <c r="E17" s="53" t="str">
        <f>OFFSET(Neural!$B$21,(ROW(E12)-1)*27,0)</f>
        <v/>
      </c>
      <c r="F17" s="53" t="str">
        <f>OFFSET(Neural!$B$22,(ROW(F12)-1)*27,0)</f>
        <v/>
      </c>
    </row>
    <row r="18">
      <c r="A18" s="49">
        <v>13.0</v>
      </c>
      <c r="B18" s="53" t="str">
        <f>OFFSET(Neural!$B$18,(ROW(B13)-1)*27,0)</f>
        <v/>
      </c>
      <c r="C18" s="53" t="str">
        <f>OFFSET(Neural!$B$19,(ROW(C13)-1)*27,0)</f>
        <v/>
      </c>
      <c r="D18" s="53" t="str">
        <f>OFFSET(Neural!$B$20,(ROW(D13)-1)*27,0)</f>
        <v/>
      </c>
      <c r="E18" s="53" t="str">
        <f>OFFSET(Neural!$B$21,(ROW(E13)-1)*27,0)</f>
        <v/>
      </c>
      <c r="F18" s="53" t="str">
        <f>OFFSET(Neural!$B$22,(ROW(F13)-1)*27,0)</f>
        <v/>
      </c>
    </row>
    <row r="19">
      <c r="A19" s="49">
        <v>14.0</v>
      </c>
      <c r="B19" s="53" t="str">
        <f>OFFSET(Neural!$B$18,(ROW(B14)-1)*27,0)</f>
        <v/>
      </c>
      <c r="C19" s="53" t="str">
        <f>OFFSET(Neural!$B$19,(ROW(C14)-1)*27,0)</f>
        <v/>
      </c>
      <c r="D19" s="53" t="str">
        <f>OFFSET(Neural!$B$20,(ROW(D14)-1)*27,0)</f>
        <v/>
      </c>
      <c r="E19" s="53" t="str">
        <f>OFFSET(Neural!$B$21,(ROW(E14)-1)*27,0)</f>
        <v/>
      </c>
      <c r="F19" s="53" t="str">
        <f>OFFSET(Neural!$B$22,(ROW(F14)-1)*27,0)</f>
        <v/>
      </c>
    </row>
    <row r="20">
      <c r="A20" s="49">
        <v>15.0</v>
      </c>
      <c r="B20" s="53" t="str">
        <f>OFFSET(Neural!$B$18,(ROW(B15)-1)*27,0)</f>
        <v/>
      </c>
      <c r="C20" s="53" t="str">
        <f>OFFSET(Neural!$B$19,(ROW(C15)-1)*27,0)</f>
        <v/>
      </c>
      <c r="D20" s="53" t="str">
        <f>OFFSET(Neural!$B$20,(ROW(D15)-1)*27,0)</f>
        <v/>
      </c>
      <c r="E20" s="53" t="str">
        <f>OFFSET(Neural!$B$21,(ROW(E15)-1)*27,0)</f>
        <v/>
      </c>
      <c r="F20" s="53" t="str">
        <f>OFFSET(Neural!$B$22,(ROW(F15)-1)*27,0)</f>
        <v/>
      </c>
    </row>
    <row r="21">
      <c r="A21" s="49">
        <v>16.0</v>
      </c>
      <c r="B21" s="53" t="str">
        <f>OFFSET(Neural!$B$18,(ROW(B16)-1)*27,0)</f>
        <v/>
      </c>
      <c r="C21" s="53" t="str">
        <f>OFFSET(Neural!$B$19,(ROW(C16)-1)*27,0)</f>
        <v/>
      </c>
      <c r="D21" s="53" t="str">
        <f>OFFSET(Neural!$B$20,(ROW(D16)-1)*27,0)</f>
        <v/>
      </c>
      <c r="E21" s="53" t="str">
        <f>OFFSET(Neural!$B$21,(ROW(E16)-1)*27,0)</f>
        <v/>
      </c>
      <c r="F21" s="53" t="str">
        <f>OFFSET(Neural!$B$22,(ROW(F16)-1)*27,0)</f>
        <v/>
      </c>
    </row>
    <row r="22">
      <c r="A22" s="49">
        <v>17.0</v>
      </c>
      <c r="B22" s="53" t="str">
        <f>OFFSET(Neural!$B$18,(ROW(B17)-1)*27,0)</f>
        <v/>
      </c>
      <c r="C22" s="53" t="str">
        <f>OFFSET(Neural!$B$19,(ROW(C17)-1)*27,0)</f>
        <v/>
      </c>
      <c r="D22" s="53" t="str">
        <f>OFFSET(Neural!$B$20,(ROW(D17)-1)*27,0)</f>
        <v/>
      </c>
      <c r="E22" s="53" t="str">
        <f>OFFSET(Neural!$B$21,(ROW(E17)-1)*27,0)</f>
        <v/>
      </c>
      <c r="F22" s="53" t="str">
        <f>OFFSET(Neural!$B$22,(ROW(F17)-1)*27,0)</f>
        <v/>
      </c>
    </row>
    <row r="23">
      <c r="A23" s="49">
        <v>18.0</v>
      </c>
      <c r="B23" s="53" t="str">
        <f>OFFSET(Neural!$B$18,(ROW(B18)-1)*27,0)</f>
        <v/>
      </c>
      <c r="C23" s="53" t="str">
        <f>OFFSET(Neural!$B$19,(ROW(C18)-1)*27,0)</f>
        <v/>
      </c>
      <c r="D23" s="53" t="str">
        <f>OFFSET(Neural!$B$20,(ROW(D18)-1)*27,0)</f>
        <v/>
      </c>
      <c r="E23" s="53" t="str">
        <f>OFFSET(Neural!$B$21,(ROW(E18)-1)*27,0)</f>
        <v/>
      </c>
      <c r="F23" s="53" t="str">
        <f>OFFSET(Neural!$B$22,(ROW(F18)-1)*27,0)</f>
        <v/>
      </c>
    </row>
    <row r="24">
      <c r="A24" s="49">
        <v>19.0</v>
      </c>
      <c r="B24" s="53" t="str">
        <f>OFFSET(Neural!$B$18,(ROW(B19)-1)*27,0)</f>
        <v/>
      </c>
      <c r="C24" s="53" t="str">
        <f>OFFSET(Neural!$B$19,(ROW(C19)-1)*27,0)</f>
        <v/>
      </c>
      <c r="D24" s="53" t="str">
        <f>OFFSET(Neural!$B$20,(ROW(D19)-1)*27,0)</f>
        <v/>
      </c>
      <c r="E24" s="53" t="str">
        <f>OFFSET(Neural!$B$21,(ROW(E19)-1)*27,0)</f>
        <v/>
      </c>
      <c r="F24" s="53" t="str">
        <f>OFFSET(Neural!$B$22,(ROW(F19)-1)*27,0)</f>
        <v/>
      </c>
    </row>
    <row r="25">
      <c r="A25" s="49">
        <v>20.0</v>
      </c>
      <c r="B25" s="53" t="str">
        <f>OFFSET(Neural!$B$18,(ROW(B20)-1)*27,0)</f>
        <v/>
      </c>
      <c r="C25" s="53" t="str">
        <f>OFFSET(Neural!$B$19,(ROW(C20)-1)*27,0)</f>
        <v/>
      </c>
      <c r="D25" s="53" t="str">
        <f>OFFSET(Neural!$B$20,(ROW(D20)-1)*27,0)</f>
        <v/>
      </c>
      <c r="E25" s="53" t="str">
        <f>OFFSET(Neural!$B$21,(ROW(E20)-1)*27,0)</f>
        <v/>
      </c>
      <c r="F25" s="53" t="str">
        <f>OFFSET(Neural!$B$22,(ROW(F20)-1)*27,0)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42.75"/>
    <col customWidth="1" min="4" max="4" width="43.38"/>
    <col customWidth="1" min="5" max="5" width="33.88"/>
    <col customWidth="1" min="6" max="6" width="36.38"/>
    <col customWidth="1" min="7" max="7" width="39.38"/>
  </cols>
  <sheetData>
    <row r="1">
      <c r="A1" s="49" t="s">
        <v>85</v>
      </c>
      <c r="B1" s="50">
        <f t="shared" ref="B1:G1" si="1">MAX(B6:B20)</f>
        <v>6</v>
      </c>
      <c r="C1" s="50">
        <f t="shared" si="1"/>
        <v>6</v>
      </c>
      <c r="D1" s="50">
        <f t="shared" si="1"/>
        <v>15</v>
      </c>
      <c r="E1" s="50">
        <f t="shared" si="1"/>
        <v>9</v>
      </c>
      <c r="F1" s="50">
        <f t="shared" si="1"/>
        <v>50</v>
      </c>
      <c r="G1" s="50">
        <f t="shared" si="1"/>
        <v>80</v>
      </c>
    </row>
    <row r="2">
      <c r="A2" s="49" t="s">
        <v>86</v>
      </c>
      <c r="B2" s="49">
        <v>23.0</v>
      </c>
      <c r="C2" s="49">
        <v>16.0</v>
      </c>
      <c r="D2" s="49">
        <v>48.0</v>
      </c>
      <c r="E2" s="49">
        <v>33.0</v>
      </c>
      <c r="F2" s="49">
        <v>81.0</v>
      </c>
      <c r="G2" s="49">
        <v>122.0</v>
      </c>
    </row>
    <row r="3">
      <c r="A3" s="49" t="s">
        <v>87</v>
      </c>
      <c r="B3" s="50">
        <f t="shared" ref="B3:F3" si="2">ROUND(B1*1/0.81, 0)</f>
        <v>7</v>
      </c>
      <c r="C3" s="50">
        <f t="shared" si="2"/>
        <v>7</v>
      </c>
      <c r="D3" s="50">
        <f t="shared" si="2"/>
        <v>19</v>
      </c>
      <c r="E3" s="50">
        <f t="shared" si="2"/>
        <v>11</v>
      </c>
      <c r="F3" s="50">
        <f t="shared" si="2"/>
        <v>62</v>
      </c>
      <c r="G3" s="50">
        <f>ROUND(G1*1/0.92, 0)</f>
        <v>87</v>
      </c>
    </row>
    <row r="4">
      <c r="A4" s="49" t="s">
        <v>88</v>
      </c>
      <c r="B4" s="52">
        <f t="shared" ref="B4:G4" si="3">B3/B2</f>
        <v>0.3043478261</v>
      </c>
      <c r="C4" s="52">
        <f t="shared" si="3"/>
        <v>0.4375</v>
      </c>
      <c r="D4" s="52">
        <f t="shared" si="3"/>
        <v>0.3958333333</v>
      </c>
      <c r="E4" s="52">
        <f t="shared" si="3"/>
        <v>0.3333333333</v>
      </c>
      <c r="F4" s="52">
        <f t="shared" si="3"/>
        <v>0.7654320988</v>
      </c>
      <c r="G4" s="52">
        <f t="shared" si="3"/>
        <v>0.7131147541</v>
      </c>
    </row>
    <row r="5">
      <c r="A5" s="49" t="s">
        <v>89</v>
      </c>
      <c r="B5" s="15" t="s">
        <v>25</v>
      </c>
      <c r="C5" s="18" t="s">
        <v>59</v>
      </c>
      <c r="D5" s="18" t="s">
        <v>11</v>
      </c>
      <c r="E5" s="18" t="s">
        <v>27</v>
      </c>
      <c r="F5" s="18" t="s">
        <v>28</v>
      </c>
      <c r="G5" s="15" t="s">
        <v>60</v>
      </c>
    </row>
    <row r="6">
      <c r="A6" s="49">
        <v>1.0</v>
      </c>
      <c r="B6" s="53">
        <f>OFFSET(Neural!$B$24,(ROW(B1)-1)*27,0)</f>
        <v>4</v>
      </c>
      <c r="C6" s="53">
        <f>OFFSET(Neural!$B$25,(ROW(C1)-1)*27,0)</f>
        <v>4</v>
      </c>
      <c r="D6" s="53">
        <f>OFFSET(Neural!$B$26,(ROW(D1)-1)*27,0)</f>
        <v>10</v>
      </c>
      <c r="E6" s="53">
        <f>OFFSET(Neural!$B$27,(ROW(E1)-1)*27,0)</f>
        <v>8</v>
      </c>
      <c r="F6" s="53">
        <f>OFFSET(Neural!$B$28,(ROW(F1)-1)*27,0)</f>
        <v>40</v>
      </c>
      <c r="G6" s="54" t="s">
        <v>90</v>
      </c>
    </row>
    <row r="7">
      <c r="A7" s="49">
        <v>2.0</v>
      </c>
      <c r="B7" s="53">
        <f>OFFSET(Neural!$B$24,(ROW(B2)-1)*27,0)</f>
        <v>5</v>
      </c>
      <c r="C7" s="53">
        <f>OFFSET(Neural!$B$25,(ROW(C2)-1)*27,0)</f>
        <v>5</v>
      </c>
      <c r="D7" s="53">
        <f>OFFSET(Neural!$B$26,(ROW(D2)-1)*27,0)</f>
        <v>12.5</v>
      </c>
      <c r="E7" s="53">
        <f>OFFSET(Neural!$B$27,(ROW(E2)-1)*27,0)</f>
        <v>8</v>
      </c>
      <c r="F7" s="53">
        <f>OFFSET(Neural!$B$28,(ROW(F2)-1)*27,0)</f>
        <v>45</v>
      </c>
      <c r="G7" s="53">
        <f>OFFSET(Neural!$B$29,(ROW(G2)-1)*27,0)</f>
        <v>30</v>
      </c>
    </row>
    <row r="8">
      <c r="A8" s="49">
        <v>3.0</v>
      </c>
      <c r="B8" s="53">
        <f>OFFSET(Neural!$B$24,(ROW(B3)-1)*27,0)</f>
        <v>6</v>
      </c>
      <c r="C8" s="53">
        <f>OFFSET(Neural!$B$25,(ROW(C3)-1)*27,0)</f>
        <v>6</v>
      </c>
      <c r="D8" s="53">
        <f>OFFSET(Neural!$B$26,(ROW(D3)-1)*27,0)</f>
        <v>15</v>
      </c>
      <c r="E8" s="53">
        <f>OFFSET(Neural!$B$27,(ROW(E3)-1)*27,0)</f>
        <v>9</v>
      </c>
      <c r="F8" s="53">
        <f>OFFSET(Neural!$B$28,(ROW(F3)-1)*27,0)</f>
        <v>50</v>
      </c>
      <c r="G8" s="53">
        <f>OFFSET(Neural!$B$29,(ROW(G3)-1)*27,0)</f>
        <v>80</v>
      </c>
    </row>
    <row r="9">
      <c r="A9" s="49">
        <v>4.0</v>
      </c>
      <c r="B9" s="53">
        <f>OFFSET(Neural!$B$24,(ROW(B4)-1)*27,0)</f>
        <v>6</v>
      </c>
      <c r="C9" s="53">
        <f>OFFSET(Neural!$B$25,(ROW(C4)-1)*27,0)</f>
        <v>6</v>
      </c>
      <c r="D9" s="53">
        <f>OFFSET(Neural!$B$26,(ROW(D4)-1)*27,0)</f>
        <v>15</v>
      </c>
      <c r="E9" s="53">
        <f>OFFSET(Neural!$B$27,(ROW(E4)-1)*27,0)</f>
        <v>8.7</v>
      </c>
      <c r="F9" s="53">
        <f>OFFSET(Neural!$B$28,(ROW(F4)-1)*27,0)</f>
        <v>50</v>
      </c>
      <c r="G9" s="53">
        <f>OFFSET(Neural!$B$29,(ROW(G4)-1)*27,0)</f>
        <v>80</v>
      </c>
    </row>
    <row r="10">
      <c r="A10" s="49">
        <v>5.0</v>
      </c>
      <c r="B10" s="53" t="str">
        <f>OFFSET(Neural!$B$24,(ROW(B5)-1)*27,0)</f>
        <v/>
      </c>
      <c r="C10" s="53" t="str">
        <f>OFFSET(Neural!$B$25,(ROW(C5)-1)*27,0)</f>
        <v/>
      </c>
      <c r="D10" s="53" t="str">
        <f>OFFSET(Neural!$B$26,(ROW(D5)-1)*27,0)</f>
        <v/>
      </c>
      <c r="E10" s="53" t="str">
        <f>OFFSET(Neural!$B$27,(ROW(E5)-1)*27,0)</f>
        <v/>
      </c>
      <c r="F10" s="53" t="str">
        <f>OFFSET(Neural!$B$28,(ROW(F5)-1)*27,0)</f>
        <v/>
      </c>
      <c r="G10" s="53" t="str">
        <f>OFFSET(Neural!$B$29,(ROW(G5)-1)*27,0)</f>
        <v/>
      </c>
    </row>
    <row r="11">
      <c r="A11" s="49">
        <v>6.0</v>
      </c>
      <c r="B11" s="53" t="str">
        <f>OFFSET(Neural!$B$24,(ROW(B6)-1)*27,0)</f>
        <v/>
      </c>
      <c r="C11" s="53" t="str">
        <f>OFFSET(Neural!$B$25,(ROW(C6)-1)*27,0)</f>
        <v/>
      </c>
      <c r="D11" s="53" t="str">
        <f>OFFSET(Neural!$B$26,(ROW(D6)-1)*27,0)</f>
        <v/>
      </c>
      <c r="E11" s="53" t="str">
        <f>OFFSET(Neural!$B$27,(ROW(E6)-1)*27,0)</f>
        <v/>
      </c>
      <c r="F11" s="53" t="str">
        <f>OFFSET(Neural!$B$28,(ROW(F6)-1)*27,0)</f>
        <v/>
      </c>
      <c r="G11" s="53" t="str">
        <f>OFFSET(Neural!$B$29,(ROW(G6)-1)*27,0)</f>
        <v/>
      </c>
    </row>
    <row r="12">
      <c r="A12" s="49">
        <v>7.0</v>
      </c>
      <c r="B12" s="53" t="str">
        <f>OFFSET(Neural!$B$24,(ROW(B7)-1)*27,0)</f>
        <v/>
      </c>
      <c r="C12" s="53" t="str">
        <f>OFFSET(Neural!$B$25,(ROW(C7)-1)*27,0)</f>
        <v/>
      </c>
      <c r="D12" s="53" t="str">
        <f>OFFSET(Neural!$B$26,(ROW(D7)-1)*27,0)</f>
        <v/>
      </c>
      <c r="E12" s="53" t="str">
        <f>OFFSET(Neural!$B$27,(ROW(E7)-1)*27,0)</f>
        <v/>
      </c>
      <c r="F12" s="53" t="str">
        <f>OFFSET(Neural!$B$28,(ROW(F7)-1)*27,0)</f>
        <v/>
      </c>
      <c r="G12" s="53" t="str">
        <f>OFFSET(Neural!$B$29,(ROW(G7)-1)*27,0)</f>
        <v/>
      </c>
    </row>
    <row r="13">
      <c r="A13" s="49">
        <v>8.0</v>
      </c>
      <c r="B13" s="53" t="str">
        <f>OFFSET(Neural!$B$24,(ROW(B8)-1)*27,0)</f>
        <v/>
      </c>
      <c r="C13" s="53" t="str">
        <f>OFFSET(Neural!$B$25,(ROW(C8)-1)*27,0)</f>
        <v/>
      </c>
      <c r="D13" s="53" t="str">
        <f>OFFSET(Neural!$B$26,(ROW(D8)-1)*27,0)</f>
        <v/>
      </c>
      <c r="E13" s="53" t="str">
        <f>OFFSET(Neural!$B$27,(ROW(E8)-1)*27,0)</f>
        <v/>
      </c>
      <c r="F13" s="53" t="str">
        <f>OFFSET(Neural!$B$28,(ROW(F8)-1)*27,0)</f>
        <v/>
      </c>
      <c r="G13" s="53" t="str">
        <f>OFFSET(Neural!$B$29,(ROW(G8)-1)*27,0)</f>
        <v/>
      </c>
    </row>
    <row r="14">
      <c r="A14" s="49">
        <v>9.0</v>
      </c>
      <c r="B14" s="53" t="str">
        <f>OFFSET(Neural!$B$24,(ROW(B9)-1)*27,0)</f>
        <v/>
      </c>
      <c r="C14" s="53" t="str">
        <f>OFFSET(Neural!$B$25,(ROW(C9)-1)*27,0)</f>
        <v/>
      </c>
      <c r="D14" s="53" t="str">
        <f>OFFSET(Neural!$B$26,(ROW(D9)-1)*27,0)</f>
        <v/>
      </c>
      <c r="E14" s="53" t="str">
        <f>OFFSET(Neural!$B$27,(ROW(E9)-1)*27,0)</f>
        <v/>
      </c>
      <c r="F14" s="53" t="str">
        <f>OFFSET(Neural!$B$28,(ROW(F9)-1)*27,0)</f>
        <v/>
      </c>
      <c r="G14" s="53" t="str">
        <f>OFFSET(Neural!$B$29,(ROW(G9)-1)*27,0)</f>
        <v/>
      </c>
    </row>
    <row r="15">
      <c r="A15" s="49">
        <v>10.0</v>
      </c>
      <c r="B15" s="53" t="str">
        <f>OFFSET(Neural!$B$24,(ROW(B10)-1)*27,0)</f>
        <v/>
      </c>
      <c r="C15" s="53" t="str">
        <f>OFFSET(Neural!$B$25,(ROW(C10)-1)*27,0)</f>
        <v/>
      </c>
      <c r="D15" s="53" t="str">
        <f>OFFSET(Neural!$B$26,(ROW(D10)-1)*27,0)</f>
        <v/>
      </c>
      <c r="E15" s="53" t="str">
        <f>OFFSET(Neural!$B$27,(ROW(E10)-1)*27,0)</f>
        <v/>
      </c>
      <c r="F15" s="53" t="str">
        <f>OFFSET(Neural!$B$28,(ROW(F10)-1)*27,0)</f>
        <v/>
      </c>
      <c r="G15" s="53" t="str">
        <f>OFFSET(Neural!$B$29,(ROW(G10)-1)*27,0)</f>
        <v/>
      </c>
    </row>
    <row r="16">
      <c r="A16" s="49">
        <v>11.0</v>
      </c>
      <c r="B16" s="53" t="str">
        <f>OFFSET(Neural!$B$24,(ROW(B11)-1)*27,0)</f>
        <v/>
      </c>
      <c r="C16" s="53" t="str">
        <f>OFFSET(Neural!$B$25,(ROW(C11)-1)*27,0)</f>
        <v/>
      </c>
      <c r="D16" s="53" t="str">
        <f>OFFSET(Neural!$B$26,(ROW(D11)-1)*27,0)</f>
        <v/>
      </c>
      <c r="E16" s="53" t="str">
        <f>OFFSET(Neural!$B$27,(ROW(E11)-1)*27,0)</f>
        <v/>
      </c>
      <c r="F16" s="53" t="str">
        <f>OFFSET(Neural!$B$28,(ROW(F11)-1)*27,0)</f>
        <v/>
      </c>
      <c r="G16" s="53" t="str">
        <f>OFFSET(Neural!$B$29,(ROW(G11)-1)*27,0)</f>
        <v/>
      </c>
    </row>
    <row r="17">
      <c r="A17" s="49">
        <v>12.0</v>
      </c>
      <c r="B17" s="53" t="str">
        <f>OFFSET(Neural!$B$24,(ROW(B12)-1)*27,0)</f>
        <v/>
      </c>
      <c r="C17" s="53" t="str">
        <f>OFFSET(Neural!$B$25,(ROW(C12)-1)*27,0)</f>
        <v/>
      </c>
      <c r="D17" s="53" t="str">
        <f>OFFSET(Neural!$B$26,(ROW(D12)-1)*27,0)</f>
        <v/>
      </c>
      <c r="E17" s="53" t="str">
        <f>OFFSET(Neural!$B$27,(ROW(E12)-1)*27,0)</f>
        <v/>
      </c>
      <c r="F17" s="53" t="str">
        <f>OFFSET(Neural!$B$28,(ROW(F12)-1)*27,0)</f>
        <v/>
      </c>
      <c r="G17" s="53" t="str">
        <f>OFFSET(Neural!$B$29,(ROW(G12)-1)*27,0)</f>
        <v/>
      </c>
    </row>
    <row r="18">
      <c r="A18" s="49">
        <v>13.0</v>
      </c>
      <c r="B18" s="53" t="str">
        <f>OFFSET(Neural!$B$24,(ROW(B13)-1)*27,0)</f>
        <v/>
      </c>
      <c r="C18" s="53" t="str">
        <f>OFFSET(Neural!$B$25,(ROW(C13)-1)*27,0)</f>
        <v/>
      </c>
      <c r="D18" s="53" t="str">
        <f>OFFSET(Neural!$B$26,(ROW(D13)-1)*27,0)</f>
        <v/>
      </c>
      <c r="E18" s="53" t="str">
        <f>OFFSET(Neural!$B$27,(ROW(E13)-1)*27,0)</f>
        <v/>
      </c>
      <c r="F18" s="53" t="str">
        <f>OFFSET(Neural!$B$28,(ROW(F13)-1)*27,0)</f>
        <v/>
      </c>
      <c r="G18" s="53" t="str">
        <f>OFFSET(Neural!$B$29,(ROW(G13)-1)*27,0)</f>
        <v/>
      </c>
    </row>
    <row r="19">
      <c r="A19" s="49">
        <v>14.0</v>
      </c>
      <c r="B19" s="53" t="str">
        <f>OFFSET(Neural!$B$24,(ROW(B14)-1)*27,0)</f>
        <v/>
      </c>
      <c r="C19" s="53" t="str">
        <f>OFFSET(Neural!$B$25,(ROW(C14)-1)*27,0)</f>
        <v/>
      </c>
      <c r="D19" s="53" t="str">
        <f>OFFSET(Neural!$B$26,(ROW(D14)-1)*27,0)</f>
        <v/>
      </c>
      <c r="E19" s="53" t="str">
        <f>OFFSET(Neural!$B$27,(ROW(E14)-1)*27,0)</f>
        <v/>
      </c>
      <c r="F19" s="53" t="str">
        <f>OFFSET(Neural!$B$28,(ROW(F14)-1)*27,0)</f>
        <v/>
      </c>
      <c r="G19" s="53" t="str">
        <f>OFFSET(Neural!$B$29,(ROW(G14)-1)*27,0)</f>
        <v/>
      </c>
    </row>
    <row r="20">
      <c r="A20" s="49">
        <v>15.0</v>
      </c>
      <c r="B20" s="53" t="str">
        <f>OFFSET(Neural!$B$24,(ROW(B15)-1)*27,0)</f>
        <v/>
      </c>
      <c r="C20" s="53" t="str">
        <f>OFFSET(Neural!$B$25,(ROW(C15)-1)*27,0)</f>
        <v/>
      </c>
      <c r="D20" s="53" t="str">
        <f>OFFSET(Neural!$B$26,(ROW(D15)-1)*27,0)</f>
        <v/>
      </c>
      <c r="E20" s="53" t="str">
        <f>OFFSET(Neural!$B$27,(ROW(E15)-1)*27,0)</f>
        <v/>
      </c>
      <c r="F20" s="53" t="str">
        <f>OFFSET(Neural!$B$28,(ROW(F15)-1)*27,0)</f>
        <v/>
      </c>
      <c r="G20" s="53" t="str">
        <f>OFFSET(Neural!$B$29,(ROW(G15)-1)*27,0)</f>
        <v/>
      </c>
    </row>
    <row r="21">
      <c r="A21" s="49">
        <v>16.0</v>
      </c>
      <c r="B21" s="53" t="str">
        <f>OFFSET(Neural!$B$24,(ROW(B16)-1)*27,0)</f>
        <v/>
      </c>
      <c r="C21" s="53" t="str">
        <f>OFFSET(Neural!$B$25,(ROW(C16)-1)*27,0)</f>
        <v/>
      </c>
      <c r="D21" s="53" t="str">
        <f>OFFSET(Neural!$B$26,(ROW(D16)-1)*27,0)</f>
        <v/>
      </c>
      <c r="E21" s="53" t="str">
        <f>OFFSET(Neural!$B$27,(ROW(E16)-1)*27,0)</f>
        <v/>
      </c>
      <c r="F21" s="53" t="str">
        <f>OFFSET(Neural!$B$28,(ROW(F16)-1)*27,0)</f>
        <v/>
      </c>
      <c r="G21" s="54" t="s">
        <v>90</v>
      </c>
    </row>
    <row r="22">
      <c r="A22" s="49">
        <v>17.0</v>
      </c>
      <c r="B22" s="53" t="str">
        <f>OFFSET(Neural!$B$24,(ROW(B17)-1)*27,0)</f>
        <v/>
      </c>
      <c r="C22" s="53" t="str">
        <f>OFFSET(Neural!$B$25,(ROW(C17)-1)*27,0)</f>
        <v/>
      </c>
      <c r="D22" s="53" t="str">
        <f>OFFSET(Neural!$B$26,(ROW(D17)-1)*27,0)</f>
        <v/>
      </c>
      <c r="E22" s="53" t="str">
        <f>OFFSET(Neural!$B$27,(ROW(E17)-1)*27,0)</f>
        <v/>
      </c>
      <c r="F22" s="53" t="str">
        <f>OFFSET(Neural!$B$28,(ROW(F17)-1)*27,0)</f>
        <v/>
      </c>
      <c r="G22" s="53" t="str">
        <f>OFFSET(Neural!$B$29,(ROW(G17)-1)*27,0)</f>
        <v/>
      </c>
    </row>
    <row r="23">
      <c r="A23" s="49">
        <v>18.0</v>
      </c>
      <c r="B23" s="53" t="str">
        <f>OFFSET(Neural!$B$24,(ROW(B18)-1)*27,0)</f>
        <v/>
      </c>
      <c r="C23" s="53" t="str">
        <f>OFFSET(Neural!$B$25,(ROW(C18)-1)*27,0)</f>
        <v/>
      </c>
      <c r="D23" s="53" t="str">
        <f>OFFSET(Neural!$B$26,(ROW(D18)-1)*27,0)</f>
        <v/>
      </c>
      <c r="E23" s="53" t="str">
        <f>OFFSET(Neural!$B$27,(ROW(E18)-1)*27,0)</f>
        <v/>
      </c>
      <c r="F23" s="53" t="str">
        <f>OFFSET(Neural!$B$28,(ROW(F18)-1)*27,0)</f>
        <v/>
      </c>
      <c r="G23" s="53" t="str">
        <f>OFFSET(Neural!$B$29,(ROW(G18)-1)*27,0)</f>
        <v/>
      </c>
    </row>
    <row r="24">
      <c r="A24" s="49">
        <v>19.0</v>
      </c>
      <c r="B24" s="53" t="str">
        <f>OFFSET(Neural!$B$24,(ROW(B19)-1)*27,0)</f>
        <v/>
      </c>
      <c r="C24" s="53" t="str">
        <f>OFFSET(Neural!$B$25,(ROW(C19)-1)*27,0)</f>
        <v/>
      </c>
      <c r="D24" s="53" t="str">
        <f>OFFSET(Neural!$B$26,(ROW(D19)-1)*27,0)</f>
        <v/>
      </c>
      <c r="E24" s="53" t="str">
        <f>OFFSET(Neural!$B$27,(ROW(E19)-1)*27,0)</f>
        <v/>
      </c>
      <c r="F24" s="53" t="str">
        <f>OFFSET(Neural!$B$28,(ROW(F19)-1)*27,0)</f>
        <v/>
      </c>
      <c r="G24" s="54" t="s">
        <v>90</v>
      </c>
    </row>
    <row r="25">
      <c r="A25" s="49">
        <v>20.0</v>
      </c>
      <c r="B25" s="53" t="str">
        <f>OFFSET(Neural!$B$24,(ROW(B20)-1)*27,0)</f>
        <v/>
      </c>
      <c r="C25" s="53" t="str">
        <f>OFFSET(Neural!$B$25,(ROW(C20)-1)*27,0)</f>
        <v/>
      </c>
      <c r="D25" s="53" t="str">
        <f>OFFSET(Neural!$B$26,(ROW(D20)-1)*27,0)</f>
        <v/>
      </c>
      <c r="E25" s="53" t="str">
        <f>OFFSET(Neural!$B$27,(ROW(E20)-1)*27,0)</f>
        <v/>
      </c>
      <c r="F25" s="53" t="str">
        <f>OFFSET(Neural!$B$28,(ROW(F20)-1)*27,0)</f>
        <v/>
      </c>
      <c r="G25" s="53" t="str">
        <f>OFFSET(Neural!$B$29,(ROW(G20)-1)*27,0)</f>
        <v/>
      </c>
    </row>
  </sheetData>
  <conditionalFormatting sqref="B4:G4">
    <cfRule type="cellIs" dxfId="0" priority="1" operator="greaterThanOrEqual">
      <formula>"100%"</formula>
    </cfRule>
  </conditionalFormatting>
  <conditionalFormatting sqref="B4:G4">
    <cfRule type="cellIs" dxfId="1" priority="2" operator="greaterThan">
      <formula>"75%"</formula>
    </cfRule>
  </conditionalFormatting>
  <conditionalFormatting sqref="B4:G4">
    <cfRule type="cellIs" dxfId="2" priority="3" operator="greaterThan">
      <formula>"50%"</formula>
    </cfRule>
  </conditionalFormatting>
  <conditionalFormatting sqref="B4:G4">
    <cfRule type="cellIs" dxfId="3" priority="4" operator="greaterThan">
      <formula>"40%"</formula>
    </cfRule>
  </conditionalFormatting>
  <conditionalFormatting sqref="B4:G4">
    <cfRule type="cellIs" dxfId="4" priority="5" operator="lessThan">
      <formula>41</formula>
    </cfRule>
  </conditionalFormatting>
  <drawing r:id="rId1"/>
</worksheet>
</file>